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13.13\akiya2777\空き家活用推進室\2200 ● 調整係\2200  - 改修促進 （空き家リノベ）\R05\00_HP、広報\HP掲載用\様式\"/>
    </mc:Choice>
  </mc:AlternateContent>
  <bookViews>
    <workbookView xWindow="0" yWindow="0" windowWidth="20490" windowHeight="7680"/>
  </bookViews>
  <sheets>
    <sheet name="算出根拠（自動計算）" sheetId="8" r:id="rId1"/>
  </sheets>
  <definedNames>
    <definedName name="_xlnm.Print_Area" localSheetId="0">'算出根拠（自動計算）'!$A$1:$H$43</definedName>
  </definedNames>
  <calcPr calcId="162913"/>
</workbook>
</file>

<file path=xl/calcChain.xml><?xml version="1.0" encoding="utf-8"?>
<calcChain xmlns="http://schemas.openxmlformats.org/spreadsheetml/2006/main">
  <c r="F33" i="8" l="1"/>
  <c r="F30" i="8"/>
  <c r="F27" i="8"/>
  <c r="F23" i="8"/>
  <c r="F22" i="8"/>
  <c r="F15" i="8"/>
  <c r="F12" i="8"/>
  <c r="F38" i="8" l="1"/>
  <c r="F40" i="8" l="1"/>
  <c r="F42" i="8" s="1"/>
</calcChain>
</file>

<file path=xl/sharedStrings.xml><?xml version="1.0" encoding="utf-8"?>
<sst xmlns="http://schemas.openxmlformats.org/spreadsheetml/2006/main" count="65" uniqueCount="41">
  <si>
    <t>円</t>
  </si>
  <si>
    <t>円</t>
    <rPh sb="0" eb="1">
      <t>エン</t>
    </rPh>
    <phoneticPr fontId="1"/>
  </si>
  <si>
    <t>補助対象工事</t>
    <rPh sb="0" eb="2">
      <t>ホジョ</t>
    </rPh>
    <phoneticPr fontId="1"/>
  </si>
  <si>
    <t>北九州市住宅・建築物耐震改修工事費等補助金対象工事費</t>
    <phoneticPr fontId="1"/>
  </si>
  <si>
    <t>上記以外の補助事業対象工事費</t>
    <rPh sb="0" eb="2">
      <t>ジョウキ</t>
    </rPh>
    <rPh sb="2" eb="4">
      <t>イガイ</t>
    </rPh>
    <rPh sb="5" eb="7">
      <t>ホジョ</t>
    </rPh>
    <rPh sb="7" eb="9">
      <t>ジギョウ</t>
    </rPh>
    <rPh sb="9" eb="11">
      <t>タイショウ</t>
    </rPh>
    <rPh sb="11" eb="14">
      <t>コウジヒ</t>
    </rPh>
    <phoneticPr fontId="1"/>
  </si>
  <si>
    <t>内訳（税抜き）</t>
    <rPh sb="0" eb="2">
      <t>ウチワケ</t>
    </rPh>
    <rPh sb="3" eb="4">
      <t>ゼイ</t>
    </rPh>
    <rPh sb="4" eb="5">
      <t>ヌ</t>
    </rPh>
    <phoneticPr fontId="1"/>
  </si>
  <si>
    <t>　　　　　　　　請負工事費（全体）　　　　　（税抜き）</t>
    <rPh sb="8" eb="10">
      <t>ウケオイ</t>
    </rPh>
    <rPh sb="10" eb="13">
      <t>コウジヒ</t>
    </rPh>
    <rPh sb="14" eb="16">
      <t>ゼンタイ</t>
    </rPh>
    <rPh sb="23" eb="24">
      <t>ゼイ</t>
    </rPh>
    <rPh sb="24" eb="25">
      <t>ヌ</t>
    </rPh>
    <phoneticPr fontId="1"/>
  </si>
  <si>
    <t>　（補助事業名：　　　　　　　　　　　　　　　　　　　）</t>
    <rPh sb="2" eb="4">
      <t>ホジョ</t>
    </rPh>
    <rPh sb="4" eb="6">
      <t>ジギョウ</t>
    </rPh>
    <rPh sb="6" eb="7">
      <t>メイ</t>
    </rPh>
    <phoneticPr fontId="1"/>
  </si>
  <si>
    <t>【算出根拠】</t>
    <phoneticPr fontId="1"/>
  </si>
  <si>
    <t>介護保険・すこやか住宅改造助成事業対象工事費</t>
    <rPh sb="0" eb="2">
      <t>カイゴ</t>
    </rPh>
    <rPh sb="2" eb="4">
      <t>ホケン</t>
    </rPh>
    <phoneticPr fontId="1"/>
  </si>
  <si>
    <t>補助対象以外の工事費</t>
    <rPh sb="0" eb="2">
      <t>ホジョ</t>
    </rPh>
    <rPh sb="2" eb="4">
      <t>タイショウ</t>
    </rPh>
    <rPh sb="4" eb="6">
      <t>イガイ</t>
    </rPh>
    <rPh sb="7" eb="9">
      <t>コウジ</t>
    </rPh>
    <rPh sb="9" eb="10">
      <t>ヒ</t>
    </rPh>
    <phoneticPr fontId="1"/>
  </si>
  <si>
    <t>補助対象工事費（税抜き）</t>
  </si>
  <si>
    <t>　　　　　　今回補助対象工事費（エ）</t>
    <rPh sb="6" eb="8">
      <t>コンカイ</t>
    </rPh>
    <rPh sb="8" eb="10">
      <t>ホジョ</t>
    </rPh>
    <rPh sb="10" eb="12">
      <t>タイショウ</t>
    </rPh>
    <rPh sb="12" eb="15">
      <t>コウジヒ</t>
    </rPh>
    <phoneticPr fontId="1"/>
  </si>
  <si>
    <t>今回補助対象工事費（エ）　×１／３</t>
    <rPh sb="0" eb="2">
      <t>コンカイ</t>
    </rPh>
    <rPh sb="2" eb="4">
      <t>ホジョ</t>
    </rPh>
    <rPh sb="4" eb="6">
      <t>タイショウ</t>
    </rPh>
    <rPh sb="6" eb="9">
      <t>コウジヒ</t>
    </rPh>
    <phoneticPr fontId="4"/>
  </si>
  <si>
    <t xml:space="preserve">  様式第１-２号（別紙）（要綱第８条関係）</t>
    <rPh sb="2" eb="4">
      <t>ヨウシキ</t>
    </rPh>
    <rPh sb="4" eb="5">
      <t>ダイ</t>
    </rPh>
    <rPh sb="8" eb="9">
      <t>ゴウ</t>
    </rPh>
    <rPh sb="10" eb="12">
      <t>ベッシ</t>
    </rPh>
    <rPh sb="16" eb="17">
      <t>ダイ</t>
    </rPh>
    <rPh sb="18" eb="19">
      <t>ジョウ</t>
    </rPh>
    <rPh sb="19" eb="21">
      <t>カンケイ</t>
    </rPh>
    <phoneticPr fontId="4"/>
  </si>
  <si>
    <t>※上限４０万円</t>
    <rPh sb="1" eb="3">
      <t>ジョウゲン</t>
    </rPh>
    <rPh sb="5" eb="7">
      <t>マンエン</t>
    </rPh>
    <phoneticPr fontId="1"/>
  </si>
  <si>
    <t>補助対象工事費の合計 (ア)＋(ウ)　（税抜き）　　　　　　 　　　（エ）</t>
    <rPh sb="0" eb="2">
      <t>ホジョ</t>
    </rPh>
    <rPh sb="2" eb="4">
      <t>タイショウ</t>
    </rPh>
    <rPh sb="4" eb="6">
      <t>コウジ</t>
    </rPh>
    <rPh sb="6" eb="7">
      <t>ヒ</t>
    </rPh>
    <rPh sb="8" eb="10">
      <t>ゴウケイ</t>
    </rPh>
    <rPh sb="20" eb="21">
      <t>ゼイ</t>
    </rPh>
    <rPh sb="21" eb="22">
      <t>ヌ</t>
    </rPh>
    <phoneticPr fontId="4"/>
  </si>
  <si>
    <t>補助金交付申請額（2千円未満切捨て）　　　 　　　　　　　　 （ オ ）</t>
    <rPh sb="0" eb="3">
      <t>ホジョキン</t>
    </rPh>
    <rPh sb="3" eb="5">
      <t>コウフ</t>
    </rPh>
    <rPh sb="5" eb="7">
      <t>シンセイ</t>
    </rPh>
    <rPh sb="7" eb="8">
      <t>ガク</t>
    </rPh>
    <rPh sb="10" eb="12">
      <t>センエン</t>
    </rPh>
    <rPh sb="12" eb="14">
      <t>ミマン</t>
    </rPh>
    <rPh sb="14" eb="16">
      <t>キリス</t>
    </rPh>
    <phoneticPr fontId="4"/>
  </si>
  <si>
    <t xml:space="preserve"> 　 外壁、屋根・天井、床の断熱改修</t>
    <phoneticPr fontId="1"/>
  </si>
  <si>
    <t xml:space="preserve"> 　 内窓設置</t>
    <phoneticPr fontId="1"/>
  </si>
  <si>
    <t xml:space="preserve"> 　 外窓交換</t>
    <phoneticPr fontId="1"/>
  </si>
  <si>
    <t xml:space="preserve"> 　 ガラス交換</t>
    <phoneticPr fontId="1"/>
  </si>
  <si>
    <t xml:space="preserve"> 　 ドア交換</t>
    <phoneticPr fontId="1"/>
  </si>
  <si>
    <t xml:space="preserve"> 　 節湯水栓</t>
    <phoneticPr fontId="1"/>
  </si>
  <si>
    <t xml:space="preserve"> 　 高効率給湯器</t>
    <phoneticPr fontId="1"/>
  </si>
  <si>
    <t xml:space="preserve"> 　 太陽熱利用ｼｽﾃﾑ</t>
    <phoneticPr fontId="1"/>
  </si>
  <si>
    <t xml:space="preserve"> 　 節水型トイレ</t>
    <rPh sb="5" eb="6">
      <t>ガタ</t>
    </rPh>
    <phoneticPr fontId="1"/>
  </si>
  <si>
    <t>エコ住宅設備設置工事　計　(c)</t>
    <rPh sb="2" eb="4">
      <t>ジュウタク</t>
    </rPh>
    <rPh sb="4" eb="6">
      <t>セツビ</t>
    </rPh>
    <rPh sb="6" eb="8">
      <t>セッチ</t>
    </rPh>
    <phoneticPr fontId="1"/>
  </si>
  <si>
    <t>　断熱工事</t>
    <rPh sb="1" eb="3">
      <t>ダンネツ</t>
    </rPh>
    <rPh sb="3" eb="5">
      <t>コウジ</t>
    </rPh>
    <phoneticPr fontId="1"/>
  </si>
  <si>
    <t>　エコ住宅設備設置工事</t>
    <rPh sb="3" eb="5">
      <t>ジュウタク</t>
    </rPh>
    <rPh sb="5" eb="7">
      <t>セツビ</t>
    </rPh>
    <rPh sb="7" eb="9">
      <t>セッチ</t>
    </rPh>
    <rPh sb="9" eb="11">
      <t>コウジ</t>
    </rPh>
    <phoneticPr fontId="1"/>
  </si>
  <si>
    <t>断熱工事　計 (a)</t>
    <rPh sb="0" eb="2">
      <t>ダンネツ</t>
    </rPh>
    <phoneticPr fontId="1"/>
  </si>
  <si>
    <t xml:space="preserve"> 　 キッチン(節湯水栓又はビルトイン食器洗機を伴うもの)</t>
    <rPh sb="8" eb="12">
      <t>セツユスイセン</t>
    </rPh>
    <rPh sb="12" eb="13">
      <t>マタ</t>
    </rPh>
    <rPh sb="19" eb="23">
      <t>ショッキセンキ</t>
    </rPh>
    <rPh sb="24" eb="25">
      <t>トモナ</t>
    </rPh>
    <phoneticPr fontId="1"/>
  </si>
  <si>
    <t>エコ工事</t>
    <rPh sb="2" eb="4">
      <t>コウジ</t>
    </rPh>
    <phoneticPr fontId="1"/>
  </si>
  <si>
    <t>　高断熱浴槽ユニットバス設置工事</t>
    <rPh sb="1" eb="2">
      <t>コウ</t>
    </rPh>
    <rPh sb="2" eb="4">
      <t>ダンネツ</t>
    </rPh>
    <rPh sb="4" eb="6">
      <t>ヨクソウ</t>
    </rPh>
    <rPh sb="12" eb="14">
      <t>セッチ</t>
    </rPh>
    <rPh sb="14" eb="16">
      <t>コウジ</t>
    </rPh>
    <phoneticPr fontId="1"/>
  </si>
  <si>
    <t xml:space="preserve"> 　 高断熱浴槽のユニットバス</t>
    <phoneticPr fontId="1"/>
  </si>
  <si>
    <t>高断熱浴槽ユニットバス設置工事　計 (b)</t>
    <rPh sb="0" eb="1">
      <t>コウ</t>
    </rPh>
    <rPh sb="1" eb="3">
      <t>ダンネツ</t>
    </rPh>
    <rPh sb="3" eb="5">
      <t>ヨクソウ</t>
    </rPh>
    <rPh sb="11" eb="13">
      <t>セッチ</t>
    </rPh>
    <rPh sb="13" eb="15">
      <t>コウジ</t>
    </rPh>
    <phoneticPr fontId="1"/>
  </si>
  <si>
    <t>【北九州市空き家リノベーション促進事業】</t>
    <rPh sb="1" eb="5">
      <t>キタキュウシュウシ</t>
    </rPh>
    <rPh sb="5" eb="6">
      <t>ア</t>
    </rPh>
    <rPh sb="7" eb="8">
      <t>ヤ</t>
    </rPh>
    <phoneticPr fontId="4"/>
  </si>
  <si>
    <t>エコ工事補助対象工事費の合計 (a)＋(b)＋(c)　（税抜き）　（ア）</t>
    <rPh sb="2" eb="4">
      <t>コウジ</t>
    </rPh>
    <rPh sb="4" eb="6">
      <t>ホジョ</t>
    </rPh>
    <rPh sb="6" eb="8">
      <t>タイショウ</t>
    </rPh>
    <rPh sb="8" eb="10">
      <t>コウジ</t>
    </rPh>
    <rPh sb="10" eb="11">
      <t>ヒ</t>
    </rPh>
    <rPh sb="12" eb="14">
      <t>ゴウケイ</t>
    </rPh>
    <rPh sb="28" eb="29">
      <t>ゼイ</t>
    </rPh>
    <rPh sb="29" eb="30">
      <t>ヌ</t>
    </rPh>
    <phoneticPr fontId="4"/>
  </si>
  <si>
    <r>
      <t>一般工事　</t>
    </r>
    <r>
      <rPr>
        <sz val="8"/>
        <rFont val="メイリオ"/>
        <family val="3"/>
        <charset val="128"/>
      </rPr>
      <t>※該当される方のみ入力</t>
    </r>
    <rPh sb="0" eb="4">
      <t>イッパンコウジ</t>
    </rPh>
    <rPh sb="6" eb="8">
      <t>ガイトウ</t>
    </rPh>
    <rPh sb="11" eb="12">
      <t>カタ</t>
    </rPh>
    <rPh sb="14" eb="16">
      <t>ニュウリョク</t>
    </rPh>
    <phoneticPr fontId="4"/>
  </si>
  <si>
    <t>エコ工事を含む一定規模（100万円）以上の改修工事合計（税抜き）　　（イ）</t>
    <rPh sb="2" eb="4">
      <t>コウジ</t>
    </rPh>
    <rPh sb="5" eb="6">
      <t>フク</t>
    </rPh>
    <rPh sb="7" eb="9">
      <t>イッテイ</t>
    </rPh>
    <rPh sb="9" eb="11">
      <t>キボ</t>
    </rPh>
    <rPh sb="15" eb="17">
      <t>マンエン</t>
    </rPh>
    <rPh sb="18" eb="20">
      <t>イジョウ</t>
    </rPh>
    <rPh sb="21" eb="23">
      <t>カイシュウ</t>
    </rPh>
    <rPh sb="23" eb="25">
      <t>コウジ</t>
    </rPh>
    <rPh sb="25" eb="27">
      <t>ゴウケイ</t>
    </rPh>
    <rPh sb="28" eb="29">
      <t>ゼイ</t>
    </rPh>
    <rPh sb="29" eb="30">
      <t>ヌ</t>
    </rPh>
    <phoneticPr fontId="4"/>
  </si>
  <si>
    <t>一般工事補助対象工事費の合計 (イ)－(ア)（税抜き）　　　　　　　　　　　（ウ）</t>
    <rPh sb="0" eb="4">
      <t>イッパンコウジ</t>
    </rPh>
    <rPh sb="4" eb="6">
      <t>ホジョ</t>
    </rPh>
    <rPh sb="6" eb="8">
      <t>タイショウ</t>
    </rPh>
    <rPh sb="8" eb="10">
      <t>コウジ</t>
    </rPh>
    <rPh sb="10" eb="11">
      <t>ヒ</t>
    </rPh>
    <rPh sb="12" eb="14">
      <t>ゴウケイ</t>
    </rPh>
    <rPh sb="23" eb="24">
      <t>ゼイ</t>
    </rPh>
    <rPh sb="24" eb="25">
      <t>ヌ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</si>
</sst>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b/>
      <sz val="11"/>
      <name val="メイリオ"/>
      <family val="3"/>
      <charset val="128"/>
    </font>
    <font>
      <sz val="9"/>
      <name val="メイリオ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メイリオ"/>
      <family val="3"/>
      <charset val="128"/>
    </font>
    <font>
      <sz val="1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0" fontId="3" fillId="4" borderId="13" xfId="0" applyFont="1" applyFill="1" applyBorder="1" applyAlignment="1">
      <alignment horizontal="right" vertical="center" wrapText="1"/>
    </xf>
    <xf numFmtId="0" fontId="3" fillId="4" borderId="11" xfId="0" applyFont="1" applyFill="1" applyBorder="1" applyAlignment="1">
      <alignment horizontal="right" vertical="center" wrapText="1"/>
    </xf>
    <xf numFmtId="0" fontId="3" fillId="4" borderId="16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textRotation="255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textRotation="255" wrapText="1"/>
    </xf>
    <xf numFmtId="0" fontId="3" fillId="0" borderId="4" xfId="0" applyFont="1" applyBorder="1" applyAlignment="1">
      <alignment vertical="center" textRotation="255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6" xfId="0" applyFont="1" applyBorder="1" applyAlignment="1">
      <alignment vertical="center" textRotation="255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3" fillId="2" borderId="26" xfId="0" applyNumberFormat="1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 vertical="center" textRotation="255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3" fontId="3" fillId="3" borderId="18" xfId="0" applyNumberFormat="1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left" vertical="center" wrapText="1"/>
    </xf>
    <xf numFmtId="3" fontId="3" fillId="3" borderId="11" xfId="0" applyNumberFormat="1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textRotation="255" wrapText="1"/>
    </xf>
    <xf numFmtId="0" fontId="3" fillId="0" borderId="15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right" vertical="center" shrinkToFit="1"/>
    </xf>
    <xf numFmtId="0" fontId="3" fillId="0" borderId="35" xfId="0" applyFont="1" applyFill="1" applyBorder="1" applyAlignment="1">
      <alignment horizontal="right" vertical="center" shrinkToFit="1"/>
    </xf>
    <xf numFmtId="0" fontId="3" fillId="0" borderId="7" xfId="0" applyFont="1" applyFill="1" applyBorder="1" applyAlignment="1">
      <alignment horizontal="right" vertical="center" shrinkToFit="1"/>
    </xf>
    <xf numFmtId="3" fontId="3" fillId="0" borderId="35" xfId="0" applyNumberFormat="1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4" borderId="31" xfId="0" applyFont="1" applyFill="1" applyBorder="1" applyAlignment="1">
      <alignment horizontal="right" vertical="center" shrinkToFit="1"/>
    </xf>
    <xf numFmtId="0" fontId="3" fillId="4" borderId="15" xfId="0" applyFont="1" applyFill="1" applyBorder="1" applyAlignment="1">
      <alignment horizontal="right" vertical="center" shrinkToFit="1"/>
    </xf>
    <xf numFmtId="0" fontId="3" fillId="4" borderId="32" xfId="0" applyFont="1" applyFill="1" applyBorder="1" applyAlignment="1">
      <alignment horizontal="right" vertical="center" shrinkToFit="1"/>
    </xf>
    <xf numFmtId="3" fontId="3" fillId="3" borderId="15" xfId="0" applyNumberFormat="1" applyFont="1" applyFill="1" applyBorder="1" applyAlignment="1">
      <alignment horizontal="right" vertical="center" wrapText="1"/>
    </xf>
    <xf numFmtId="0" fontId="3" fillId="3" borderId="33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3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3" fontId="3" fillId="2" borderId="18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textRotation="255" wrapText="1"/>
    </xf>
    <xf numFmtId="0" fontId="3" fillId="0" borderId="3" xfId="0" applyFont="1" applyFill="1" applyBorder="1" applyAlignment="1">
      <alignment horizontal="center" vertical="center" textRotation="255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3" fontId="3" fillId="3" borderId="8" xfId="0" applyNumberFormat="1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textRotation="255" wrapText="1"/>
    </xf>
    <xf numFmtId="0" fontId="3" fillId="0" borderId="28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3" fontId="3" fillId="2" borderId="6" xfId="0" applyNumberFormat="1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 textRotation="255" wrapText="1"/>
    </xf>
    <xf numFmtId="0" fontId="3" fillId="0" borderId="32" xfId="0" applyFont="1" applyFill="1" applyBorder="1" applyAlignment="1">
      <alignment horizontal="center" vertical="center" textRotation="255" wrapText="1"/>
    </xf>
    <xf numFmtId="0" fontId="3" fillId="0" borderId="22" xfId="0" applyFont="1" applyFill="1" applyBorder="1" applyAlignment="1">
      <alignment horizontal="center" vertical="center" wrapText="1"/>
    </xf>
    <xf numFmtId="3" fontId="3" fillId="3" borderId="21" xfId="0" applyNumberFormat="1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85725</xdr:rowOff>
        </xdr:from>
        <xdr:to>
          <xdr:col>3</xdr:col>
          <xdr:colOff>266700</xdr:colOff>
          <xdr:row>13</xdr:row>
          <xdr:rowOff>323850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85725</xdr:rowOff>
        </xdr:from>
        <xdr:to>
          <xdr:col>3</xdr:col>
          <xdr:colOff>266700</xdr:colOff>
          <xdr:row>6</xdr:row>
          <xdr:rowOff>323850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85725</xdr:rowOff>
        </xdr:from>
        <xdr:to>
          <xdr:col>3</xdr:col>
          <xdr:colOff>266700</xdr:colOff>
          <xdr:row>10</xdr:row>
          <xdr:rowOff>323850</xdr:rowOff>
        </xdr:to>
        <xdr:sp macro="" textlink="">
          <xdr:nvSpPr>
            <xdr:cNvPr id="14369" name="Check Box 33" hidden="1">
              <a:extLst>
                <a:ext uri="{63B3BB69-23CF-44E3-9099-C40C66FF867C}">
                  <a14:compatExt spid="_x0000_s14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85725</xdr:rowOff>
        </xdr:from>
        <xdr:to>
          <xdr:col>3</xdr:col>
          <xdr:colOff>266700</xdr:colOff>
          <xdr:row>8</xdr:row>
          <xdr:rowOff>323850</xdr:rowOff>
        </xdr:to>
        <xdr:sp macro="" textlink="">
          <xdr:nvSpPr>
            <xdr:cNvPr id="14370" name="Check Box 34" hidden="1">
              <a:extLst>
                <a:ext uri="{63B3BB69-23CF-44E3-9099-C40C66FF867C}">
                  <a14:compatExt spid="_x0000_s14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85725</xdr:rowOff>
        </xdr:from>
        <xdr:to>
          <xdr:col>3</xdr:col>
          <xdr:colOff>266700</xdr:colOff>
          <xdr:row>7</xdr:row>
          <xdr:rowOff>323850</xdr:rowOff>
        </xdr:to>
        <xdr:sp macro="" textlink="">
          <xdr:nvSpPr>
            <xdr:cNvPr id="14371" name="Check Box 35" hidden="1">
              <a:extLst>
                <a:ext uri="{63B3BB69-23CF-44E3-9099-C40C66FF867C}">
                  <a14:compatExt spid="_x0000_s14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85725</xdr:rowOff>
        </xdr:from>
        <xdr:to>
          <xdr:col>3</xdr:col>
          <xdr:colOff>266700</xdr:colOff>
          <xdr:row>9</xdr:row>
          <xdr:rowOff>323850</xdr:rowOff>
        </xdr:to>
        <xdr:sp macro="" textlink="">
          <xdr:nvSpPr>
            <xdr:cNvPr id="14372" name="Check Box 36" hidden="1">
              <a:extLst>
                <a:ext uri="{63B3BB69-23CF-44E3-9099-C40C66FF867C}">
                  <a14:compatExt spid="_x0000_s14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85725</xdr:rowOff>
        </xdr:from>
        <xdr:to>
          <xdr:col>3</xdr:col>
          <xdr:colOff>266700</xdr:colOff>
          <xdr:row>16</xdr:row>
          <xdr:rowOff>323850</xdr:rowOff>
        </xdr:to>
        <xdr:sp macro="" textlink="">
          <xdr:nvSpPr>
            <xdr:cNvPr id="14373" name="Check Box 37" hidden="1">
              <a:extLst>
                <a:ext uri="{63B3BB69-23CF-44E3-9099-C40C66FF867C}">
                  <a14:compatExt spid="_x0000_s14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85725</xdr:rowOff>
        </xdr:from>
        <xdr:to>
          <xdr:col>3</xdr:col>
          <xdr:colOff>266700</xdr:colOff>
          <xdr:row>17</xdr:row>
          <xdr:rowOff>323850</xdr:rowOff>
        </xdr:to>
        <xdr:sp macro="" textlink="">
          <xdr:nvSpPr>
            <xdr:cNvPr id="14374" name="Check Box 38" hidden="1">
              <a:extLst>
                <a:ext uri="{63B3BB69-23CF-44E3-9099-C40C66FF867C}">
                  <a14:compatExt spid="_x0000_s14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85725</xdr:rowOff>
        </xdr:from>
        <xdr:to>
          <xdr:col>3</xdr:col>
          <xdr:colOff>266700</xdr:colOff>
          <xdr:row>19</xdr:row>
          <xdr:rowOff>323850</xdr:rowOff>
        </xdr:to>
        <xdr:sp macro="" textlink="">
          <xdr:nvSpPr>
            <xdr:cNvPr id="14375" name="Check Box 39" hidden="1">
              <a:extLst>
                <a:ext uri="{63B3BB69-23CF-44E3-9099-C40C66FF867C}">
                  <a14:compatExt spid="_x0000_s14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85725</xdr:rowOff>
        </xdr:from>
        <xdr:to>
          <xdr:col>3</xdr:col>
          <xdr:colOff>266700</xdr:colOff>
          <xdr:row>20</xdr:row>
          <xdr:rowOff>323850</xdr:rowOff>
        </xdr:to>
        <xdr:sp macro="" textlink="">
          <xdr:nvSpPr>
            <xdr:cNvPr id="14376" name="Check Box 40" hidden="1">
              <a:extLst>
                <a:ext uri="{63B3BB69-23CF-44E3-9099-C40C66FF867C}">
                  <a14:compatExt spid="_x0000_s14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85725</xdr:rowOff>
        </xdr:from>
        <xdr:to>
          <xdr:col>3</xdr:col>
          <xdr:colOff>266700</xdr:colOff>
          <xdr:row>18</xdr:row>
          <xdr:rowOff>323850</xdr:rowOff>
        </xdr:to>
        <xdr:sp macro="" textlink="">
          <xdr:nvSpPr>
            <xdr:cNvPr id="14378" name="Check Box 42" hidden="1">
              <a:extLst>
                <a:ext uri="{63B3BB69-23CF-44E3-9099-C40C66FF867C}">
                  <a14:compatExt spid="_x0000_s14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view="pageBreakPreview" topLeftCell="B1" zoomScaleNormal="100" zoomScaleSheetLayoutView="100" workbookViewId="0">
      <selection activeCell="J5" sqref="J5"/>
    </sheetView>
  </sheetViews>
  <sheetFormatPr defaultColWidth="9" defaultRowHeight="15.75" customHeight="1" x14ac:dyDescent="0.15"/>
  <cols>
    <col min="1" max="1" width="0.875" style="1" customWidth="1"/>
    <col min="2" max="3" width="6.75" style="1" customWidth="1"/>
    <col min="4" max="4" width="27.5" style="5" customWidth="1"/>
    <col min="5" max="5" width="27.5" style="1" customWidth="1"/>
    <col min="6" max="6" width="22.875" style="2" customWidth="1"/>
    <col min="7" max="7" width="4.375" style="3" customWidth="1"/>
    <col min="8" max="8" width="1.375" style="6" customWidth="1"/>
    <col min="9" max="9" width="9" style="2"/>
    <col min="10" max="16384" width="9" style="1"/>
  </cols>
  <sheetData>
    <row r="1" spans="2:17" s="4" customFormat="1" ht="9" customHeight="1" x14ac:dyDescent="0.15"/>
    <row r="2" spans="2:17" s="4" customFormat="1" ht="17.25" customHeight="1" x14ac:dyDescent="0.15">
      <c r="B2" s="17" t="s">
        <v>36</v>
      </c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7" s="4" customFormat="1" ht="18" customHeight="1" x14ac:dyDescent="0.15">
      <c r="B3" s="19" t="s">
        <v>14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2:17" ht="20.25" customHeight="1" thickBot="1" x14ac:dyDescent="0.2">
      <c r="B4" s="10" t="s">
        <v>8</v>
      </c>
      <c r="C4" s="10"/>
    </row>
    <row r="5" spans="2:17" s="4" customFormat="1" ht="36.75" customHeight="1" thickBot="1" x14ac:dyDescent="0.2">
      <c r="B5" s="20" t="s">
        <v>2</v>
      </c>
      <c r="C5" s="21"/>
      <c r="D5" s="21"/>
      <c r="E5" s="21"/>
      <c r="F5" s="22" t="s">
        <v>11</v>
      </c>
      <c r="G5" s="23"/>
      <c r="H5" s="11"/>
      <c r="I5" s="7"/>
      <c r="K5" s="13"/>
    </row>
    <row r="6" spans="2:17" s="4" customFormat="1" ht="36.75" customHeight="1" thickTop="1" x14ac:dyDescent="0.15">
      <c r="B6" s="24" t="s">
        <v>32</v>
      </c>
      <c r="C6" s="25" t="s">
        <v>28</v>
      </c>
      <c r="D6" s="26"/>
      <c r="E6" s="26"/>
      <c r="F6" s="27"/>
      <c r="G6" s="28"/>
      <c r="H6" s="11"/>
      <c r="I6" s="7"/>
      <c r="K6" s="13"/>
    </row>
    <row r="7" spans="2:17" ht="36.75" customHeight="1" x14ac:dyDescent="0.15">
      <c r="B7" s="29"/>
      <c r="C7" s="30"/>
      <c r="D7" s="31" t="s">
        <v>19</v>
      </c>
      <c r="E7" s="32"/>
      <c r="F7" s="33">
        <v>0</v>
      </c>
      <c r="G7" s="34" t="s">
        <v>0</v>
      </c>
      <c r="H7" s="12"/>
    </row>
    <row r="8" spans="2:17" ht="36.75" customHeight="1" x14ac:dyDescent="0.15">
      <c r="B8" s="29"/>
      <c r="C8" s="30"/>
      <c r="D8" s="35" t="s">
        <v>20</v>
      </c>
      <c r="E8" s="36"/>
      <c r="F8" s="33">
        <v>0</v>
      </c>
      <c r="G8" s="34" t="s">
        <v>0</v>
      </c>
      <c r="H8" s="12"/>
    </row>
    <row r="9" spans="2:17" ht="36.75" customHeight="1" x14ac:dyDescent="0.15">
      <c r="B9" s="29"/>
      <c r="C9" s="30"/>
      <c r="D9" s="37" t="s">
        <v>21</v>
      </c>
      <c r="E9" s="38"/>
      <c r="F9" s="33">
        <v>0</v>
      </c>
      <c r="G9" s="34" t="s">
        <v>0</v>
      </c>
      <c r="H9" s="12"/>
    </row>
    <row r="10" spans="2:17" ht="36.75" customHeight="1" x14ac:dyDescent="0.15">
      <c r="B10" s="29"/>
      <c r="C10" s="30"/>
      <c r="D10" s="37" t="s">
        <v>22</v>
      </c>
      <c r="E10" s="38"/>
      <c r="F10" s="33">
        <v>0</v>
      </c>
      <c r="G10" s="34" t="s">
        <v>0</v>
      </c>
      <c r="H10" s="12"/>
    </row>
    <row r="11" spans="2:17" ht="36.75" customHeight="1" thickBot="1" x14ac:dyDescent="0.2">
      <c r="B11" s="29"/>
      <c r="C11" s="30"/>
      <c r="D11" s="39" t="s">
        <v>18</v>
      </c>
      <c r="E11" s="40"/>
      <c r="F11" s="33">
        <v>0</v>
      </c>
      <c r="G11" s="34" t="s">
        <v>0</v>
      </c>
      <c r="H11" s="12"/>
    </row>
    <row r="12" spans="2:17" ht="36.75" customHeight="1" thickBot="1" x14ac:dyDescent="0.2">
      <c r="B12" s="29"/>
      <c r="C12" s="41"/>
      <c r="D12" s="42" t="s">
        <v>30</v>
      </c>
      <c r="E12" s="43"/>
      <c r="F12" s="44">
        <f>SUM(F7:F11)</f>
        <v>0</v>
      </c>
      <c r="G12" s="45" t="s">
        <v>0</v>
      </c>
      <c r="H12" s="11"/>
    </row>
    <row r="13" spans="2:17" ht="36.75" customHeight="1" x14ac:dyDescent="0.15">
      <c r="B13" s="29"/>
      <c r="C13" s="46" t="s">
        <v>33</v>
      </c>
      <c r="D13" s="47"/>
      <c r="E13" s="47"/>
      <c r="F13" s="48"/>
      <c r="G13" s="49"/>
      <c r="H13" s="11"/>
    </row>
    <row r="14" spans="2:17" ht="36.75" customHeight="1" thickBot="1" x14ac:dyDescent="0.2">
      <c r="B14" s="29"/>
      <c r="C14" s="30"/>
      <c r="D14" s="50" t="s">
        <v>34</v>
      </c>
      <c r="E14" s="51"/>
      <c r="F14" s="33">
        <v>0</v>
      </c>
      <c r="G14" s="34" t="s">
        <v>0</v>
      </c>
      <c r="H14" s="12"/>
    </row>
    <row r="15" spans="2:17" ht="36.75" customHeight="1" thickBot="1" x14ac:dyDescent="0.2">
      <c r="B15" s="29"/>
      <c r="C15" s="41"/>
      <c r="D15" s="42" t="s">
        <v>35</v>
      </c>
      <c r="E15" s="43"/>
      <c r="F15" s="44">
        <f>SUM(F14)</f>
        <v>0</v>
      </c>
      <c r="G15" s="45" t="s">
        <v>0</v>
      </c>
      <c r="H15" s="11"/>
    </row>
    <row r="16" spans="2:17" ht="36.75" customHeight="1" x14ac:dyDescent="0.15">
      <c r="B16" s="29"/>
      <c r="C16" s="52" t="s">
        <v>29</v>
      </c>
      <c r="D16" s="53"/>
      <c r="E16" s="53"/>
      <c r="F16" s="54"/>
      <c r="G16" s="55"/>
      <c r="H16" s="12"/>
    </row>
    <row r="17" spans="2:9" ht="36.75" customHeight="1" x14ac:dyDescent="0.15">
      <c r="B17" s="29"/>
      <c r="C17" s="30"/>
      <c r="D17" s="35" t="s">
        <v>26</v>
      </c>
      <c r="E17" s="36"/>
      <c r="F17" s="56">
        <v>0</v>
      </c>
      <c r="G17" s="57" t="s">
        <v>0</v>
      </c>
      <c r="H17" s="12"/>
    </row>
    <row r="18" spans="2:9" ht="36.75" customHeight="1" x14ac:dyDescent="0.15">
      <c r="B18" s="29"/>
      <c r="C18" s="30"/>
      <c r="D18" s="35" t="s">
        <v>23</v>
      </c>
      <c r="E18" s="36"/>
      <c r="F18" s="33">
        <v>0</v>
      </c>
      <c r="G18" s="34" t="s">
        <v>0</v>
      </c>
      <c r="H18" s="12"/>
    </row>
    <row r="19" spans="2:9" ht="36.75" customHeight="1" x14ac:dyDescent="0.15">
      <c r="B19" s="29"/>
      <c r="C19" s="30"/>
      <c r="D19" s="35" t="s">
        <v>31</v>
      </c>
      <c r="E19" s="36"/>
      <c r="F19" s="33">
        <v>0</v>
      </c>
      <c r="G19" s="34" t="s">
        <v>0</v>
      </c>
      <c r="H19" s="12"/>
    </row>
    <row r="20" spans="2:9" ht="36.75" customHeight="1" x14ac:dyDescent="0.15">
      <c r="B20" s="29"/>
      <c r="C20" s="30"/>
      <c r="D20" s="35" t="s">
        <v>24</v>
      </c>
      <c r="E20" s="36"/>
      <c r="F20" s="33">
        <v>0</v>
      </c>
      <c r="G20" s="34" t="s">
        <v>0</v>
      </c>
      <c r="H20" s="12"/>
    </row>
    <row r="21" spans="2:9" ht="36.75" customHeight="1" thickBot="1" x14ac:dyDescent="0.2">
      <c r="B21" s="29"/>
      <c r="C21" s="30"/>
      <c r="D21" s="31" t="s">
        <v>25</v>
      </c>
      <c r="E21" s="58"/>
      <c r="F21" s="33">
        <v>0</v>
      </c>
      <c r="G21" s="34" t="s">
        <v>0</v>
      </c>
      <c r="H21" s="12"/>
    </row>
    <row r="22" spans="2:9" ht="36.75" customHeight="1" thickBot="1" x14ac:dyDescent="0.2">
      <c r="B22" s="59"/>
      <c r="C22" s="41"/>
      <c r="D22" s="60" t="s">
        <v>27</v>
      </c>
      <c r="E22" s="61"/>
      <c r="F22" s="62">
        <f>SUM(F17:F21)</f>
        <v>0</v>
      </c>
      <c r="G22" s="63" t="s">
        <v>0</v>
      </c>
      <c r="H22" s="11"/>
    </row>
    <row r="23" spans="2:9" ht="36.75" customHeight="1" thickBot="1" x14ac:dyDescent="0.2">
      <c r="B23" s="14" t="s">
        <v>37</v>
      </c>
      <c r="C23" s="15"/>
      <c r="D23" s="15"/>
      <c r="E23" s="16"/>
      <c r="F23" s="64">
        <f>F12+F15+F22</f>
        <v>0</v>
      </c>
      <c r="G23" s="65" t="s">
        <v>1</v>
      </c>
      <c r="H23" s="11"/>
    </row>
    <row r="24" spans="2:9" s="8" customFormat="1" ht="11.25" customHeight="1" thickBot="1" x14ac:dyDescent="0.2">
      <c r="B24" s="66"/>
      <c r="C24" s="66"/>
      <c r="D24" s="67"/>
      <c r="E24" s="67"/>
      <c r="F24" s="68"/>
      <c r="G24" s="69"/>
      <c r="H24" s="11"/>
      <c r="I24" s="9"/>
    </row>
    <row r="25" spans="2:9" ht="32.25" customHeight="1" x14ac:dyDescent="0.15">
      <c r="B25" s="70" t="s">
        <v>38</v>
      </c>
      <c r="C25" s="71"/>
      <c r="D25" s="71"/>
      <c r="E25" s="71"/>
      <c r="F25" s="71"/>
      <c r="G25" s="72"/>
      <c r="H25" s="11"/>
    </row>
    <row r="26" spans="2:9" ht="32.25" customHeight="1" x14ac:dyDescent="0.15">
      <c r="B26" s="73" t="s">
        <v>39</v>
      </c>
      <c r="C26" s="74"/>
      <c r="D26" s="74"/>
      <c r="E26" s="75"/>
      <c r="F26" s="76">
        <v>0</v>
      </c>
      <c r="G26" s="77" t="s">
        <v>1</v>
      </c>
      <c r="H26" s="11"/>
    </row>
    <row r="27" spans="2:9" ht="32.25" customHeight="1" thickBot="1" x14ac:dyDescent="0.2">
      <c r="B27" s="78" t="s">
        <v>40</v>
      </c>
      <c r="C27" s="79"/>
      <c r="D27" s="79"/>
      <c r="E27" s="80"/>
      <c r="F27" s="81" t="str">
        <f>IF(F26&gt;1000000,IF(F26-F23&gt;300000,300000,F26-F23),"対象外")</f>
        <v>対象外</v>
      </c>
      <c r="G27" s="82" t="s">
        <v>1</v>
      </c>
      <c r="H27" s="11"/>
    </row>
    <row r="28" spans="2:9" ht="15" customHeight="1" x14ac:dyDescent="0.15">
      <c r="B28" s="5"/>
      <c r="C28" s="5"/>
      <c r="E28" s="83"/>
      <c r="G28" s="84"/>
    </row>
    <row r="29" spans="2:9" s="8" customFormat="1" ht="11.25" customHeight="1" thickBot="1" x14ac:dyDescent="0.2">
      <c r="B29" s="66"/>
      <c r="C29" s="66"/>
      <c r="D29" s="67"/>
      <c r="E29" s="67"/>
      <c r="F29" s="68"/>
      <c r="G29" s="69"/>
      <c r="H29" s="11"/>
      <c r="I29" s="9"/>
    </row>
    <row r="30" spans="2:9" ht="36.75" customHeight="1" thickBot="1" x14ac:dyDescent="0.2">
      <c r="B30" s="14" t="s">
        <v>16</v>
      </c>
      <c r="C30" s="15"/>
      <c r="D30" s="15"/>
      <c r="E30" s="16"/>
      <c r="F30" s="64">
        <f>IF(F26&gt;0,F23+F27,F23)</f>
        <v>0</v>
      </c>
      <c r="G30" s="65" t="s">
        <v>1</v>
      </c>
      <c r="H30" s="11"/>
    </row>
    <row r="31" spans="2:9" ht="10.5" customHeight="1" thickBot="1" x14ac:dyDescent="0.2">
      <c r="B31" s="11"/>
      <c r="C31" s="11"/>
      <c r="D31" s="11"/>
      <c r="E31" s="11"/>
      <c r="F31" s="85"/>
      <c r="G31" s="86"/>
      <c r="H31" s="11"/>
    </row>
    <row r="32" spans="2:9" ht="36.75" customHeight="1" x14ac:dyDescent="0.15">
      <c r="B32" s="70" t="s">
        <v>6</v>
      </c>
      <c r="C32" s="71"/>
      <c r="D32" s="71"/>
      <c r="E32" s="87"/>
      <c r="F32" s="88">
        <v>0</v>
      </c>
      <c r="G32" s="89" t="s">
        <v>1</v>
      </c>
      <c r="H32" s="11"/>
    </row>
    <row r="33" spans="1:17" ht="36.75" customHeight="1" x14ac:dyDescent="0.15">
      <c r="B33" s="90" t="s">
        <v>5</v>
      </c>
      <c r="C33" s="91"/>
      <c r="D33" s="92" t="s">
        <v>12</v>
      </c>
      <c r="E33" s="93"/>
      <c r="F33" s="94">
        <f>F30</f>
        <v>0</v>
      </c>
      <c r="G33" s="95" t="s">
        <v>1</v>
      </c>
      <c r="H33" s="11"/>
    </row>
    <row r="34" spans="1:17" ht="36.75" customHeight="1" x14ac:dyDescent="0.15">
      <c r="B34" s="96"/>
      <c r="C34" s="97"/>
      <c r="D34" s="98" t="s">
        <v>3</v>
      </c>
      <c r="E34" s="98"/>
      <c r="F34" s="99">
        <v>0</v>
      </c>
      <c r="G34" s="100" t="s">
        <v>1</v>
      </c>
      <c r="H34" s="11"/>
    </row>
    <row r="35" spans="1:17" ht="36.75" customHeight="1" x14ac:dyDescent="0.15">
      <c r="B35" s="96"/>
      <c r="C35" s="97"/>
      <c r="D35" s="98" t="s">
        <v>9</v>
      </c>
      <c r="E35" s="98"/>
      <c r="F35" s="99">
        <v>0</v>
      </c>
      <c r="G35" s="100" t="s">
        <v>1</v>
      </c>
      <c r="H35" s="11"/>
    </row>
    <row r="36" spans="1:17" s="2" customFormat="1" ht="18.75" customHeight="1" x14ac:dyDescent="0.15">
      <c r="A36" s="1"/>
      <c r="B36" s="96"/>
      <c r="C36" s="97"/>
      <c r="D36" s="101" t="s">
        <v>4</v>
      </c>
      <c r="E36" s="101"/>
      <c r="F36" s="102">
        <v>0</v>
      </c>
      <c r="G36" s="103" t="s">
        <v>1</v>
      </c>
      <c r="H36" s="11"/>
      <c r="J36" s="1"/>
      <c r="K36" s="1"/>
      <c r="L36" s="1"/>
      <c r="M36" s="1"/>
      <c r="N36" s="1"/>
      <c r="O36" s="1"/>
      <c r="P36" s="1"/>
      <c r="Q36" s="1"/>
    </row>
    <row r="37" spans="1:17" s="2" customFormat="1" ht="18.75" customHeight="1" x14ac:dyDescent="0.15">
      <c r="A37" s="1"/>
      <c r="B37" s="96"/>
      <c r="C37" s="97"/>
      <c r="D37" s="104" t="s">
        <v>7</v>
      </c>
      <c r="E37" s="105"/>
      <c r="F37" s="106"/>
      <c r="G37" s="107"/>
      <c r="H37" s="11"/>
      <c r="J37" s="1"/>
      <c r="K37" s="1"/>
      <c r="L37" s="1"/>
      <c r="M37" s="1"/>
      <c r="N37" s="1"/>
      <c r="O37" s="1"/>
      <c r="P37" s="1"/>
      <c r="Q37" s="1"/>
    </row>
    <row r="38" spans="1:17" s="2" customFormat="1" ht="36.75" customHeight="1" thickBot="1" x14ac:dyDescent="0.2">
      <c r="A38" s="1"/>
      <c r="B38" s="108"/>
      <c r="C38" s="109"/>
      <c r="D38" s="110" t="s">
        <v>10</v>
      </c>
      <c r="E38" s="110"/>
      <c r="F38" s="111">
        <f>F32-SUM(F33:F37)</f>
        <v>0</v>
      </c>
      <c r="G38" s="112" t="s">
        <v>1</v>
      </c>
      <c r="H38" s="11"/>
      <c r="J38" s="1"/>
      <c r="K38" s="1"/>
      <c r="L38" s="1"/>
      <c r="M38" s="1"/>
      <c r="N38" s="1"/>
      <c r="O38" s="1"/>
      <c r="P38" s="1"/>
      <c r="Q38" s="1"/>
    </row>
    <row r="39" spans="1:17" s="2" customFormat="1" ht="15" customHeight="1" thickBot="1" x14ac:dyDescent="0.2">
      <c r="A39" s="1"/>
      <c r="B39" s="66"/>
      <c r="C39" s="66"/>
      <c r="D39" s="11"/>
      <c r="E39" s="11"/>
      <c r="F39" s="85"/>
      <c r="G39" s="86"/>
      <c r="H39" s="11"/>
      <c r="J39" s="1"/>
      <c r="K39" s="1"/>
      <c r="L39" s="1"/>
      <c r="M39" s="1"/>
      <c r="N39" s="1"/>
      <c r="O39" s="1"/>
      <c r="P39" s="1"/>
      <c r="Q39" s="1"/>
    </row>
    <row r="40" spans="1:17" s="2" customFormat="1" ht="36.75" customHeight="1" thickBot="1" x14ac:dyDescent="0.2">
      <c r="A40" s="1"/>
      <c r="B40" s="42" t="s">
        <v>13</v>
      </c>
      <c r="C40" s="43"/>
      <c r="D40" s="43"/>
      <c r="E40" s="113"/>
      <c r="F40" s="64">
        <f>INT(F30/3)</f>
        <v>0</v>
      </c>
      <c r="G40" s="65" t="s">
        <v>1</v>
      </c>
      <c r="H40" s="11"/>
      <c r="J40" s="1"/>
      <c r="K40" s="1"/>
      <c r="L40" s="1"/>
      <c r="M40" s="1"/>
      <c r="N40" s="1"/>
      <c r="O40" s="1"/>
      <c r="P40" s="1"/>
      <c r="Q40" s="1"/>
    </row>
    <row r="41" spans="1:17" s="2" customFormat="1" ht="16.5" customHeight="1" thickBot="1" x14ac:dyDescent="0.2">
      <c r="A41" s="1"/>
      <c r="B41" s="5"/>
      <c r="C41" s="5"/>
      <c r="D41" s="5"/>
      <c r="E41" s="1"/>
      <c r="G41" s="84"/>
      <c r="H41" s="6"/>
      <c r="J41" s="1"/>
      <c r="K41" s="1"/>
      <c r="L41" s="1"/>
      <c r="M41" s="1"/>
      <c r="N41" s="1"/>
      <c r="O41" s="1"/>
      <c r="P41" s="1"/>
      <c r="Q41" s="1"/>
    </row>
    <row r="42" spans="1:17" s="2" customFormat="1" ht="36.75" customHeight="1" thickBot="1" x14ac:dyDescent="0.2">
      <c r="A42" s="1"/>
      <c r="B42" s="14" t="s">
        <v>17</v>
      </c>
      <c r="C42" s="15"/>
      <c r="D42" s="15"/>
      <c r="E42" s="16"/>
      <c r="F42" s="114">
        <f>IF(F40&gt;=400000,400000,INT(F40/2000)*2000)</f>
        <v>0</v>
      </c>
      <c r="G42" s="65" t="s">
        <v>1</v>
      </c>
      <c r="H42" s="11"/>
      <c r="J42" s="1"/>
      <c r="K42" s="1"/>
      <c r="L42" s="1"/>
      <c r="M42" s="1"/>
      <c r="N42" s="1"/>
      <c r="O42" s="1"/>
      <c r="P42" s="1"/>
      <c r="Q42" s="1"/>
    </row>
    <row r="43" spans="1:17" s="2" customFormat="1" ht="26.25" customHeight="1" x14ac:dyDescent="0.15">
      <c r="A43" s="1"/>
      <c r="B43" s="5"/>
      <c r="C43" s="5"/>
      <c r="D43" s="5"/>
      <c r="E43" s="83"/>
      <c r="G43" s="84" t="s">
        <v>15</v>
      </c>
      <c r="H43" s="6"/>
      <c r="J43" s="1"/>
      <c r="K43" s="1"/>
      <c r="L43" s="1"/>
      <c r="M43" s="1"/>
      <c r="N43" s="1"/>
      <c r="O43" s="1"/>
      <c r="P43" s="1"/>
      <c r="Q43" s="1"/>
    </row>
  </sheetData>
  <sheetProtection formatCells="0"/>
  <mergeCells count="39">
    <mergeCell ref="B42:E42"/>
    <mergeCell ref="G36:G37"/>
    <mergeCell ref="D37:E37"/>
    <mergeCell ref="D38:E38"/>
    <mergeCell ref="B40:E40"/>
    <mergeCell ref="B33:C38"/>
    <mergeCell ref="D33:E33"/>
    <mergeCell ref="D34:E34"/>
    <mergeCell ref="D35:E35"/>
    <mergeCell ref="D36:E36"/>
    <mergeCell ref="F36:F37"/>
    <mergeCell ref="B32:E32"/>
    <mergeCell ref="D12:E12"/>
    <mergeCell ref="D19:E19"/>
    <mergeCell ref="B6:B22"/>
    <mergeCell ref="D20:E20"/>
    <mergeCell ref="B26:E26"/>
    <mergeCell ref="B27:E27"/>
    <mergeCell ref="C16:E16"/>
    <mergeCell ref="C13:E13"/>
    <mergeCell ref="B30:E30"/>
    <mergeCell ref="D14:E14"/>
    <mergeCell ref="D15:E15"/>
    <mergeCell ref="B23:E23"/>
    <mergeCell ref="B25:G25"/>
    <mergeCell ref="D11:E11"/>
    <mergeCell ref="D8:E8"/>
    <mergeCell ref="B2:N2"/>
    <mergeCell ref="B3:Q3"/>
    <mergeCell ref="B5:E5"/>
    <mergeCell ref="F5:G5"/>
    <mergeCell ref="D7:E7"/>
    <mergeCell ref="C6:E6"/>
    <mergeCell ref="D22:E22"/>
    <mergeCell ref="D9:E9"/>
    <mergeCell ref="D10:E10"/>
    <mergeCell ref="D18:E18"/>
    <mergeCell ref="D17:E17"/>
    <mergeCell ref="D21:E21"/>
  </mergeCells>
  <phoneticPr fontId="1"/>
  <printOptions horizontalCentered="1"/>
  <pageMargins left="0.59055118110236227" right="0.39370078740157483" top="0.39370078740157483" bottom="0.19685039370078741" header="0.31496062992125984" footer="0.31496062992125984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8" r:id="rId4" name="Check Box 2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85725</xdr:rowOff>
                  </from>
                  <to>
                    <xdr:col>3</xdr:col>
                    <xdr:colOff>266700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5" name="Check Box 8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85725</xdr:rowOff>
                  </from>
                  <to>
                    <xdr:col>3</xdr:col>
                    <xdr:colOff>266700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6" name="Check Box 33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85725</xdr:rowOff>
                  </from>
                  <to>
                    <xdr:col>3</xdr:col>
                    <xdr:colOff>266700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7" name="Check Box 34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85725</xdr:rowOff>
                  </from>
                  <to>
                    <xdr:col>3</xdr:col>
                    <xdr:colOff>266700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8" name="Check Box 35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85725</xdr:rowOff>
                  </from>
                  <to>
                    <xdr:col>3</xdr:col>
                    <xdr:colOff>266700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9" name="Check Box 36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85725</xdr:rowOff>
                  </from>
                  <to>
                    <xdr:col>3</xdr:col>
                    <xdr:colOff>266700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10" name="Check Box 37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85725</xdr:rowOff>
                  </from>
                  <to>
                    <xdr:col>3</xdr:col>
                    <xdr:colOff>266700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11" name="Check Box 38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85725</xdr:rowOff>
                  </from>
                  <to>
                    <xdr:col>3</xdr:col>
                    <xdr:colOff>266700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12" name="Check Box 39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85725</xdr:rowOff>
                  </from>
                  <to>
                    <xdr:col>3</xdr:col>
                    <xdr:colOff>266700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6" r:id="rId13" name="Check Box 40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85725</xdr:rowOff>
                  </from>
                  <to>
                    <xdr:col>3</xdr:col>
                    <xdr:colOff>266700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8" r:id="rId14" name="Check Box 42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85725</xdr:rowOff>
                  </from>
                  <to>
                    <xdr:col>3</xdr:col>
                    <xdr:colOff>266700</xdr:colOff>
                    <xdr:row>18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算出根拠（自動計算）</vt:lpstr>
      <vt:lpstr>'算出根拠（自動計算）'!Print_Area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2023-09-28T11:31:49Z</cp:lastPrinted>
  <dcterms:created xsi:type="dcterms:W3CDTF">2016-05-12T04:39:34Z</dcterms:created>
  <dcterms:modified xsi:type="dcterms:W3CDTF">2023-09-29T07:11:46Z</dcterms:modified>
</cp:coreProperties>
</file>