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８年度\【2.3期限】公営企業に係る「経営比較分析表」の分析等について\北九州市上下水道局回答\法適下水\"/>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<sst xmlns="http://schemas.openxmlformats.org/spreadsheetml/2006/main" count="225" uniqueCount="110">
  <si>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</si>
  <si>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</si>
  <si>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</si>
  <si>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</si>
  <si>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</si>
  <si>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</si>
  <si>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</si>
  <si>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</si>
  <si>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</si>
  <si>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</si>
  <si>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</si>
  <si>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</si>
  <si>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</si>
  <si>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</si>
  <si>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</si>
  <si>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</si>
  <si>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</si>
  <si>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</si>
  <si>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</si>
  <si>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</si>
  <si>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</si>
  <si>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</si>
  <si>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</si>
  <si>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</si>
  <si>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</si>
  <si>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</si>
  <si>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</si>
  <si>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</si>
  <si>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</si>
  <si>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</si>
  <si>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</si>
  <si>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</si>
  <si>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</si>
  <si>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</si>
  <si>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</si>
  <si>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</si>
  <si>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</si>
  <si>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</si>
  <si>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</si>
  <si>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</si>
  <si>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</si>
  <si>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</si>
  <si>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</si>
  <si>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</si>
  <si>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</si>
  <si>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</si>
  <si>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</si>
  <si>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</si>
  <si>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</si>
  <si>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</si>
  <si>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</si>
  <si>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</si>
  <si>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</si>
  <si>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</si>
  <si>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</si>
  <si>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</si>
  <si>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</si>
  <si>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</si>
  <si>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</si>
  <si>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</si>
  <si>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</si>
  <si>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</si>
  <si>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</si>
  <si>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</si>
  <si>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</si>
  <si>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</si>
  <si>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</si>
  <si>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</si>
  <si>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</si>
  <si>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</si>
  <si>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</si>
  <si>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</si>
  <si>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</si>
  <si>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</si>
  <si>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</si>
  <si>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</si>
  <si>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</si>
  <si>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</si>
  <si>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</si>
  <si>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</si>
  <si>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</si>
  <si>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</si>
  <si>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</si>
  <si>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</si>
  <si>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</si>
  <si>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</si>
  <si>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</si>
  <si>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</si>
  <si>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</si>
  <si>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</si>
  <si>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</si>
  <si>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</si>
  <si>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</si>
  <si>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</si>
  <si>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</si>
  <si>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</si>
  <si>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</si>
  <si>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</si>
  <si>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</si>
  <si>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</si>
  <si>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</si>
  <si>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</si>
  <si>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</si>
  <si>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</si>
  <si>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</si>
  <si>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</si>
  <si>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</si>
  <si>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水洗化率はH27年度はH26年度と比べ、横ばいとなりましたが、引続き水洗勧奨を進めていきます。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phoneticPr fontId="4"/>
  </si>
  <si>
    <t>　類似団体平均値と比較して、有形固定資産減価償却率がほぼ同程度であることから、他都市と同程度の年数を経過した資産が多いと考えます。</t>
    <phoneticPr fontId="4"/>
  </si>
  <si>
    <t>　特定環境保全公共下水道は、公共下水道と一体で事業運営を行っており、前中期経営計画（H22～27年度）に基づき、事業を実施しました。主な経営方針は、「健全経営の継続」、「現行使用料体系の維持」ですが、順調に推移しました。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また、資産は、引続き長寿命化に努める必要がありま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34" eb="35">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</si>
</sst>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2F-4C0F-BB06-D4EDDD2B7109}"/>
            </c:ext>
          </c:extLst>
        </c:ser>
        <c:dLbls>
          <c:showLegendKey val="0"/>
          <c:showVal val="0"/>
          <c:showCatName val="0"/>
          <c:showSerName val="0"/>
          <c:showPercent val="0"/>
          <c:showBubbleSize val="0"/>
        </c:dLbls>
        <c:gapWidth val="150"/>
        <c:axId val="150205184"/>
        <c:axId val="150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A42F-4C0F-BB06-D4EDDD2B7109}"/>
            </c:ext>
          </c:extLst>
        </c:ser>
        <c:dLbls>
          <c:showLegendKey val="0"/>
          <c:showVal val="0"/>
          <c:showCatName val="0"/>
          <c:showSerName val="0"/>
          <c:showPercent val="0"/>
          <c:showBubbleSize val="0"/>
        </c:dLbls>
        <c:marker val="1"/>
        <c:smooth val="0"/>
        <c:axId val="150205184"/>
        <c:axId val="150207104"/>
      </c:lineChart>
      <c:dateAx>
        <c:axId val="150205184"/>
        <c:scaling>
          <c:orientation val="minMax"/>
        </c:scaling>
        <c:delete val="1"/>
        <c:axPos val="b"/>
        <c:numFmt formatCode="ge" sourceLinked="1"/>
        <c:majorTickMark val="none"/>
        <c:minorTickMark val="none"/>
        <c:tickLblPos val="none"/>
        <c:crossAx val="150207104"/>
        <c:crosses val="autoZero"/>
        <c:auto val="1"/>
        <c:lblOffset val="100"/>
        <c:baseTimeUnit val="years"/>
      </c:dateAx>
      <c:valAx>
        <c:axId val="150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CE-4FAE-B1F3-6309360443D9}"/>
            </c:ext>
          </c:extLst>
        </c:ser>
        <c:dLbls>
          <c:showLegendKey val="0"/>
          <c:showVal val="0"/>
          <c:showCatName val="0"/>
          <c:showSerName val="0"/>
          <c:showPercent val="0"/>
          <c:showBubbleSize val="0"/>
        </c:dLbls>
        <c:gapWidth val="150"/>
        <c:axId val="150714240"/>
        <c:axId val="150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66CE-4FAE-B1F3-6309360443D9}"/>
            </c:ext>
          </c:extLst>
        </c:ser>
        <c:dLbls>
          <c:showLegendKey val="0"/>
          <c:showVal val="0"/>
          <c:showCatName val="0"/>
          <c:showSerName val="0"/>
          <c:showPercent val="0"/>
          <c:showBubbleSize val="0"/>
        </c:dLbls>
        <c:marker val="1"/>
        <c:smooth val="0"/>
        <c:axId val="150714240"/>
        <c:axId val="150720512"/>
      </c:lineChart>
      <c:dateAx>
        <c:axId val="150714240"/>
        <c:scaling>
          <c:orientation val="minMax"/>
        </c:scaling>
        <c:delete val="1"/>
        <c:axPos val="b"/>
        <c:numFmt formatCode="ge" sourceLinked="1"/>
        <c:majorTickMark val="none"/>
        <c:minorTickMark val="none"/>
        <c:tickLblPos val="none"/>
        <c:crossAx val="150720512"/>
        <c:crosses val="autoZero"/>
        <c:auto val="1"/>
        <c:lblOffset val="100"/>
        <c:baseTimeUnit val="years"/>
      </c:dateAx>
      <c:valAx>
        <c:axId val="150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78.040000000000006</c:v>
                </c:pt>
                <c:pt idx="1">
                  <c:v>78.61</c:v>
                </c:pt>
                <c:pt idx="2">
                  <c:v>79.23</c:v>
                </c:pt>
                <c:pt idx="3">
                  <c:v>79.959999999999994</c:v>
                </c:pt>
                <c:pt idx="4">
                  <c:v>79.959999999999994</c:v>
                </c:pt>
              </c:numCache>
            </c:numRef>
          </c:val>
          <c:extLst>
            <c:ext xmlns:c16="http://schemas.microsoft.com/office/drawing/2014/chart" uri="{C3380CC4-5D6E-409C-BE32-E72D297353CC}">
              <c16:uniqueId val="{00000000-D0F5-4CFB-8AC2-66FCAA58C9A3}"/>
            </c:ext>
          </c:extLst>
        </c:ser>
        <c:dLbls>
          <c:showLegendKey val="0"/>
          <c:showVal val="0"/>
          <c:showCatName val="0"/>
          <c:showSerName val="0"/>
          <c:showPercent val="0"/>
          <c:showBubbleSize val="0"/>
        </c:dLbls>
        <c:gapWidth val="150"/>
        <c:axId val="150763008"/>
        <c:axId val="150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D0F5-4CFB-8AC2-66FCAA58C9A3}"/>
            </c:ext>
          </c:extLst>
        </c:ser>
        <c:dLbls>
          <c:showLegendKey val="0"/>
          <c:showVal val="0"/>
          <c:showCatName val="0"/>
          <c:showSerName val="0"/>
          <c:showPercent val="0"/>
          <c:showBubbleSize val="0"/>
        </c:dLbls>
        <c:marker val="1"/>
        <c:smooth val="0"/>
        <c:axId val="150763008"/>
        <c:axId val="150764928"/>
      </c:lineChart>
      <c:dateAx>
        <c:axId val="150763008"/>
        <c:scaling>
          <c:orientation val="minMax"/>
        </c:scaling>
        <c:delete val="1"/>
        <c:axPos val="b"/>
        <c:numFmt formatCode="ge" sourceLinked="1"/>
        <c:majorTickMark val="none"/>
        <c:minorTickMark val="none"/>
        <c:tickLblPos val="none"/>
        <c:crossAx val="150764928"/>
        <c:crosses val="autoZero"/>
        <c:auto val="1"/>
        <c:lblOffset val="100"/>
        <c:baseTimeUnit val="years"/>
      </c:dateAx>
      <c:valAx>
        <c:axId val="1507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31.91</c:v>
                </c:pt>
                <c:pt idx="1">
                  <c:v>30.2</c:v>
                </c:pt>
                <c:pt idx="2">
                  <c:v>29.91</c:v>
                </c:pt>
                <c:pt idx="3">
                  <c:v>33.4</c:v>
                </c:pt>
                <c:pt idx="4">
                  <c:v>31.69</c:v>
                </c:pt>
              </c:numCache>
            </c:numRef>
          </c:val>
          <c:extLst>
            <c:ext xmlns:c16="http://schemas.microsoft.com/office/drawing/2014/chart" uri="{C3380CC4-5D6E-409C-BE32-E72D297353CC}">
              <c16:uniqueId val="{00000000-68C1-47AB-8F9B-8405D18D86CC}"/>
            </c:ext>
          </c:extLst>
        </c:ser>
        <c:dLbls>
          <c:showLegendKey val="0"/>
          <c:showVal val="0"/>
          <c:showCatName val="0"/>
          <c:showSerName val="0"/>
          <c:showPercent val="0"/>
          <c:showBubbleSize val="0"/>
        </c:dLbls>
        <c:gapWidth val="150"/>
        <c:axId val="150180224"/>
        <c:axId val="1501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extLst>
            <c:ext xmlns:c16="http://schemas.microsoft.com/office/drawing/2014/chart" uri="{C3380CC4-5D6E-409C-BE32-E72D297353CC}">
              <c16:uniqueId val="{00000001-68C1-47AB-8F9B-8405D18D86CC}"/>
            </c:ext>
          </c:extLst>
        </c:ser>
        <c:dLbls>
          <c:showLegendKey val="0"/>
          <c:showVal val="0"/>
          <c:showCatName val="0"/>
          <c:showSerName val="0"/>
          <c:showPercent val="0"/>
          <c:showBubbleSize val="0"/>
        </c:dLbls>
        <c:marker val="1"/>
        <c:smooth val="0"/>
        <c:axId val="150180224"/>
        <c:axId val="150182144"/>
      </c:lineChart>
      <c:dateAx>
        <c:axId val="150180224"/>
        <c:scaling>
          <c:orientation val="minMax"/>
        </c:scaling>
        <c:delete val="1"/>
        <c:axPos val="b"/>
        <c:numFmt formatCode="ge" sourceLinked="1"/>
        <c:majorTickMark val="none"/>
        <c:minorTickMark val="none"/>
        <c:tickLblPos val="none"/>
        <c:crossAx val="150182144"/>
        <c:crosses val="autoZero"/>
        <c:auto val="1"/>
        <c:lblOffset val="100"/>
        <c:baseTimeUnit val="years"/>
      </c:dateAx>
      <c:valAx>
        <c:axId val="1501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11.25</c:v>
                </c:pt>
                <c:pt idx="1">
                  <c:v>12.44</c:v>
                </c:pt>
                <c:pt idx="2">
                  <c:v>13.74</c:v>
                </c:pt>
                <c:pt idx="3">
                  <c:v>19.38</c:v>
                </c:pt>
                <c:pt idx="4">
                  <c:v>25.58</c:v>
                </c:pt>
              </c:numCache>
            </c:numRef>
          </c:val>
          <c:extLst>
            <c:ext xmlns:c16="http://schemas.microsoft.com/office/drawing/2014/chart" uri="{C3380CC4-5D6E-409C-BE32-E72D297353CC}">
              <c16:uniqueId val="{00000000-608B-440C-9451-3B64C33062CB}"/>
            </c:ext>
          </c:extLst>
        </c:ser>
        <c:dLbls>
          <c:showLegendKey val="0"/>
          <c:showVal val="0"/>
          <c:showCatName val="0"/>
          <c:showSerName val="0"/>
          <c:showPercent val="0"/>
          <c:showBubbleSize val="0"/>
        </c:dLbls>
        <c:gapWidth val="150"/>
        <c:axId val="150401024"/>
        <c:axId val="150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extLst>
            <c:ext xmlns:c16="http://schemas.microsoft.com/office/drawing/2014/chart" uri="{C3380CC4-5D6E-409C-BE32-E72D297353CC}">
              <c16:uniqueId val="{00000001-608B-440C-9451-3B64C33062CB}"/>
            </c:ext>
          </c:extLst>
        </c:ser>
        <c:dLbls>
          <c:showLegendKey val="0"/>
          <c:showVal val="0"/>
          <c:showCatName val="0"/>
          <c:showSerName val="0"/>
          <c:showPercent val="0"/>
          <c:showBubbleSize val="0"/>
        </c:dLbls>
        <c:marker val="1"/>
        <c:smooth val="0"/>
        <c:axId val="150401024"/>
        <c:axId val="150402944"/>
      </c:lineChart>
      <c:dateAx>
        <c:axId val="150401024"/>
        <c:scaling>
          <c:orientation val="minMax"/>
        </c:scaling>
        <c:delete val="1"/>
        <c:axPos val="b"/>
        <c:numFmt formatCode="ge" sourceLinked="1"/>
        <c:majorTickMark val="none"/>
        <c:minorTickMark val="none"/>
        <c:tickLblPos val="none"/>
        <c:crossAx val="150402944"/>
        <c:crosses val="autoZero"/>
        <c:auto val="1"/>
        <c:lblOffset val="100"/>
        <c:baseTimeUnit val="years"/>
      </c:dateAx>
      <c:valAx>
        <c:axId val="150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C-4CDE-B98A-C5CB0D8F17E9}"/>
            </c:ext>
          </c:extLst>
        </c:ser>
        <c:dLbls>
          <c:showLegendKey val="0"/>
          <c:showVal val="0"/>
          <c:showCatName val="0"/>
          <c:showSerName val="0"/>
          <c:showPercent val="0"/>
          <c:showBubbleSize val="0"/>
        </c:dLbls>
        <c:gapWidth val="150"/>
        <c:axId val="150359424"/>
        <c:axId val="1503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E48C-4CDE-B98A-C5CB0D8F17E9}"/>
            </c:ext>
          </c:extLst>
        </c:ser>
        <c:dLbls>
          <c:showLegendKey val="0"/>
          <c:showVal val="0"/>
          <c:showCatName val="0"/>
          <c:showSerName val="0"/>
          <c:showPercent val="0"/>
          <c:showBubbleSize val="0"/>
        </c:dLbls>
        <c:marker val="1"/>
        <c:smooth val="0"/>
        <c:axId val="150359424"/>
        <c:axId val="150365696"/>
      </c:lineChart>
      <c:dateAx>
        <c:axId val="150359424"/>
        <c:scaling>
          <c:orientation val="minMax"/>
        </c:scaling>
        <c:delete val="1"/>
        <c:axPos val="b"/>
        <c:numFmt formatCode="ge" sourceLinked="1"/>
        <c:majorTickMark val="none"/>
        <c:minorTickMark val="none"/>
        <c:tickLblPos val="none"/>
        <c:crossAx val="150365696"/>
        <c:crosses val="autoZero"/>
        <c:auto val="1"/>
        <c:lblOffset val="100"/>
        <c:baseTimeUnit val="years"/>
      </c:dateAx>
      <c:valAx>
        <c:axId val="150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9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1601.05</c:v>
                </c:pt>
                <c:pt idx="1">
                  <c:v>1959.41</c:v>
                </c:pt>
                <c:pt idx="2">
                  <c:v>2000.76</c:v>
                </c:pt>
                <c:pt idx="3">
                  <c:v>1918.31</c:v>
                </c:pt>
                <c:pt idx="4">
                  <c:v>1078.27</c:v>
                </c:pt>
              </c:numCache>
            </c:numRef>
          </c:val>
          <c:extLst>
            <c:ext xmlns:c16="http://schemas.microsoft.com/office/drawing/2014/chart" uri="{C3380CC4-5D6E-409C-BE32-E72D297353CC}">
              <c16:uniqueId val="{00000000-743D-42FD-8A11-05188CCD1BAF}"/>
            </c:ext>
          </c:extLst>
        </c:ser>
        <c:dLbls>
          <c:showLegendKey val="0"/>
          <c:showVal val="0"/>
          <c:showCatName val="0"/>
          <c:showSerName val="0"/>
          <c:showPercent val="0"/>
          <c:showBubbleSize val="0"/>
        </c:dLbls>
        <c:gapWidth val="150"/>
        <c:axId val="150437248"/>
        <c:axId val="150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extLst>
            <c:ext xmlns:c16="http://schemas.microsoft.com/office/drawing/2014/chart" uri="{C3380CC4-5D6E-409C-BE32-E72D297353CC}">
              <c16:uniqueId val="{00000001-743D-42FD-8A11-05188CCD1BAF}"/>
            </c:ext>
          </c:extLst>
        </c:ser>
        <c:dLbls>
          <c:showLegendKey val="0"/>
          <c:showVal val="0"/>
          <c:showCatName val="0"/>
          <c:showSerName val="0"/>
          <c:showPercent val="0"/>
          <c:showBubbleSize val="0"/>
        </c:dLbls>
        <c:marker val="1"/>
        <c:smooth val="0"/>
        <c:axId val="150437248"/>
        <c:axId val="150468096"/>
      </c:lineChart>
      <c:dateAx>
        <c:axId val="150437248"/>
        <c:scaling>
          <c:orientation val="minMax"/>
        </c:scaling>
        <c:delete val="1"/>
        <c:axPos val="b"/>
        <c:numFmt formatCode="ge" sourceLinked="1"/>
        <c:majorTickMark val="none"/>
        <c:minorTickMark val="none"/>
        <c:tickLblPos val="none"/>
        <c:crossAx val="150468096"/>
        <c:crosses val="autoZero"/>
        <c:auto val="1"/>
        <c:lblOffset val="100"/>
        <c:baseTimeUnit val="years"/>
      </c:dateAx>
      <c:valAx>
        <c:axId val="150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c:v>
                </c:pt>
                <c:pt idx="1">
                  <c:v>100</c:v>
                </c:pt>
                <c:pt idx="2">
                  <c:v>100</c:v>
                </c:pt>
                <c:pt idx="3">
                  <c:v>11.26</c:v>
                </c:pt>
                <c:pt idx="4">
                  <c:v>7.49</c:v>
                </c:pt>
              </c:numCache>
            </c:numRef>
          </c:val>
          <c:extLst>
            <c:ext xmlns:c16="http://schemas.microsoft.com/office/drawing/2014/chart" uri="{C3380CC4-5D6E-409C-BE32-E72D297353CC}">
              <c16:uniqueId val="{00000000-0347-4C8A-9F38-DD4C461286A1}"/>
            </c:ext>
          </c:extLst>
        </c:ser>
        <c:dLbls>
          <c:showLegendKey val="0"/>
          <c:showVal val="0"/>
          <c:showCatName val="0"/>
          <c:showSerName val="0"/>
          <c:showPercent val="0"/>
          <c:showBubbleSize val="0"/>
        </c:dLbls>
        <c:gapWidth val="150"/>
        <c:axId val="150424576"/>
        <c:axId val="1504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extLst>
            <c:ext xmlns:c16="http://schemas.microsoft.com/office/drawing/2014/chart" uri="{C3380CC4-5D6E-409C-BE32-E72D297353CC}">
              <c16:uniqueId val="{00000001-0347-4C8A-9F38-DD4C461286A1}"/>
            </c:ext>
          </c:extLst>
        </c:ser>
        <c:dLbls>
          <c:showLegendKey val="0"/>
          <c:showVal val="0"/>
          <c:showCatName val="0"/>
          <c:showSerName val="0"/>
          <c:showPercent val="0"/>
          <c:showBubbleSize val="0"/>
        </c:dLbls>
        <c:marker val="1"/>
        <c:smooth val="0"/>
        <c:axId val="150424576"/>
        <c:axId val="150443136"/>
      </c:lineChart>
      <c:dateAx>
        <c:axId val="150424576"/>
        <c:scaling>
          <c:orientation val="minMax"/>
        </c:scaling>
        <c:delete val="1"/>
        <c:axPos val="b"/>
        <c:numFmt formatCode="ge" sourceLinked="1"/>
        <c:majorTickMark val="none"/>
        <c:minorTickMark val="none"/>
        <c:tickLblPos val="none"/>
        <c:crossAx val="150443136"/>
        <c:crosses val="autoZero"/>
        <c:auto val="1"/>
        <c:lblOffset val="100"/>
        <c:baseTimeUnit val="years"/>
      </c:dateAx>
      <c:valAx>
        <c:axId val="1504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6331.78</c:v>
                </c:pt>
                <c:pt idx="1">
                  <c:v>6618.61</c:v>
                </c:pt>
                <c:pt idx="2">
                  <c:v>6453.35</c:v>
                </c:pt>
                <c:pt idx="3">
                  <c:v>5825.75</c:v>
                </c:pt>
                <c:pt idx="4">
                  <c:v>5281.07</c:v>
                </c:pt>
              </c:numCache>
            </c:numRef>
          </c:val>
          <c:extLst>
            <c:ext xmlns:c16="http://schemas.microsoft.com/office/drawing/2014/chart" uri="{C3380CC4-5D6E-409C-BE32-E72D297353CC}">
              <c16:uniqueId val="{00000000-8505-4351-BF9B-6153A058B7AF}"/>
            </c:ext>
          </c:extLst>
        </c:ser>
        <c:dLbls>
          <c:showLegendKey val="0"/>
          <c:showVal val="0"/>
          <c:showCatName val="0"/>
          <c:showSerName val="0"/>
          <c:showPercent val="0"/>
          <c:showBubbleSize val="0"/>
        </c:dLbls>
        <c:gapWidth val="150"/>
        <c:axId val="150514304"/>
        <c:axId val="1505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8505-4351-BF9B-6153A058B7AF}"/>
            </c:ext>
          </c:extLst>
        </c:ser>
        <c:dLbls>
          <c:showLegendKey val="0"/>
          <c:showVal val="0"/>
          <c:showCatName val="0"/>
          <c:showSerName val="0"/>
          <c:showPercent val="0"/>
          <c:showBubbleSize val="0"/>
        </c:dLbls>
        <c:marker val="1"/>
        <c:smooth val="0"/>
        <c:axId val="150514304"/>
        <c:axId val="150524672"/>
      </c:lineChart>
      <c:dateAx>
        <c:axId val="150514304"/>
        <c:scaling>
          <c:orientation val="minMax"/>
        </c:scaling>
        <c:delete val="1"/>
        <c:axPos val="b"/>
        <c:numFmt formatCode="ge" sourceLinked="1"/>
        <c:majorTickMark val="none"/>
        <c:minorTickMark val="none"/>
        <c:tickLblPos val="none"/>
        <c:crossAx val="150524672"/>
        <c:crosses val="autoZero"/>
        <c:auto val="1"/>
        <c:lblOffset val="100"/>
        <c:baseTimeUnit val="years"/>
      </c:dateAx>
      <c:valAx>
        <c:axId val="1505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31.83</c:v>
                </c:pt>
                <c:pt idx="1">
                  <c:v>30.12</c:v>
                </c:pt>
                <c:pt idx="2">
                  <c:v>29.84</c:v>
                </c:pt>
                <c:pt idx="3">
                  <c:v>31.77</c:v>
                </c:pt>
                <c:pt idx="4">
                  <c:v>36.35</c:v>
                </c:pt>
              </c:numCache>
            </c:numRef>
          </c:val>
          <c:extLst>
            <c:ext xmlns:c16="http://schemas.microsoft.com/office/drawing/2014/chart" uri="{C3380CC4-5D6E-409C-BE32-E72D297353CC}">
              <c16:uniqueId val="{00000000-2142-4A3F-88CB-CAB97922E8D6}"/>
            </c:ext>
          </c:extLst>
        </c:ser>
        <c:dLbls>
          <c:showLegendKey val="0"/>
          <c:showVal val="0"/>
          <c:showCatName val="0"/>
          <c:showSerName val="0"/>
          <c:showPercent val="0"/>
          <c:showBubbleSize val="0"/>
        </c:dLbls>
        <c:gapWidth val="150"/>
        <c:axId val="150509824"/>
        <c:axId val="1505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2142-4A3F-88CB-CAB97922E8D6}"/>
            </c:ext>
          </c:extLst>
        </c:ser>
        <c:dLbls>
          <c:showLegendKey val="0"/>
          <c:showVal val="0"/>
          <c:showCatName val="0"/>
          <c:showSerName val="0"/>
          <c:showPercent val="0"/>
          <c:showBubbleSize val="0"/>
        </c:dLbls>
        <c:marker val="1"/>
        <c:smooth val="0"/>
        <c:axId val="150509824"/>
        <c:axId val="150548864"/>
      </c:lineChart>
      <c:dateAx>
        <c:axId val="150509824"/>
        <c:scaling>
          <c:orientation val="minMax"/>
        </c:scaling>
        <c:delete val="1"/>
        <c:axPos val="b"/>
        <c:numFmt formatCode="ge" sourceLinked="1"/>
        <c:majorTickMark val="none"/>
        <c:minorTickMark val="none"/>
        <c:tickLblPos val="none"/>
        <c:crossAx val="150548864"/>
        <c:crosses val="autoZero"/>
        <c:auto val="1"/>
        <c:lblOffset val="100"/>
        <c:baseTimeUnit val="years"/>
      </c:dateAx>
      <c:valAx>
        <c:axId val="1505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535.83000000000004</c:v>
                </c:pt>
                <c:pt idx="1">
                  <c:v>542.91999999999996</c:v>
                </c:pt>
                <c:pt idx="2">
                  <c:v>543.79999999999995</c:v>
                </c:pt>
                <c:pt idx="3">
                  <c:v>545.86</c:v>
                </c:pt>
                <c:pt idx="4">
                  <c:v>490.95</c:v>
                </c:pt>
              </c:numCache>
            </c:numRef>
          </c:val>
          <c:extLst>
            <c:ext xmlns:c16="http://schemas.microsoft.com/office/drawing/2014/chart" uri="{C3380CC4-5D6E-409C-BE32-E72D297353CC}">
              <c16:uniqueId val="{00000000-24E6-4417-AFB9-11997EF5491B}"/>
            </c:ext>
          </c:extLst>
        </c:ser>
        <c:dLbls>
          <c:showLegendKey val="0"/>
          <c:showVal val="0"/>
          <c:showCatName val="0"/>
          <c:showSerName val="0"/>
          <c:showPercent val="0"/>
          <c:showBubbleSize val="0"/>
        </c:dLbls>
        <c:gapWidth val="150"/>
        <c:axId val="150546688"/>
        <c:axId val="150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24E6-4417-AFB9-11997EF5491B}"/>
            </c:ext>
          </c:extLst>
        </c:ser>
        <c:dLbls>
          <c:showLegendKey val="0"/>
          <c:showVal val="0"/>
          <c:showCatName val="0"/>
          <c:showSerName val="0"/>
          <c:showPercent val="0"/>
          <c:showBubbleSize val="0"/>
        </c:dLbls>
        <c:marker val="1"/>
        <c:smooth val="0"/>
        <c:axId val="150546688"/>
        <c:axId val="150581632"/>
      </c:lineChart>
      <c:dateAx>
        <c:axId val="150546688"/>
        <c:scaling>
          <c:orientation val="minMax"/>
        </c:scaling>
        <c:delete val="1"/>
        <c:axPos val="b"/>
        <c:numFmt formatCode="ge" sourceLinked="1"/>
        <c:majorTickMark val="none"/>
        <c:minorTickMark val="none"/>
        <c:tickLblPos val="none"/>
        <c:crossAx val="150581632"/>
        <c:crosses val="autoZero"/>
        <c:auto val="1"/>
        <c:lblOffset val="100"/>
        <c:baseTimeUnit val="years"/>
      </c:dateAx>
      <c:valAx>
        <c:axId val="150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58" zoomScaleNormal="100" workbookViewId="0">
      <selection activeCell="CJ65" sqref="CJ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971608</v>
      </c>
      <c r="AM8" s="47"/>
      <c r="AN8" s="47"/>
      <c r="AO8" s="47"/>
      <c r="AP8" s="47"/>
      <c r="AQ8" s="47"/>
      <c r="AR8" s="47"/>
      <c r="AS8" s="47"/>
      <c r="AT8" s="43">
        <f>データ!S6</f>
        <v>491.95</v>
      </c>
      <c r="AU8" s="43"/>
      <c r="AV8" s="43"/>
      <c r="AW8" s="43"/>
      <c r="AX8" s="43"/>
      <c r="AY8" s="43"/>
      <c r="AZ8" s="43"/>
      <c r="BA8" s="43"/>
      <c r="BB8" s="43">
        <f>データ!T6</f>
        <v>1975.01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28.08</v>
      </c>
      <c r="J10" s="43"/>
      <c r="K10" s="43"/>
      <c r="L10" s="43"/>
      <c r="M10" s="43"/>
      <c r="N10" s="43"/>
      <c r="O10" s="43"/>
      <c r="P10" s="43">
        <f>データ!O6</f>
        <v>1.26</v>
      </c>
      <c r="Q10" s="43"/>
      <c r="R10" s="43"/>
      <c r="S10" s="43"/>
      <c r="T10" s="43"/>
      <c r="U10" s="43"/>
      <c r="V10" s="43"/>
      <c r="W10" s="43">
        <f>データ!P6</f>
        <v>100</v>
      </c>
      <c r="X10" s="43"/>
      <c r="Y10" s="43"/>
      <c r="Z10" s="43"/>
      <c r="AA10" s="43"/>
      <c r="AB10" s="43"/>
      <c r="AC10" s="43"/>
      <c r="AD10" s="47">
        <f>データ!Q6</f>
        <v>2146</v>
      </c>
      <c r="AE10" s="47"/>
      <c r="AF10" s="47"/>
      <c r="AG10" s="47"/>
      <c r="AH10" s="47"/>
      <c r="AI10" s="47"/>
      <c r="AJ10" s="47"/>
      <c r="AK10" s="2"/>
      <c r="AL10" s="47">
        <f>データ!U6</f>
        <v>12158</v>
      </c>
      <c r="AM10" s="47"/>
      <c r="AN10" s="47"/>
      <c r="AO10" s="47"/>
      <c r="AP10" s="47"/>
      <c r="AQ10" s="47"/>
      <c r="AR10" s="47"/>
      <c r="AS10" s="47"/>
      <c r="AT10" s="43">
        <f>データ!V6</f>
        <v>4.51</v>
      </c>
      <c r="AU10" s="43"/>
      <c r="AV10" s="43"/>
      <c r="AW10" s="43"/>
      <c r="AX10" s="43"/>
      <c r="AY10" s="43"/>
      <c r="AZ10" s="43"/>
      <c r="BA10" s="43"/>
      <c r="BB10" s="43">
        <f>データ!W6</f>
        <v>2695.79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401005</v>
      </c>
      <c r="D6" s="31">
        <f t="shared" si="3"/>
        <v>46</v>
      </c>
      <c r="E6" s="31">
        <f t="shared" si="3"/>
        <v>17</v>
      </c>
      <c r="F6" s="31">
        <f t="shared" si="3"/>
        <v>4</v>
      </c>
      <c r="G6" s="31">
        <f t="shared" si="3"/>
        <v>0</v>
      </c>
      <c r="H6" s="31" t="str">
        <f t="shared" si="3"/>
        <v>福岡県　北九州市</v>
      </c>
      <c r="I6" s="31" t="str">
        <f t="shared" si="3"/>
        <v>法適用</v>
      </c>
      <c r="J6" s="31" t="str">
        <f t="shared" si="3"/>
        <v>下水道事業</v>
      </c>
      <c r="K6" s="31" t="str">
        <f t="shared" si="3"/>
        <v>特定環境保全公共下水道</v>
      </c>
      <c r="L6" s="31" t="str">
        <f t="shared" si="3"/>
        <v>D2</v>
      </c>
      <c r="M6" s="32" t="str">
        <f t="shared" si="3"/>
        <v>-</v>
      </c>
      <c r="N6" s="32">
        <f t="shared" si="3"/>
        <v>28.08</v>
      </c>
      <c r="O6" s="32">
        <f t="shared" si="3"/>
        <v>1.26</v>
      </c>
      <c r="P6" s="32">
        <f t="shared" si="3"/>
        <v>100</v>
      </c>
      <c r="Q6" s="32">
        <f t="shared" si="3"/>
        <v>2146</v>
      </c>
      <c r="R6" s="32">
        <f t="shared" si="3"/>
        <v>971608</v>
      </c>
      <c r="S6" s="32">
        <f t="shared" si="3"/>
        <v>491.95</v>
      </c>
      <c r="T6" s="32">
        <f t="shared" si="3"/>
        <v>1975.01</v>
      </c>
      <c r="U6" s="32">
        <f t="shared" si="3"/>
        <v>12158</v>
      </c>
      <c r="V6" s="32">
        <f t="shared" si="3"/>
        <v>4.51</v>
      </c>
      <c r="W6" s="32">
        <f t="shared" si="3"/>
        <v>2695.79</v>
      </c>
      <c r="X6" s="33">
        <f>IF(X7="",NA(),X7)</f>
        <v>31.91</v>
      </c>
      <c r="Y6" s="33">
        <f t="shared" ref="Y6:AG6" si="4">IF(Y7="",NA(),Y7)</f>
        <v>30.2</v>
      </c>
      <c r="Z6" s="33">
        <f t="shared" si="4"/>
        <v>29.91</v>
      </c>
      <c r="AA6" s="33">
        <f t="shared" si="4"/>
        <v>33.4</v>
      </c>
      <c r="AB6" s="33">
        <f t="shared" si="4"/>
        <v>31.69</v>
      </c>
      <c r="AC6" s="33">
        <f t="shared" si="4"/>
        <v>91.52</v>
      </c>
      <c r="AD6" s="33">
        <f t="shared" si="4"/>
        <v>94.73</v>
      </c>
      <c r="AE6" s="33">
        <f t="shared" si="4"/>
        <v>96.59</v>
      </c>
      <c r="AF6" s="33">
        <f t="shared" si="4"/>
        <v>101.24</v>
      </c>
      <c r="AG6" s="33">
        <f t="shared" si="4"/>
        <v>100.94</v>
      </c>
      <c r="AH6" s="32" t="str">
        <f>IF(AH7="","",IF(AH7="-","【-】","【"&amp;SUBSTITUTE(TEXT(AH7,"#,##0.00"),"-","△")&amp;"】"))</f>
        <v>【100.36】</v>
      </c>
      <c r="AI6" s="33">
        <f>IF(AI7="",NA(),AI7)</f>
        <v>1601.05</v>
      </c>
      <c r="AJ6" s="33">
        <f t="shared" ref="AJ6:AR6" si="5">IF(AJ7="",NA(),AJ7)</f>
        <v>1959.41</v>
      </c>
      <c r="AK6" s="33">
        <f t="shared" si="5"/>
        <v>2000.76</v>
      </c>
      <c r="AL6" s="33">
        <f t="shared" si="5"/>
        <v>1918.31</v>
      </c>
      <c r="AM6" s="33">
        <f t="shared" si="5"/>
        <v>1078.27</v>
      </c>
      <c r="AN6" s="33">
        <f t="shared" si="5"/>
        <v>243.86</v>
      </c>
      <c r="AO6" s="33">
        <f t="shared" si="5"/>
        <v>236.15</v>
      </c>
      <c r="AP6" s="33">
        <f t="shared" si="5"/>
        <v>232.81</v>
      </c>
      <c r="AQ6" s="33">
        <f t="shared" si="5"/>
        <v>184.13</v>
      </c>
      <c r="AR6" s="33">
        <f t="shared" si="5"/>
        <v>101.85</v>
      </c>
      <c r="AS6" s="32" t="str">
        <f>IF(AS7="","",IF(AS7="-","【-】","【"&amp;SUBSTITUTE(TEXT(AS7,"#,##0.00"),"-","△")&amp;"】"))</f>
        <v>【98.78】</v>
      </c>
      <c r="AT6" s="33">
        <f>IF(AT7="",NA(),AT7)</f>
        <v>100</v>
      </c>
      <c r="AU6" s="33">
        <f t="shared" ref="AU6:BC6" si="6">IF(AU7="",NA(),AU7)</f>
        <v>100</v>
      </c>
      <c r="AV6" s="33">
        <f t="shared" si="6"/>
        <v>100</v>
      </c>
      <c r="AW6" s="33">
        <f t="shared" si="6"/>
        <v>11.26</v>
      </c>
      <c r="AX6" s="33">
        <f t="shared" si="6"/>
        <v>7.49</v>
      </c>
      <c r="AY6" s="33">
        <f t="shared" si="6"/>
        <v>341.28</v>
      </c>
      <c r="AZ6" s="33">
        <f t="shared" si="6"/>
        <v>243.58</v>
      </c>
      <c r="BA6" s="33">
        <f t="shared" si="6"/>
        <v>290.19</v>
      </c>
      <c r="BB6" s="33">
        <f t="shared" si="6"/>
        <v>63.22</v>
      </c>
      <c r="BC6" s="33">
        <f t="shared" si="6"/>
        <v>49.07</v>
      </c>
      <c r="BD6" s="32" t="str">
        <f>IF(BD7="","",IF(BD7="-","【-】","【"&amp;SUBSTITUTE(TEXT(BD7,"#,##0.00"),"-","△")&amp;"】"))</f>
        <v>【58.70】</v>
      </c>
      <c r="BE6" s="33">
        <f>IF(BE7="",NA(),BE7)</f>
        <v>6331.78</v>
      </c>
      <c r="BF6" s="33">
        <f t="shared" ref="BF6:BN6" si="7">IF(BF7="",NA(),BF7)</f>
        <v>6618.61</v>
      </c>
      <c r="BG6" s="33">
        <f t="shared" si="7"/>
        <v>6453.35</v>
      </c>
      <c r="BH6" s="33">
        <f t="shared" si="7"/>
        <v>5825.75</v>
      </c>
      <c r="BI6" s="33">
        <f t="shared" si="7"/>
        <v>5281.07</v>
      </c>
      <c r="BJ6" s="33">
        <f t="shared" si="7"/>
        <v>1764.87</v>
      </c>
      <c r="BK6" s="33">
        <f t="shared" si="7"/>
        <v>1622.51</v>
      </c>
      <c r="BL6" s="33">
        <f t="shared" si="7"/>
        <v>1569.13</v>
      </c>
      <c r="BM6" s="33">
        <f t="shared" si="7"/>
        <v>1436</v>
      </c>
      <c r="BN6" s="33">
        <f t="shared" si="7"/>
        <v>1434.89</v>
      </c>
      <c r="BO6" s="32" t="str">
        <f>IF(BO7="","",IF(BO7="-","【-】","【"&amp;SUBSTITUTE(TEXT(BO7,"#,##0.00"),"-","△")&amp;"】"))</f>
        <v>【1,457.06】</v>
      </c>
      <c r="BP6" s="33">
        <f>IF(BP7="",NA(),BP7)</f>
        <v>31.83</v>
      </c>
      <c r="BQ6" s="33">
        <f t="shared" ref="BQ6:BY6" si="8">IF(BQ7="",NA(),BQ7)</f>
        <v>30.12</v>
      </c>
      <c r="BR6" s="33">
        <f t="shared" si="8"/>
        <v>29.84</v>
      </c>
      <c r="BS6" s="33">
        <f t="shared" si="8"/>
        <v>31.77</v>
      </c>
      <c r="BT6" s="33">
        <f t="shared" si="8"/>
        <v>36.35</v>
      </c>
      <c r="BU6" s="33">
        <f t="shared" si="8"/>
        <v>60.75</v>
      </c>
      <c r="BV6" s="33">
        <f t="shared" si="8"/>
        <v>62.83</v>
      </c>
      <c r="BW6" s="33">
        <f t="shared" si="8"/>
        <v>64.63</v>
      </c>
      <c r="BX6" s="33">
        <f t="shared" si="8"/>
        <v>66.56</v>
      </c>
      <c r="BY6" s="33">
        <f t="shared" si="8"/>
        <v>66.22</v>
      </c>
      <c r="BZ6" s="32" t="str">
        <f>IF(BZ7="","",IF(BZ7="-","【-】","【"&amp;SUBSTITUTE(TEXT(BZ7,"#,##0.00"),"-","△")&amp;"】"))</f>
        <v>【64.73】</v>
      </c>
      <c r="CA6" s="33">
        <f>IF(CA7="",NA(),CA7)</f>
        <v>535.83000000000004</v>
      </c>
      <c r="CB6" s="33">
        <f t="shared" ref="CB6:CJ6" si="9">IF(CB7="",NA(),CB7)</f>
        <v>542.91999999999996</v>
      </c>
      <c r="CC6" s="33">
        <f t="shared" si="9"/>
        <v>543.79999999999995</v>
      </c>
      <c r="CD6" s="33">
        <f t="shared" si="9"/>
        <v>545.86</v>
      </c>
      <c r="CE6" s="33">
        <f t="shared" si="9"/>
        <v>490.95</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78.040000000000006</v>
      </c>
      <c r="CX6" s="33">
        <f t="shared" ref="CX6:DF6" si="11">IF(CX7="",NA(),CX7)</f>
        <v>78.61</v>
      </c>
      <c r="CY6" s="33">
        <f t="shared" si="11"/>
        <v>79.23</v>
      </c>
      <c r="CZ6" s="33">
        <f t="shared" si="11"/>
        <v>79.959999999999994</v>
      </c>
      <c r="DA6" s="33">
        <f t="shared" si="11"/>
        <v>79.959999999999994</v>
      </c>
      <c r="DB6" s="33">
        <f t="shared" si="11"/>
        <v>80.47</v>
      </c>
      <c r="DC6" s="33">
        <f t="shared" si="11"/>
        <v>81.3</v>
      </c>
      <c r="DD6" s="33">
        <f t="shared" si="11"/>
        <v>82.2</v>
      </c>
      <c r="DE6" s="33">
        <f t="shared" si="11"/>
        <v>82.35</v>
      </c>
      <c r="DF6" s="33">
        <f t="shared" si="11"/>
        <v>82.9</v>
      </c>
      <c r="DG6" s="32" t="str">
        <f>IF(DG7="","",IF(DG7="-","【-】","【"&amp;SUBSTITUTE(TEXT(DG7,"#,##0.00"),"-","△")&amp;"】"))</f>
        <v>【81.28】</v>
      </c>
      <c r="DH6" s="33">
        <f>IF(DH7="",NA(),DH7)</f>
        <v>11.25</v>
      </c>
      <c r="DI6" s="33">
        <f t="shared" ref="DI6:DQ6" si="12">IF(DI7="",NA(),DI7)</f>
        <v>12.44</v>
      </c>
      <c r="DJ6" s="33">
        <f t="shared" si="12"/>
        <v>13.74</v>
      </c>
      <c r="DK6" s="33">
        <f t="shared" si="12"/>
        <v>19.38</v>
      </c>
      <c r="DL6" s="33">
        <f t="shared" si="12"/>
        <v>25.58</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401005</v>
      </c>
      <c r="D7" s="35">
        <v>46</v>
      </c>
      <c r="E7" s="35">
        <v>17</v>
      </c>
      <c r="F7" s="35">
        <v>4</v>
      </c>
      <c r="G7" s="35">
        <v>0</v>
      </c>
      <c r="H7" s="35" t="s">
        <v>96</v>
      </c>
      <c r="I7" s="35" t="s">
        <v>97</v>
      </c>
      <c r="J7" s="35" t="s">
        <v>98</v>
      </c>
      <c r="K7" s="35" t="s">
        <v>99</v>
      </c>
      <c r="L7" s="35" t="s">
        <v>100</v>
      </c>
      <c r="M7" s="36" t="s">
        <v>101</v>
      </c>
      <c r="N7" s="36">
        <v>28.08</v>
      </c>
      <c r="O7" s="36">
        <v>1.26</v>
      </c>
      <c r="P7" s="36">
        <v>100</v>
      </c>
      <c r="Q7" s="36">
        <v>2146</v>
      </c>
      <c r="R7" s="36">
        <v>971608</v>
      </c>
      <c r="S7" s="36">
        <v>491.95</v>
      </c>
      <c r="T7" s="36">
        <v>1975.01</v>
      </c>
      <c r="U7" s="36">
        <v>12158</v>
      </c>
      <c r="V7" s="36">
        <v>4.51</v>
      </c>
      <c r="W7" s="36">
        <v>2695.79</v>
      </c>
      <c r="X7" s="36">
        <v>31.91</v>
      </c>
      <c r="Y7" s="36">
        <v>30.2</v>
      </c>
      <c r="Z7" s="36">
        <v>29.91</v>
      </c>
      <c r="AA7" s="36">
        <v>33.4</v>
      </c>
      <c r="AB7" s="36">
        <v>31.69</v>
      </c>
      <c r="AC7" s="36">
        <v>91.52</v>
      </c>
      <c r="AD7" s="36">
        <v>94.73</v>
      </c>
      <c r="AE7" s="36">
        <v>96.59</v>
      </c>
      <c r="AF7" s="36">
        <v>101.24</v>
      </c>
      <c r="AG7" s="36">
        <v>100.94</v>
      </c>
      <c r="AH7" s="36">
        <v>100.36</v>
      </c>
      <c r="AI7" s="36">
        <v>1601.05</v>
      </c>
      <c r="AJ7" s="36">
        <v>1959.41</v>
      </c>
      <c r="AK7" s="36">
        <v>2000.76</v>
      </c>
      <c r="AL7" s="36">
        <v>1918.31</v>
      </c>
      <c r="AM7" s="36">
        <v>1078.27</v>
      </c>
      <c r="AN7" s="36">
        <v>243.86</v>
      </c>
      <c r="AO7" s="36">
        <v>236.15</v>
      </c>
      <c r="AP7" s="36">
        <v>232.81</v>
      </c>
      <c r="AQ7" s="36">
        <v>184.13</v>
      </c>
      <c r="AR7" s="36">
        <v>101.85</v>
      </c>
      <c r="AS7" s="36">
        <v>98.78</v>
      </c>
      <c r="AT7" s="36">
        <v>100</v>
      </c>
      <c r="AU7" s="36">
        <v>100</v>
      </c>
      <c r="AV7" s="36">
        <v>100</v>
      </c>
      <c r="AW7" s="36">
        <v>11.26</v>
      </c>
      <c r="AX7" s="36">
        <v>7.49</v>
      </c>
      <c r="AY7" s="36">
        <v>341.28</v>
      </c>
      <c r="AZ7" s="36">
        <v>243.58</v>
      </c>
      <c r="BA7" s="36">
        <v>290.19</v>
      </c>
      <c r="BB7" s="36">
        <v>63.22</v>
      </c>
      <c r="BC7" s="36">
        <v>49.07</v>
      </c>
      <c r="BD7" s="36">
        <v>58.7</v>
      </c>
      <c r="BE7" s="36">
        <v>6331.78</v>
      </c>
      <c r="BF7" s="36">
        <v>6618.61</v>
      </c>
      <c r="BG7" s="36">
        <v>6453.35</v>
      </c>
      <c r="BH7" s="36">
        <v>5825.75</v>
      </c>
      <c r="BI7" s="36">
        <v>5281.07</v>
      </c>
      <c r="BJ7" s="36">
        <v>1764.87</v>
      </c>
      <c r="BK7" s="36">
        <v>1622.51</v>
      </c>
      <c r="BL7" s="36">
        <v>1569.13</v>
      </c>
      <c r="BM7" s="36">
        <v>1436</v>
      </c>
      <c r="BN7" s="36">
        <v>1434.89</v>
      </c>
      <c r="BO7" s="36">
        <v>1457.06</v>
      </c>
      <c r="BP7" s="36">
        <v>31.83</v>
      </c>
      <c r="BQ7" s="36">
        <v>30.12</v>
      </c>
      <c r="BR7" s="36">
        <v>29.84</v>
      </c>
      <c r="BS7" s="36">
        <v>31.77</v>
      </c>
      <c r="BT7" s="36">
        <v>36.35</v>
      </c>
      <c r="BU7" s="36">
        <v>60.75</v>
      </c>
      <c r="BV7" s="36">
        <v>62.83</v>
      </c>
      <c r="BW7" s="36">
        <v>64.63</v>
      </c>
      <c r="BX7" s="36">
        <v>66.56</v>
      </c>
      <c r="BY7" s="36">
        <v>66.22</v>
      </c>
      <c r="BZ7" s="36">
        <v>64.73</v>
      </c>
      <c r="CA7" s="36">
        <v>535.83000000000004</v>
      </c>
      <c r="CB7" s="36">
        <v>542.91999999999996</v>
      </c>
      <c r="CC7" s="36">
        <v>543.79999999999995</v>
      </c>
      <c r="CD7" s="36">
        <v>545.86</v>
      </c>
      <c r="CE7" s="36">
        <v>490.95</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78.040000000000006</v>
      </c>
      <c r="CX7" s="36">
        <v>78.61</v>
      </c>
      <c r="CY7" s="36">
        <v>79.23</v>
      </c>
      <c r="CZ7" s="36">
        <v>79.959999999999994</v>
      </c>
      <c r="DA7" s="36">
        <v>79.959999999999994</v>
      </c>
      <c r="DB7" s="36">
        <v>80.47</v>
      </c>
      <c r="DC7" s="36">
        <v>81.3</v>
      </c>
      <c r="DD7" s="36">
        <v>82.2</v>
      </c>
      <c r="DE7" s="36">
        <v>82.35</v>
      </c>
      <c r="DF7" s="36">
        <v>82.9</v>
      </c>
      <c r="DG7" s="36">
        <v>81.28</v>
      </c>
      <c r="DH7" s="36">
        <v>11.25</v>
      </c>
      <c r="DI7" s="36">
        <v>12.44</v>
      </c>
      <c r="DJ7" s="36">
        <v>13.74</v>
      </c>
      <c r="DK7" s="36">
        <v>19.38</v>
      </c>
      <c r="DL7" s="36">
        <v>25.58</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2017-02-12T23:43:42Z</cp:lastPrinted>
  <dcterms:created xsi:type="dcterms:W3CDTF">2017-02-08T02:40:03Z</dcterms:created>
  <dcterms:modified xsi:type="dcterms:W3CDTF">2017-02-12T23:43:43Z</dcterms:modified>
  <cp:category/>
</cp:coreProperties>
</file>