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９年度\【2.13期限】公営企業に係る経営比較分析表（H28決算）の分析等について\取り纏め\"/>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<sst xmlns="http://schemas.openxmlformats.org/spreadsheetml/2006/main" count="240" uniqueCount="123">
  <si>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</si>
  <si>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</si>
  <si>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</si>
  <si>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</si>
  <si>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</si>
  <si>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</si>
  <si>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</si>
  <si>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</si>
  <si>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</si>
  <si>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</si>
  <si>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</si>
  <si>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</si>
  <si>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</si>
  <si>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</si>
  <si>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</si>
  <si>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</si>
  <si>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</si>
  <si>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</si>
  <si>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</si>
  <si>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</si>
  <si>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</si>
  <si>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</si>
  <si>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</si>
  <si>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</si>
  <si>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</si>
  <si>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</si>
  <si>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</si>
  <si>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</si>
  <si>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</si>
  <si>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</si>
  <si>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</si>
  <si>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</si>
  <si>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</si>
  <si>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</si>
  <si>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</si>
  <si>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</si>
  <si>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</si>
  <si>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</si>
  <si>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</si>
  <si>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</si>
  <si>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</si>
  <si>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</si>
  <si>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</si>
  <si>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</si>
  <si>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</si>
  <si>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</si>
  <si>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</si>
  <si>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</si>
  <si>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</si>
  <si>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</si>
  <si>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</si>
  <si>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</si>
  <si>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</si>
  <si>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</si>
  <si>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</si>
  <si>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</si>
  <si>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</si>
  <si>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</si>
  <si>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</si>
  <si>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</si>
  <si>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</si>
  <si>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</si>
  <si>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</si>
  <si>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</si>
  <si>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</si>
  <si>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</si>
  <si>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</si>
  <si>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</si>
  <si>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</si>
  <si>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</si>
  <si>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</si>
  <si>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</si>
  <si>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</si>
  <si>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</si>
  <si>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</si>
  <si>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</si>
  <si>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</si>
  <si>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</si>
  <si>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</si>
  <si>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</si>
  <si>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</si>
  <si>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</si>
  <si>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</si>
  <si>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</si>
  <si>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</si>
  <si>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</si>
  <si>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</si>
  <si>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</si>
  <si>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</si>
  <si>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</si>
  <si>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</si>
  <si>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</si>
  <si>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</si>
  <si>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</si>
  <si>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</si>
  <si>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</si>
  <si>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</si>
  <si>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</si>
  <si>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</si>
  <si>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</si>
  <si>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</si>
  <si>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</si>
  <si>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</si>
  <si>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</si>
  <si>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</si>
  <si>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</si>
  <si>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</si>
  <si>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</si>
  <si>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北九州市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</si>
  <si>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</si>
  <si>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</si>
  <si>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</si>
  <si>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</si>
  <si>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</si>
  <si>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</si>
  <si>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</si>
  <si>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</si>
  <si>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</si>
  <si>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</si>
  <si>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</si>
  <si>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類似団体平均値と比較して、有形固定資産減価償却率がほぼ同程度であることから、他都市と同程度の年数を経過した資産が多いと考えます。</t>
    <phoneticPr fontId="4"/>
  </si>
  <si>
    <t>　特定環境保全公共下水道は、公共下水道と一体で事業運営を行っており、現在、平成28～32年度までの経営戦略（中期経営計画）に基づき、事業を実施しています。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t>
    <rPh sb="1" eb="3">
      <t>トクテイ</t>
    </rPh>
    <rPh sb="3" eb="5">
      <t>カンキョウ</t>
    </rPh>
    <rPh sb="5" eb="7">
      <t>ホゼン</t>
    </rPh>
    <rPh sb="7" eb="9">
      <t>コウキョウ</t>
    </rPh>
    <rPh sb="9" eb="12">
      <t>ゲスイドウ</t>
    </rPh>
    <rPh sb="14" eb="16">
      <t>コウキョウ</t>
    </rPh>
    <rPh sb="16" eb="19">
      <t>ゲスイドウ</t>
    </rPh>
    <rPh sb="20" eb="22">
      <t>イッタイ</t>
    </rPh>
    <rPh sb="23" eb="25">
      <t>ジギョウ</t>
    </rPh>
    <rPh sb="25" eb="27">
      <t>ウンエイ</t>
    </rPh>
    <rPh sb="28" eb="29">
      <t>オコナ</t>
    </rPh>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</si>
  <si>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流動比率が平成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企業債残高対事業規模比率は、経営戦略に基づき計画的に企業債を償還していることから、減少傾向にあります。
　水洗化率は上昇傾向で、引き続き水洗勧奨を進めていきます。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rPh sb="194" eb="196">
      <t>ヘイセイ</t>
    </rPh>
    <rPh sb="310" eb="312">
      <t>ケイエイ</t>
    </rPh>
    <rPh sb="312" eb="314">
      <t>センリャク</t>
    </rPh>
    <rPh sb="318" eb="321">
      <t>ケイカクテキ</t>
    </rPh>
    <rPh sb="326" eb="328">
      <t>ショウカン</t>
    </rPh>
    <rPh sb="354" eb="356">
      <t>ジョウショウ</t>
    </rPh>
    <rPh sb="356" eb="35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</si>
</sst>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69-48AA-A643-3E42D266A571}"/>
            </c:ext>
          </c:extLst>
        </c:ser>
        <c:dLbls>
          <c:showLegendKey val="0"/>
          <c:showVal val="0"/>
          <c:showCatName val="0"/>
          <c:showSerName val="0"/>
          <c:showPercent val="0"/>
          <c:showBubbleSize val="0"/>
        </c:dLbls>
        <c:gapWidth val="150"/>
        <c:axId val="100272768"/>
        <c:axId val="1002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A369-48AA-A643-3E42D266A571}"/>
            </c:ext>
          </c:extLst>
        </c:ser>
        <c:dLbls>
          <c:showLegendKey val="0"/>
          <c:showVal val="0"/>
          <c:showCatName val="0"/>
          <c:showSerName val="0"/>
          <c:showPercent val="0"/>
          <c:showBubbleSize val="0"/>
        </c:dLbls>
        <c:marker val="1"/>
        <c:smooth val="0"/>
        <c:axId val="100272768"/>
        <c:axId val="100287232"/>
      </c:lineChart>
      <c:dateAx>
        <c:axId val="100272768"/>
        <c:scaling>
          <c:orientation val="minMax"/>
        </c:scaling>
        <c:delete val="1"/>
        <c:axPos val="b"/>
        <c:numFmt formatCode="ge" sourceLinked="1"/>
        <c:majorTickMark val="none"/>
        <c:minorTickMark val="none"/>
        <c:tickLblPos val="none"/>
        <c:crossAx val="100287232"/>
        <c:crosses val="autoZero"/>
        <c:auto val="1"/>
        <c:lblOffset val="100"/>
        <c:baseTimeUnit val="years"/>
      </c:dateAx>
      <c:valAx>
        <c:axId val="1002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8A-4802-B5A4-C8BDD3A88195}"/>
            </c:ext>
          </c:extLst>
        </c:ser>
        <c:dLbls>
          <c:showLegendKey val="0"/>
          <c:showVal val="0"/>
          <c:showCatName val="0"/>
          <c:showSerName val="0"/>
          <c:showPercent val="0"/>
          <c:showBubbleSize val="0"/>
        </c:dLbls>
        <c:gapWidth val="150"/>
        <c:axId val="131584000"/>
        <c:axId val="131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FA8A-4802-B5A4-C8BDD3A88195}"/>
            </c:ext>
          </c:extLst>
        </c:ser>
        <c:dLbls>
          <c:showLegendKey val="0"/>
          <c:showVal val="0"/>
          <c:showCatName val="0"/>
          <c:showSerName val="0"/>
          <c:showPercent val="0"/>
          <c:showBubbleSize val="0"/>
        </c:dLbls>
        <c:marker val="1"/>
        <c:smooth val="0"/>
        <c:axId val="131584000"/>
        <c:axId val="131585920"/>
      </c:lineChart>
      <c:dateAx>
        <c:axId val="131584000"/>
        <c:scaling>
          <c:orientation val="minMax"/>
        </c:scaling>
        <c:delete val="1"/>
        <c:axPos val="b"/>
        <c:numFmt formatCode="ge" sourceLinked="1"/>
        <c:majorTickMark val="none"/>
        <c:minorTickMark val="none"/>
        <c:tickLblPos val="none"/>
        <c:crossAx val="131585920"/>
        <c:crosses val="autoZero"/>
        <c:auto val="1"/>
        <c:lblOffset val="100"/>
        <c:baseTimeUnit val="years"/>
      </c:dateAx>
      <c:valAx>
        <c:axId val="131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78.61</c:v>
                </c:pt>
                <c:pt idx="1">
                  <c:v>79.23</c:v>
                </c:pt>
                <c:pt idx="2">
                  <c:v>79.959999999999994</c:v>
                </c:pt>
                <c:pt idx="3">
                  <c:v>79.959999999999994</c:v>
                </c:pt>
                <c:pt idx="4">
                  <c:v>80.87</c:v>
                </c:pt>
              </c:numCache>
            </c:numRef>
          </c:val>
          <c:extLst>
            <c:ext xmlns:c16="http://schemas.microsoft.com/office/drawing/2014/chart" uri="{C3380CC4-5D6E-409C-BE32-E72D297353CC}">
              <c16:uniqueId val="{00000000-5FEC-4A7E-B3A2-F03BACDABBC0}"/>
            </c:ext>
          </c:extLst>
        </c:ser>
        <c:dLbls>
          <c:showLegendKey val="0"/>
          <c:showVal val="0"/>
          <c:showCatName val="0"/>
          <c:showSerName val="0"/>
          <c:showPercent val="0"/>
          <c:showBubbleSize val="0"/>
        </c:dLbls>
        <c:gapWidth val="150"/>
        <c:axId val="131992960"/>
        <c:axId val="132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5FEC-4A7E-B3A2-F03BACDABBC0}"/>
            </c:ext>
          </c:extLst>
        </c:ser>
        <c:dLbls>
          <c:showLegendKey val="0"/>
          <c:showVal val="0"/>
          <c:showCatName val="0"/>
          <c:showSerName val="0"/>
          <c:showPercent val="0"/>
          <c:showBubbleSize val="0"/>
        </c:dLbls>
        <c:marker val="1"/>
        <c:smooth val="0"/>
        <c:axId val="131992960"/>
        <c:axId val="132003328"/>
      </c:lineChart>
      <c:dateAx>
        <c:axId val="131992960"/>
        <c:scaling>
          <c:orientation val="minMax"/>
        </c:scaling>
        <c:delete val="1"/>
        <c:axPos val="b"/>
        <c:numFmt formatCode="ge" sourceLinked="1"/>
        <c:majorTickMark val="none"/>
        <c:minorTickMark val="none"/>
        <c:tickLblPos val="none"/>
        <c:crossAx val="132003328"/>
        <c:crosses val="autoZero"/>
        <c:auto val="1"/>
        <c:lblOffset val="100"/>
        <c:baseTimeUnit val="years"/>
      </c:dateAx>
      <c:valAx>
        <c:axId val="132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30.2</c:v>
                </c:pt>
                <c:pt idx="1">
                  <c:v>29.91</c:v>
                </c:pt>
                <c:pt idx="2">
                  <c:v>33.4</c:v>
                </c:pt>
                <c:pt idx="3">
                  <c:v>31.69</c:v>
                </c:pt>
                <c:pt idx="4">
                  <c:v>32.049999999999997</c:v>
                </c:pt>
              </c:numCache>
            </c:numRef>
          </c:val>
          <c:extLst>
            <c:ext xmlns:c16="http://schemas.microsoft.com/office/drawing/2014/chart" uri="{C3380CC4-5D6E-409C-BE32-E72D297353CC}">
              <c16:uniqueId val="{00000000-6783-48DC-A5DA-CF96F71E9560}"/>
            </c:ext>
          </c:extLst>
        </c:ser>
        <c:dLbls>
          <c:showLegendKey val="0"/>
          <c:showVal val="0"/>
          <c:showCatName val="0"/>
          <c:showSerName val="0"/>
          <c:showPercent val="0"/>
          <c:showBubbleSize val="0"/>
        </c:dLbls>
        <c:gapWidth val="150"/>
        <c:axId val="100317440"/>
        <c:axId val="110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c:ext xmlns:c16="http://schemas.microsoft.com/office/drawing/2014/chart" uri="{C3380CC4-5D6E-409C-BE32-E72D297353CC}">
              <c16:uniqueId val="{00000001-6783-48DC-A5DA-CF96F71E9560}"/>
            </c:ext>
          </c:extLst>
        </c:ser>
        <c:dLbls>
          <c:showLegendKey val="0"/>
          <c:showVal val="0"/>
          <c:showCatName val="0"/>
          <c:showSerName val="0"/>
          <c:showPercent val="0"/>
          <c:showBubbleSize val="0"/>
        </c:dLbls>
        <c:marker val="1"/>
        <c:smooth val="0"/>
        <c:axId val="100317440"/>
        <c:axId val="110031232"/>
      </c:lineChart>
      <c:dateAx>
        <c:axId val="100317440"/>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12.44</c:v>
                </c:pt>
                <c:pt idx="1">
                  <c:v>13.74</c:v>
                </c:pt>
                <c:pt idx="2">
                  <c:v>19.38</c:v>
                </c:pt>
                <c:pt idx="3">
                  <c:v>25.58</c:v>
                </c:pt>
                <c:pt idx="4">
                  <c:v>27.41</c:v>
                </c:pt>
              </c:numCache>
            </c:numRef>
          </c:val>
          <c:extLst>
            <c:ext xmlns:c16="http://schemas.microsoft.com/office/drawing/2014/chart" uri="{C3380CC4-5D6E-409C-BE32-E72D297353CC}">
              <c16:uniqueId val="{00000000-0188-4874-9C40-5E0DB7D92C67}"/>
            </c:ext>
          </c:extLst>
        </c:ser>
        <c:dLbls>
          <c:showLegendKey val="0"/>
          <c:showVal val="0"/>
          <c:showCatName val="0"/>
          <c:showSerName val="0"/>
          <c:showPercent val="0"/>
          <c:showBubbleSize val="0"/>
        </c:dLbls>
        <c:gapWidth val="150"/>
        <c:axId val="118908800"/>
        <c:axId val="118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c:ext xmlns:c16="http://schemas.microsoft.com/office/drawing/2014/chart" uri="{C3380CC4-5D6E-409C-BE32-E72D297353CC}">
              <c16:uniqueId val="{00000001-0188-4874-9C40-5E0DB7D92C67}"/>
            </c:ext>
          </c:extLst>
        </c:ser>
        <c:dLbls>
          <c:showLegendKey val="0"/>
          <c:showVal val="0"/>
          <c:showCatName val="0"/>
          <c:showSerName val="0"/>
          <c:showPercent val="0"/>
          <c:showBubbleSize val="0"/>
        </c:dLbls>
        <c:marker val="1"/>
        <c:smooth val="0"/>
        <c:axId val="118908800"/>
        <c:axId val="118915072"/>
      </c:lineChart>
      <c:dateAx>
        <c:axId val="118908800"/>
        <c:scaling>
          <c:orientation val="minMax"/>
        </c:scaling>
        <c:delete val="1"/>
        <c:axPos val="b"/>
        <c:numFmt formatCode="ge" sourceLinked="1"/>
        <c:majorTickMark val="none"/>
        <c:minorTickMark val="none"/>
        <c:tickLblPos val="none"/>
        <c:crossAx val="118915072"/>
        <c:crosses val="autoZero"/>
        <c:auto val="1"/>
        <c:lblOffset val="100"/>
        <c:baseTimeUnit val="years"/>
      </c:dateAx>
      <c:valAx>
        <c:axId val="118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67-4745-8626-D97E70C6EADA}"/>
            </c:ext>
          </c:extLst>
        </c:ser>
        <c:dLbls>
          <c:showLegendKey val="0"/>
          <c:showVal val="0"/>
          <c:showCatName val="0"/>
          <c:showSerName val="0"/>
          <c:showPercent val="0"/>
          <c:showBubbleSize val="0"/>
        </c:dLbls>
        <c:gapWidth val="150"/>
        <c:axId val="118945280"/>
        <c:axId val="1189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9267-4745-8626-D97E70C6EADA}"/>
            </c:ext>
          </c:extLst>
        </c:ser>
        <c:dLbls>
          <c:showLegendKey val="0"/>
          <c:showVal val="0"/>
          <c:showCatName val="0"/>
          <c:showSerName val="0"/>
          <c:showPercent val="0"/>
          <c:showBubbleSize val="0"/>
        </c:dLbls>
        <c:marker val="1"/>
        <c:smooth val="0"/>
        <c:axId val="118945280"/>
        <c:axId val="118947200"/>
      </c:lineChart>
      <c:dateAx>
        <c:axId val="118945280"/>
        <c:scaling>
          <c:orientation val="minMax"/>
        </c:scaling>
        <c:delete val="1"/>
        <c:axPos val="b"/>
        <c:numFmt formatCode="ge" sourceLinked="1"/>
        <c:majorTickMark val="none"/>
        <c:minorTickMark val="none"/>
        <c:tickLblPos val="none"/>
        <c:crossAx val="118947200"/>
        <c:crosses val="autoZero"/>
        <c:auto val="1"/>
        <c:lblOffset val="100"/>
        <c:baseTimeUnit val="years"/>
      </c:dateAx>
      <c:valAx>
        <c:axId val="1189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5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1959.41</c:v>
                </c:pt>
                <c:pt idx="1">
                  <c:v>2000.76</c:v>
                </c:pt>
                <c:pt idx="2">
                  <c:v>1918.31</c:v>
                </c:pt>
                <c:pt idx="3">
                  <c:v>1078.27</c:v>
                </c:pt>
                <c:pt idx="4">
                  <c:v>1082.68</c:v>
                </c:pt>
              </c:numCache>
            </c:numRef>
          </c:val>
          <c:extLst>
            <c:ext xmlns:c16="http://schemas.microsoft.com/office/drawing/2014/chart" uri="{C3380CC4-5D6E-409C-BE32-E72D297353CC}">
              <c16:uniqueId val="{00000000-0208-4F17-8F5F-E93A2A24568A}"/>
            </c:ext>
          </c:extLst>
        </c:ser>
        <c:dLbls>
          <c:showLegendKey val="0"/>
          <c:showVal val="0"/>
          <c:showCatName val="0"/>
          <c:showSerName val="0"/>
          <c:showPercent val="0"/>
          <c:showBubbleSize val="0"/>
        </c:dLbls>
        <c:gapWidth val="150"/>
        <c:axId val="119252480"/>
        <c:axId val="1192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c:ext xmlns:c16="http://schemas.microsoft.com/office/drawing/2014/chart" uri="{C3380CC4-5D6E-409C-BE32-E72D297353CC}">
              <c16:uniqueId val="{00000001-0208-4F17-8F5F-E93A2A24568A}"/>
            </c:ext>
          </c:extLst>
        </c:ser>
        <c:dLbls>
          <c:showLegendKey val="0"/>
          <c:showVal val="0"/>
          <c:showCatName val="0"/>
          <c:showSerName val="0"/>
          <c:showPercent val="0"/>
          <c:showBubbleSize val="0"/>
        </c:dLbls>
        <c:marker val="1"/>
        <c:smooth val="0"/>
        <c:axId val="119252480"/>
        <c:axId val="119254400"/>
      </c:lineChart>
      <c:dateAx>
        <c:axId val="119252480"/>
        <c:scaling>
          <c:orientation val="minMax"/>
        </c:scaling>
        <c:delete val="1"/>
        <c:axPos val="b"/>
        <c:numFmt formatCode="ge" sourceLinked="1"/>
        <c:majorTickMark val="none"/>
        <c:minorTickMark val="none"/>
        <c:tickLblPos val="none"/>
        <c:crossAx val="119254400"/>
        <c:crosses val="autoZero"/>
        <c:auto val="1"/>
        <c:lblOffset val="100"/>
        <c:baseTimeUnit val="years"/>
      </c:dateAx>
      <c:valAx>
        <c:axId val="1192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c:v>
                </c:pt>
                <c:pt idx="1">
                  <c:v>100</c:v>
                </c:pt>
                <c:pt idx="2">
                  <c:v>11.26</c:v>
                </c:pt>
                <c:pt idx="3">
                  <c:v>7.49</c:v>
                </c:pt>
                <c:pt idx="4">
                  <c:v>11.87</c:v>
                </c:pt>
              </c:numCache>
            </c:numRef>
          </c:val>
          <c:extLst>
            <c:ext xmlns:c16="http://schemas.microsoft.com/office/drawing/2014/chart" uri="{C3380CC4-5D6E-409C-BE32-E72D297353CC}">
              <c16:uniqueId val="{00000000-186D-454E-9D80-72843165B4E7}"/>
            </c:ext>
          </c:extLst>
        </c:ser>
        <c:dLbls>
          <c:showLegendKey val="0"/>
          <c:showVal val="0"/>
          <c:showCatName val="0"/>
          <c:showSerName val="0"/>
          <c:showPercent val="0"/>
          <c:showBubbleSize val="0"/>
        </c:dLbls>
        <c:gapWidth val="150"/>
        <c:axId val="127878272"/>
        <c:axId val="1278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c:ext xmlns:c16="http://schemas.microsoft.com/office/drawing/2014/chart" uri="{C3380CC4-5D6E-409C-BE32-E72D297353CC}">
              <c16:uniqueId val="{00000001-186D-454E-9D80-72843165B4E7}"/>
            </c:ext>
          </c:extLst>
        </c:ser>
        <c:dLbls>
          <c:showLegendKey val="0"/>
          <c:showVal val="0"/>
          <c:showCatName val="0"/>
          <c:showSerName val="0"/>
          <c:showPercent val="0"/>
          <c:showBubbleSize val="0"/>
        </c:dLbls>
        <c:marker val="1"/>
        <c:smooth val="0"/>
        <c:axId val="127878272"/>
        <c:axId val="127880192"/>
      </c:lineChart>
      <c:dateAx>
        <c:axId val="127878272"/>
        <c:scaling>
          <c:orientation val="minMax"/>
        </c:scaling>
        <c:delete val="1"/>
        <c:axPos val="b"/>
        <c:numFmt formatCode="ge" sourceLinked="1"/>
        <c:majorTickMark val="none"/>
        <c:minorTickMark val="none"/>
        <c:tickLblPos val="none"/>
        <c:crossAx val="127880192"/>
        <c:crosses val="autoZero"/>
        <c:auto val="1"/>
        <c:lblOffset val="100"/>
        <c:baseTimeUnit val="years"/>
      </c:dateAx>
      <c:valAx>
        <c:axId val="1278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6618.61</c:v>
                </c:pt>
                <c:pt idx="1">
                  <c:v>6453.35</c:v>
                </c:pt>
                <c:pt idx="2">
                  <c:v>5825.75</c:v>
                </c:pt>
                <c:pt idx="3">
                  <c:v>5281.07</c:v>
                </c:pt>
                <c:pt idx="4">
                  <c:v>5002.55</c:v>
                </c:pt>
              </c:numCache>
            </c:numRef>
          </c:val>
          <c:extLst>
            <c:ext xmlns:c16="http://schemas.microsoft.com/office/drawing/2014/chart" uri="{C3380CC4-5D6E-409C-BE32-E72D297353CC}">
              <c16:uniqueId val="{00000000-55F2-4008-B9B8-65182804C242}"/>
            </c:ext>
          </c:extLst>
        </c:ser>
        <c:dLbls>
          <c:showLegendKey val="0"/>
          <c:showVal val="0"/>
          <c:showCatName val="0"/>
          <c:showSerName val="0"/>
          <c:showPercent val="0"/>
          <c:showBubbleSize val="0"/>
        </c:dLbls>
        <c:gapWidth val="150"/>
        <c:axId val="131154688"/>
        <c:axId val="131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55F2-4008-B9B8-65182804C242}"/>
            </c:ext>
          </c:extLst>
        </c:ser>
        <c:dLbls>
          <c:showLegendKey val="0"/>
          <c:showVal val="0"/>
          <c:showCatName val="0"/>
          <c:showSerName val="0"/>
          <c:showPercent val="0"/>
          <c:showBubbleSize val="0"/>
        </c:dLbls>
        <c:marker val="1"/>
        <c:smooth val="0"/>
        <c:axId val="131154688"/>
        <c:axId val="131156608"/>
      </c:lineChart>
      <c:dateAx>
        <c:axId val="131154688"/>
        <c:scaling>
          <c:orientation val="minMax"/>
        </c:scaling>
        <c:delete val="1"/>
        <c:axPos val="b"/>
        <c:numFmt formatCode="ge" sourceLinked="1"/>
        <c:majorTickMark val="none"/>
        <c:minorTickMark val="none"/>
        <c:tickLblPos val="none"/>
        <c:crossAx val="131156608"/>
        <c:crosses val="autoZero"/>
        <c:auto val="1"/>
        <c:lblOffset val="100"/>
        <c:baseTimeUnit val="years"/>
      </c:dateAx>
      <c:valAx>
        <c:axId val="1311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30.12</c:v>
                </c:pt>
                <c:pt idx="1">
                  <c:v>29.84</c:v>
                </c:pt>
                <c:pt idx="2">
                  <c:v>31.77</c:v>
                </c:pt>
                <c:pt idx="3">
                  <c:v>36.35</c:v>
                </c:pt>
                <c:pt idx="4">
                  <c:v>36.99</c:v>
                </c:pt>
              </c:numCache>
            </c:numRef>
          </c:val>
          <c:extLst>
            <c:ext xmlns:c16="http://schemas.microsoft.com/office/drawing/2014/chart" uri="{C3380CC4-5D6E-409C-BE32-E72D297353CC}">
              <c16:uniqueId val="{00000000-1A4A-43F7-BA1D-98D5ECB975E3}"/>
            </c:ext>
          </c:extLst>
        </c:ser>
        <c:dLbls>
          <c:showLegendKey val="0"/>
          <c:showVal val="0"/>
          <c:showCatName val="0"/>
          <c:showSerName val="0"/>
          <c:showPercent val="0"/>
          <c:showBubbleSize val="0"/>
        </c:dLbls>
        <c:gapWidth val="150"/>
        <c:axId val="131174784"/>
        <c:axId val="1311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1A4A-43F7-BA1D-98D5ECB975E3}"/>
            </c:ext>
          </c:extLst>
        </c:ser>
        <c:dLbls>
          <c:showLegendKey val="0"/>
          <c:showVal val="0"/>
          <c:showCatName val="0"/>
          <c:showSerName val="0"/>
          <c:showPercent val="0"/>
          <c:showBubbleSize val="0"/>
        </c:dLbls>
        <c:marker val="1"/>
        <c:smooth val="0"/>
        <c:axId val="131174784"/>
        <c:axId val="131176704"/>
      </c:lineChart>
      <c:dateAx>
        <c:axId val="131174784"/>
        <c:scaling>
          <c:orientation val="minMax"/>
        </c:scaling>
        <c:delete val="1"/>
        <c:axPos val="b"/>
        <c:numFmt formatCode="ge" sourceLinked="1"/>
        <c:majorTickMark val="none"/>
        <c:minorTickMark val="none"/>
        <c:tickLblPos val="none"/>
        <c:crossAx val="131176704"/>
        <c:crosses val="autoZero"/>
        <c:auto val="1"/>
        <c:lblOffset val="100"/>
        <c:baseTimeUnit val="years"/>
      </c:dateAx>
      <c:valAx>
        <c:axId val="1311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542.91999999999996</c:v>
                </c:pt>
                <c:pt idx="1">
                  <c:v>543.79999999999995</c:v>
                </c:pt>
                <c:pt idx="2">
                  <c:v>545.86</c:v>
                </c:pt>
                <c:pt idx="3">
                  <c:v>490.95</c:v>
                </c:pt>
                <c:pt idx="4">
                  <c:v>482.77</c:v>
                </c:pt>
              </c:numCache>
            </c:numRef>
          </c:val>
          <c:extLst>
            <c:ext xmlns:c16="http://schemas.microsoft.com/office/drawing/2014/chart" uri="{C3380CC4-5D6E-409C-BE32-E72D297353CC}">
              <c16:uniqueId val="{00000000-38D5-405A-B988-B0248C4CB6E3}"/>
            </c:ext>
          </c:extLst>
        </c:ser>
        <c:dLbls>
          <c:showLegendKey val="0"/>
          <c:showVal val="0"/>
          <c:showCatName val="0"/>
          <c:showSerName val="0"/>
          <c:showPercent val="0"/>
          <c:showBubbleSize val="0"/>
        </c:dLbls>
        <c:gapWidth val="150"/>
        <c:axId val="131543040"/>
        <c:axId val="131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38D5-405A-B988-B0248C4CB6E3}"/>
            </c:ext>
          </c:extLst>
        </c:ser>
        <c:dLbls>
          <c:showLegendKey val="0"/>
          <c:showVal val="0"/>
          <c:showCatName val="0"/>
          <c:showSerName val="0"/>
          <c:showPercent val="0"/>
          <c:showBubbleSize val="0"/>
        </c:dLbls>
        <c:marker val="1"/>
        <c:smooth val="0"/>
        <c:axId val="131543040"/>
        <c:axId val="131544960"/>
      </c:lineChart>
      <c:dateAx>
        <c:axId val="131543040"/>
        <c:scaling>
          <c:orientation val="minMax"/>
        </c:scaling>
        <c:delete val="1"/>
        <c:axPos val="b"/>
        <c:numFmt formatCode="ge" sourceLinked="1"/>
        <c:majorTickMark val="none"/>
        <c:minorTickMark val="none"/>
        <c:tickLblPos val="none"/>
        <c:crossAx val="131544960"/>
        <c:crosses val="autoZero"/>
        <c:auto val="1"/>
        <c:lblOffset val="100"/>
        <c:baseTimeUnit val="years"/>
      </c:dateAx>
      <c:valAx>
        <c:axId val="1315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福岡県　北九州市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966628</v>
      </c>
      <c r="AM8" s="68"/>
      <c r="AN8" s="68"/>
      <c r="AO8" s="68"/>
      <c r="AP8" s="68"/>
      <c r="AQ8" s="68"/>
      <c r="AR8" s="68"/>
      <c r="AS8" s="68"/>
      <c r="AT8" s="67">
        <f>データ!T6</f>
        <v>491.95</v>
      </c>
      <c r="AU8" s="67"/>
      <c r="AV8" s="67"/>
      <c r="AW8" s="67"/>
      <c r="AX8" s="67"/>
      <c r="AY8" s="67"/>
      <c r="AZ8" s="67"/>
      <c r="BA8" s="67"/>
      <c r="BB8" s="67">
        <f>データ!U6</f>
        <v>1964.89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30.56</v>
      </c>
      <c r="J10" s="67"/>
      <c r="K10" s="67"/>
      <c r="L10" s="67"/>
      <c r="M10" s="67"/>
      <c r="N10" s="67"/>
      <c r="O10" s="67"/>
      <c r="P10" s="67">
        <f>データ!P6</f>
        <v>1.22</v>
      </c>
      <c r="Q10" s="67"/>
      <c r="R10" s="67"/>
      <c r="S10" s="67"/>
      <c r="T10" s="67"/>
      <c r="U10" s="67"/>
      <c r="V10" s="67"/>
      <c r="W10" s="67">
        <f>データ!Q6</f>
        <v>100</v>
      </c>
      <c r="X10" s="67"/>
      <c r="Y10" s="67"/>
      <c r="Z10" s="67"/>
      <c r="AA10" s="67"/>
      <c r="AB10" s="67"/>
      <c r="AC10" s="67"/>
      <c r="AD10" s="68">
        <f>データ!R6</f>
        <v>2207</v>
      </c>
      <c r="AE10" s="68"/>
      <c r="AF10" s="68"/>
      <c r="AG10" s="68"/>
      <c r="AH10" s="68"/>
      <c r="AI10" s="68"/>
      <c r="AJ10" s="68"/>
      <c r="AK10" s="2"/>
      <c r="AL10" s="68">
        <f>データ!V6</f>
        <v>11753</v>
      </c>
      <c r="AM10" s="68"/>
      <c r="AN10" s="68"/>
      <c r="AO10" s="68"/>
      <c r="AP10" s="68"/>
      <c r="AQ10" s="68"/>
      <c r="AR10" s="68"/>
      <c r="AS10" s="68"/>
      <c r="AT10" s="67">
        <f>データ!W6</f>
        <v>4.5199999999999996</v>
      </c>
      <c r="AU10" s="67"/>
      <c r="AV10" s="67"/>
      <c r="AW10" s="67"/>
      <c r="AX10" s="67"/>
      <c r="AY10" s="67"/>
      <c r="AZ10" s="67"/>
      <c r="BA10" s="67"/>
      <c r="BB10" s="67">
        <f>データ!X6</f>
        <v>2600.2199999999998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401005</v>
      </c>
      <c r="D6" s="34">
        <f t="shared" si="3"/>
        <v>46</v>
      </c>
      <c r="E6" s="34">
        <f t="shared" si="3"/>
        <v>17</v>
      </c>
      <c r="F6" s="34">
        <f t="shared" si="3"/>
        <v>4</v>
      </c>
      <c r="G6" s="34">
        <f t="shared" si="3"/>
        <v>0</v>
      </c>
      <c r="H6" s="34" t="str">
        <f t="shared" si="3"/>
        <v>福岡県　北九州市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30.56</v>
      </c>
      <c r="P6" s="35">
        <f t="shared" si="3"/>
        <v>1.22</v>
      </c>
      <c r="Q6" s="35">
        <f t="shared" si="3"/>
        <v>100</v>
      </c>
      <c r="R6" s="35">
        <f t="shared" si="3"/>
        <v>2207</v>
      </c>
      <c r="S6" s="35">
        <f t="shared" si="3"/>
        <v>966628</v>
      </c>
      <c r="T6" s="35">
        <f t="shared" si="3"/>
        <v>491.95</v>
      </c>
      <c r="U6" s="35">
        <f t="shared" si="3"/>
        <v>1964.89</v>
      </c>
      <c r="V6" s="35">
        <f t="shared" si="3"/>
        <v>11753</v>
      </c>
      <c r="W6" s="35">
        <f t="shared" si="3"/>
        <v>4.5199999999999996</v>
      </c>
      <c r="X6" s="35">
        <f t="shared" si="3"/>
        <v>2600.2199999999998</v>
      </c>
      <c r="Y6" s="36">
        <f>IF(Y7="",NA(),Y7)</f>
        <v>30.2</v>
      </c>
      <c r="Z6" s="36">
        <f t="shared" ref="Z6:AH6" si="4">IF(Z7="",NA(),Z7)</f>
        <v>29.91</v>
      </c>
      <c r="AA6" s="36">
        <f t="shared" si="4"/>
        <v>33.4</v>
      </c>
      <c r="AB6" s="36">
        <f t="shared" si="4"/>
        <v>31.69</v>
      </c>
      <c r="AC6" s="36">
        <f t="shared" si="4"/>
        <v>32.049999999999997</v>
      </c>
      <c r="AD6" s="36">
        <f t="shared" si="4"/>
        <v>94.73</v>
      </c>
      <c r="AE6" s="36">
        <f t="shared" si="4"/>
        <v>96.59</v>
      </c>
      <c r="AF6" s="36">
        <f t="shared" si="4"/>
        <v>101.24</v>
      </c>
      <c r="AG6" s="36">
        <f t="shared" si="4"/>
        <v>100.94</v>
      </c>
      <c r="AH6" s="36">
        <f t="shared" si="4"/>
        <v>100.85</v>
      </c>
      <c r="AI6" s="35" t="str">
        <f>IF(AI7="","",IF(AI7="-","【-】","【"&amp;SUBSTITUTE(TEXT(AI7,"#,##0.00"),"-","△")&amp;"】"))</f>
        <v>【100.66】</v>
      </c>
      <c r="AJ6" s="36">
        <f>IF(AJ7="",NA(),AJ7)</f>
        <v>1959.41</v>
      </c>
      <c r="AK6" s="36">
        <f t="shared" ref="AK6:AS6" si="5">IF(AK7="",NA(),AK7)</f>
        <v>2000.76</v>
      </c>
      <c r="AL6" s="36">
        <f t="shared" si="5"/>
        <v>1918.31</v>
      </c>
      <c r="AM6" s="36">
        <f t="shared" si="5"/>
        <v>1078.27</v>
      </c>
      <c r="AN6" s="36">
        <f t="shared" si="5"/>
        <v>1082.68</v>
      </c>
      <c r="AO6" s="36">
        <f t="shared" si="5"/>
        <v>236.15</v>
      </c>
      <c r="AP6" s="36">
        <f t="shared" si="5"/>
        <v>232.81</v>
      </c>
      <c r="AQ6" s="36">
        <f t="shared" si="5"/>
        <v>184.13</v>
      </c>
      <c r="AR6" s="36">
        <f t="shared" si="5"/>
        <v>101.85</v>
      </c>
      <c r="AS6" s="36">
        <f t="shared" si="5"/>
        <v>110.77</v>
      </c>
      <c r="AT6" s="35" t="str">
        <f>IF(AT7="","",IF(AT7="-","【-】","【"&amp;SUBSTITUTE(TEXT(AT7,"#,##0.00"),"-","△")&amp;"】"))</f>
        <v>【105.22】</v>
      </c>
      <c r="AU6" s="36">
        <f>IF(AU7="",NA(),AU7)</f>
        <v>100</v>
      </c>
      <c r="AV6" s="36">
        <f t="shared" ref="AV6:BD6" si="6">IF(AV7="",NA(),AV7)</f>
        <v>100</v>
      </c>
      <c r="AW6" s="36">
        <f t="shared" si="6"/>
        <v>11.26</v>
      </c>
      <c r="AX6" s="36">
        <f t="shared" si="6"/>
        <v>7.49</v>
      </c>
      <c r="AY6" s="36">
        <f t="shared" si="6"/>
        <v>11.87</v>
      </c>
      <c r="AZ6" s="36">
        <f t="shared" si="6"/>
        <v>243.58</v>
      </c>
      <c r="BA6" s="36">
        <f t="shared" si="6"/>
        <v>290.19</v>
      </c>
      <c r="BB6" s="36">
        <f t="shared" si="6"/>
        <v>63.22</v>
      </c>
      <c r="BC6" s="36">
        <f t="shared" si="6"/>
        <v>49.07</v>
      </c>
      <c r="BD6" s="36">
        <f t="shared" si="6"/>
        <v>46.78</v>
      </c>
      <c r="BE6" s="35" t="str">
        <f>IF(BE7="","",IF(BE7="-","【-】","【"&amp;SUBSTITUTE(TEXT(BE7,"#,##0.00"),"-","△")&amp;"】"))</f>
        <v>【54.12】</v>
      </c>
      <c r="BF6" s="36">
        <f>IF(BF7="",NA(),BF7)</f>
        <v>6618.61</v>
      </c>
      <c r="BG6" s="36">
        <f t="shared" ref="BG6:BO6" si="7">IF(BG7="",NA(),BG7)</f>
        <v>6453.35</v>
      </c>
      <c r="BH6" s="36">
        <f t="shared" si="7"/>
        <v>5825.75</v>
      </c>
      <c r="BI6" s="36">
        <f t="shared" si="7"/>
        <v>5281.07</v>
      </c>
      <c r="BJ6" s="36">
        <f t="shared" si="7"/>
        <v>5002.55</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30.12</v>
      </c>
      <c r="BR6" s="36">
        <f t="shared" ref="BR6:BZ6" si="8">IF(BR7="",NA(),BR7)</f>
        <v>29.84</v>
      </c>
      <c r="BS6" s="36">
        <f t="shared" si="8"/>
        <v>31.77</v>
      </c>
      <c r="BT6" s="36">
        <f t="shared" si="8"/>
        <v>36.35</v>
      </c>
      <c r="BU6" s="36">
        <f t="shared" si="8"/>
        <v>36.99</v>
      </c>
      <c r="BV6" s="36">
        <f t="shared" si="8"/>
        <v>62.83</v>
      </c>
      <c r="BW6" s="36">
        <f t="shared" si="8"/>
        <v>64.63</v>
      </c>
      <c r="BX6" s="36">
        <f t="shared" si="8"/>
        <v>66.56</v>
      </c>
      <c r="BY6" s="36">
        <f t="shared" si="8"/>
        <v>66.22</v>
      </c>
      <c r="BZ6" s="36">
        <f t="shared" si="8"/>
        <v>69.87</v>
      </c>
      <c r="CA6" s="35" t="str">
        <f>IF(CA7="","",IF(CA7="-","【-】","【"&amp;SUBSTITUTE(TEXT(CA7,"#,##0.00"),"-","△")&amp;"】"))</f>
        <v>【69.80】</v>
      </c>
      <c r="CB6" s="36">
        <f>IF(CB7="",NA(),CB7)</f>
        <v>542.91999999999996</v>
      </c>
      <c r="CC6" s="36">
        <f t="shared" ref="CC6:CK6" si="9">IF(CC7="",NA(),CC7)</f>
        <v>543.79999999999995</v>
      </c>
      <c r="CD6" s="36">
        <f t="shared" si="9"/>
        <v>545.86</v>
      </c>
      <c r="CE6" s="36">
        <f t="shared" si="9"/>
        <v>490.95</v>
      </c>
      <c r="CF6" s="36">
        <f t="shared" si="9"/>
        <v>482.77</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78.61</v>
      </c>
      <c r="CY6" s="36">
        <f t="shared" ref="CY6:DG6" si="11">IF(CY7="",NA(),CY7)</f>
        <v>79.23</v>
      </c>
      <c r="CZ6" s="36">
        <f t="shared" si="11"/>
        <v>79.959999999999994</v>
      </c>
      <c r="DA6" s="36">
        <f t="shared" si="11"/>
        <v>79.959999999999994</v>
      </c>
      <c r="DB6" s="36">
        <f t="shared" si="11"/>
        <v>80.87</v>
      </c>
      <c r="DC6" s="36">
        <f t="shared" si="11"/>
        <v>81.3</v>
      </c>
      <c r="DD6" s="36">
        <f t="shared" si="11"/>
        <v>82.2</v>
      </c>
      <c r="DE6" s="36">
        <f t="shared" si="11"/>
        <v>82.35</v>
      </c>
      <c r="DF6" s="36">
        <f t="shared" si="11"/>
        <v>82.9</v>
      </c>
      <c r="DG6" s="36">
        <f t="shared" si="11"/>
        <v>83.5</v>
      </c>
      <c r="DH6" s="35" t="str">
        <f>IF(DH7="","",IF(DH7="-","【-】","【"&amp;SUBSTITUTE(TEXT(DH7,"#,##0.00"),"-","△")&amp;"】"))</f>
        <v>【82.30】</v>
      </c>
      <c r="DI6" s="36">
        <f>IF(DI7="",NA(),DI7)</f>
        <v>12.44</v>
      </c>
      <c r="DJ6" s="36">
        <f t="shared" ref="DJ6:DR6" si="12">IF(DJ7="",NA(),DJ7)</f>
        <v>13.74</v>
      </c>
      <c r="DK6" s="36">
        <f t="shared" si="12"/>
        <v>19.38</v>
      </c>
      <c r="DL6" s="36">
        <f t="shared" si="12"/>
        <v>25.58</v>
      </c>
      <c r="DM6" s="36">
        <f t="shared" si="12"/>
        <v>27.41</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401005</v>
      </c>
      <c r="D7" s="38">
        <v>46</v>
      </c>
      <c r="E7" s="38">
        <v>17</v>
      </c>
      <c r="F7" s="38">
        <v>4</v>
      </c>
      <c r="G7" s="38">
        <v>0</v>
      </c>
      <c r="H7" s="38" t="s">
        <v>108</v>
      </c>
      <c r="I7" s="38" t="s">
        <v>109</v>
      </c>
      <c r="J7" s="38" t="s">
        <v>110</v>
      </c>
      <c r="K7" s="38" t="s">
        <v>111</v>
      </c>
      <c r="L7" s="38" t="s">
        <v>112</v>
      </c>
      <c r="M7" s="38"/>
      <c r="N7" s="39" t="s">
        <v>113</v>
      </c>
      <c r="O7" s="39">
        <v>30.56</v>
      </c>
      <c r="P7" s="39">
        <v>1.22</v>
      </c>
      <c r="Q7" s="39">
        <v>100</v>
      </c>
      <c r="R7" s="39">
        <v>2207</v>
      </c>
      <c r="S7" s="39">
        <v>966628</v>
      </c>
      <c r="T7" s="39">
        <v>491.95</v>
      </c>
      <c r="U7" s="39">
        <v>1964.89</v>
      </c>
      <c r="V7" s="39">
        <v>11753</v>
      </c>
      <c r="W7" s="39">
        <v>4.5199999999999996</v>
      </c>
      <c r="X7" s="39">
        <v>2600.2199999999998</v>
      </c>
      <c r="Y7" s="39">
        <v>30.2</v>
      </c>
      <c r="Z7" s="39">
        <v>29.91</v>
      </c>
      <c r="AA7" s="39">
        <v>33.4</v>
      </c>
      <c r="AB7" s="39">
        <v>31.69</v>
      </c>
      <c r="AC7" s="39">
        <v>32.049999999999997</v>
      </c>
      <c r="AD7" s="39">
        <v>94.73</v>
      </c>
      <c r="AE7" s="39">
        <v>96.59</v>
      </c>
      <c r="AF7" s="39">
        <v>101.24</v>
      </c>
      <c r="AG7" s="39">
        <v>100.94</v>
      </c>
      <c r="AH7" s="39">
        <v>100.85</v>
      </c>
      <c r="AI7" s="39">
        <v>100.66</v>
      </c>
      <c r="AJ7" s="39">
        <v>1959.41</v>
      </c>
      <c r="AK7" s="39">
        <v>2000.76</v>
      </c>
      <c r="AL7" s="39">
        <v>1918.31</v>
      </c>
      <c r="AM7" s="39">
        <v>1078.27</v>
      </c>
      <c r="AN7" s="39">
        <v>1082.68</v>
      </c>
      <c r="AO7" s="39">
        <v>236.15</v>
      </c>
      <c r="AP7" s="39">
        <v>232.81</v>
      </c>
      <c r="AQ7" s="39">
        <v>184.13</v>
      </c>
      <c r="AR7" s="39">
        <v>101.85</v>
      </c>
      <c r="AS7" s="39">
        <v>110.77</v>
      </c>
      <c r="AT7" s="39">
        <v>105.22</v>
      </c>
      <c r="AU7" s="39">
        <v>100</v>
      </c>
      <c r="AV7" s="39">
        <v>100</v>
      </c>
      <c r="AW7" s="39">
        <v>11.26</v>
      </c>
      <c r="AX7" s="39">
        <v>7.49</v>
      </c>
      <c r="AY7" s="39">
        <v>11.87</v>
      </c>
      <c r="AZ7" s="39">
        <v>243.58</v>
      </c>
      <c r="BA7" s="39">
        <v>290.19</v>
      </c>
      <c r="BB7" s="39">
        <v>63.22</v>
      </c>
      <c r="BC7" s="39">
        <v>49.07</v>
      </c>
      <c r="BD7" s="39">
        <v>46.78</v>
      </c>
      <c r="BE7" s="39">
        <v>54.12</v>
      </c>
      <c r="BF7" s="39">
        <v>6618.61</v>
      </c>
      <c r="BG7" s="39">
        <v>6453.35</v>
      </c>
      <c r="BH7" s="39">
        <v>5825.75</v>
      </c>
      <c r="BI7" s="39">
        <v>5281.07</v>
      </c>
      <c r="BJ7" s="39">
        <v>5002.55</v>
      </c>
      <c r="BK7" s="39">
        <v>1622.51</v>
      </c>
      <c r="BL7" s="39">
        <v>1569.13</v>
      </c>
      <c r="BM7" s="39">
        <v>1436</v>
      </c>
      <c r="BN7" s="39">
        <v>1434.89</v>
      </c>
      <c r="BO7" s="39">
        <v>1298.9100000000001</v>
      </c>
      <c r="BP7" s="39">
        <v>1348.09</v>
      </c>
      <c r="BQ7" s="39">
        <v>30.12</v>
      </c>
      <c r="BR7" s="39">
        <v>29.84</v>
      </c>
      <c r="BS7" s="39">
        <v>31.77</v>
      </c>
      <c r="BT7" s="39">
        <v>36.35</v>
      </c>
      <c r="BU7" s="39">
        <v>36.99</v>
      </c>
      <c r="BV7" s="39">
        <v>62.83</v>
      </c>
      <c r="BW7" s="39">
        <v>64.63</v>
      </c>
      <c r="BX7" s="39">
        <v>66.56</v>
      </c>
      <c r="BY7" s="39">
        <v>66.22</v>
      </c>
      <c r="BZ7" s="39">
        <v>69.87</v>
      </c>
      <c r="CA7" s="39">
        <v>69.8</v>
      </c>
      <c r="CB7" s="39">
        <v>542.91999999999996</v>
      </c>
      <c r="CC7" s="39">
        <v>543.79999999999995</v>
      </c>
      <c r="CD7" s="39">
        <v>545.86</v>
      </c>
      <c r="CE7" s="39">
        <v>490.95</v>
      </c>
      <c r="CF7" s="39">
        <v>482.77</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78.61</v>
      </c>
      <c r="CY7" s="39">
        <v>79.23</v>
      </c>
      <c r="CZ7" s="39">
        <v>79.959999999999994</v>
      </c>
      <c r="DA7" s="39">
        <v>79.959999999999994</v>
      </c>
      <c r="DB7" s="39">
        <v>80.87</v>
      </c>
      <c r="DC7" s="39">
        <v>81.3</v>
      </c>
      <c r="DD7" s="39">
        <v>82.2</v>
      </c>
      <c r="DE7" s="39">
        <v>82.35</v>
      </c>
      <c r="DF7" s="39">
        <v>82.9</v>
      </c>
      <c r="DG7" s="39">
        <v>83.5</v>
      </c>
      <c r="DH7" s="39">
        <v>82.3</v>
      </c>
      <c r="DI7" s="39">
        <v>12.44</v>
      </c>
      <c r="DJ7" s="39">
        <v>13.74</v>
      </c>
      <c r="DK7" s="39">
        <v>19.38</v>
      </c>
      <c r="DL7" s="39">
        <v>25.58</v>
      </c>
      <c r="DM7" s="39">
        <v>27.41</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2018-02-07T02:13:40Z</cp:lastPrinted>
  <dcterms:created xsi:type="dcterms:W3CDTF">2017-12-25T01:57:03Z</dcterms:created>
  <dcterms:modified xsi:type="dcterms:W3CDTF">2018-02-07T08:05:28Z</dcterms:modified>
  <cp:category/>
</cp:coreProperties>
</file>