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325" windowHeight="8970" activeTab="0"/>
  </bookViews>
  <sheets>
    <sheet name="介護医療院・短期入所" sheetId="1" r:id="rId1"/>
    <sheet name="通所ﾘﾊ" sheetId="2" r:id="rId2"/>
    <sheet name="介護医療院・短期入所 記入例" sheetId="3" r:id="rId3"/>
    <sheet name="通所ﾘﾊ 記入例" sheetId="4" r:id="rId4"/>
  </sheets>
  <definedNames/>
  <calcPr fullCalcOnLoad="1"/>
</workbook>
</file>

<file path=xl/sharedStrings.xml><?xml version="1.0" encoding="utf-8"?>
<sst xmlns="http://schemas.openxmlformats.org/spreadsheetml/2006/main" count="3237" uniqueCount="289">
  <si>
    <t>職　種</t>
  </si>
  <si>
    <t>第１週</t>
  </si>
  <si>
    <t>第２週</t>
  </si>
  <si>
    <t>第３週</t>
  </si>
  <si>
    <t>第４週</t>
  </si>
  <si>
    <t>勤務時間数</t>
  </si>
  <si>
    <t>資格等</t>
  </si>
  <si>
    <t>週平均の</t>
  </si>
  <si>
    <t>計</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</si>
  <si>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</si>
  <si>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</si>
  <si>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</si>
  <si>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勤務　　　　　　　　形態</t>
  </si>
  <si>
    <t>サ　ー　ビ　ス　種　類</t>
  </si>
  <si>
    <t>　　４　当該事業所、施設に係る組織体制図を添付すること。他事業と職員の兼務がある場合は兼務する職種のわかる組織体制図を添付すること。</t>
  </si>
  <si>
    <t>　　１　申請する事業に係る従業者全員（管理者を含む。）について、４週間分の勤務すべき時間数を各日ごとに記入すること。</t>
  </si>
  <si>
    <t>注　＊欄に当該月の曜日を記入すること。</t>
  </si>
  <si>
    <t>　　５　常勤換算が必要な職種については当該職種の職員の週平均勤務時間をすべて足し、当該事業所の週の常勤時間で除して常勤換算後の人数を記載すること。</t>
  </si>
  <si>
    <t>木</t>
  </si>
  <si>
    <t>金</t>
  </si>
  <si>
    <t>土</t>
  </si>
  <si>
    <t>日</t>
  </si>
  <si>
    <t>月</t>
  </si>
  <si>
    <t>火</t>
  </si>
  <si>
    <t>水</t>
  </si>
  <si>
    <t>医師</t>
  </si>
  <si>
    <t>Ａ</t>
  </si>
  <si>
    <t>③</t>
  </si>
  <si>
    <t>①</t>
  </si>
  <si>
    <t>看護職員</t>
  </si>
  <si>
    <t>准看護師</t>
  </si>
  <si>
    <t>介護職員</t>
  </si>
  <si>
    <t>介護福祉士</t>
  </si>
  <si>
    <t>栄養士</t>
  </si>
  <si>
    <t>管理栄養士</t>
  </si>
  <si>
    <t>事  業  所  名</t>
  </si>
  <si>
    <t>　　２　勤務区分は、Ａ：常勤で専従　Ｂ：常勤で兼務　Ｃ：非常勤で専従　Ｄ：非常勤で兼務　とすること。</t>
  </si>
  <si>
    <t>　　６　ユニット型については、職種欄にユニットリーダーを表記するとともに、看護・介護職員はユニットごとに分けて記載すること。</t>
  </si>
  <si>
    <t>　　７　夜勤について網掛けをする等、わかりやすく記載すること。</t>
  </si>
  <si>
    <t>⑤</t>
  </si>
  <si>
    <t>⑤</t>
  </si>
  <si>
    <t>Ｃ</t>
  </si>
  <si>
    <t>介護支援専門員</t>
  </si>
  <si>
    <t>理学療法士</t>
  </si>
  <si>
    <t>作業療法士</t>
  </si>
  <si>
    <t>②</t>
  </si>
  <si>
    <t>③</t>
  </si>
  <si>
    <t>⑧</t>
  </si>
  <si>
    <t>看護師</t>
  </si>
  <si>
    <t>ユニット２</t>
  </si>
  <si>
    <t>ＸＸ　０３</t>
  </si>
  <si>
    <t>ＸＸ　０６</t>
  </si>
  <si>
    <t>④</t>
  </si>
  <si>
    <t>⑥</t>
  </si>
  <si>
    <t>介護職員</t>
  </si>
  <si>
    <t>常勤時間</t>
  </si>
  <si>
    <t>勤務時間</t>
  </si>
  <si>
    <t>　　８　施設等の区分、常勤時間、勤務時間を記入すること</t>
  </si>
  <si>
    <t>休</t>
  </si>
  <si>
    <t>－</t>
  </si>
  <si>
    <t>ﾕﾆｯﾄﾘｰﾀﾞｰ(介護)</t>
  </si>
  <si>
    <t>勤務
形態</t>
  </si>
  <si>
    <t>ＸＸ　０１</t>
  </si>
  <si>
    <t>氏　名</t>
  </si>
  <si>
    <t>＊</t>
  </si>
  <si>
    <t>合計時間</t>
  </si>
  <si>
    <t>４ 週 の</t>
  </si>
  <si>
    <t>常勤換算</t>
  </si>
  <si>
    <t>後の人数</t>
  </si>
  <si>
    <t>従業者の勤務の体制及び勤務形態一覧表</t>
  </si>
  <si>
    <t>（平成</t>
  </si>
  <si>
    <t>年</t>
  </si>
  <si>
    <t>月分）</t>
  </si>
  <si>
    <t>，</t>
  </si>
  <si>
    <t>時間）</t>
  </si>
  <si>
    <t>①</t>
  </si>
  <si>
    <t>②</t>
  </si>
  <si>
    <t>④</t>
  </si>
  <si>
    <t>⑥</t>
  </si>
  <si>
    <t>⑦</t>
  </si>
  <si>
    <t>⑧</t>
  </si>
  <si>
    <t>⑨</t>
  </si>
  <si>
    <t>⑩</t>
  </si>
  <si>
    <t>⑪</t>
  </si>
  <si>
    <t>⑫</t>
  </si>
  <si>
    <t>⑬</t>
  </si>
  <si>
    <t>⑭</t>
  </si>
  <si>
    <t>　　８　施設等の区分、定員(見込)数等、常勤時間、勤務時間を記入すること。</t>
  </si>
  <si>
    <t>兼務先：職種 等</t>
  </si>
  <si>
    <t>　　４　当該事業所、施設に係る組織体制図を添付すること。他事業との兼務職員がいる場合は兼務する職種のわかる組織体制図を添付すること。</t>
  </si>
  <si>
    <t>（平成</t>
  </si>
  <si>
    <t>年</t>
  </si>
  <si>
    <t>月分）</t>
  </si>
  <si>
    <t>氏　名</t>
  </si>
  <si>
    <t>＊</t>
  </si>
  <si>
    <t>ＸＸ　０２</t>
  </si>
  <si>
    <t>Ｂ</t>
  </si>
  <si>
    <t>②</t>
  </si>
  <si>
    <t>③</t>
  </si>
  <si>
    <t>⑦</t>
  </si>
  <si>
    <t>⑧</t>
  </si>
  <si>
    <t>施設等の区分</t>
  </si>
  <si>
    <t>・</t>
  </si>
  <si>
    <t>定員(見込)数等</t>
  </si>
  <si>
    <t>（</t>
  </si>
  <si>
    <t>／</t>
  </si>
  <si>
    <t>）人</t>
  </si>
  <si>
    <t>時間／週）</t>
  </si>
  <si>
    <t>～</t>
  </si>
  <si>
    <t>ユニット１</t>
  </si>
  <si>
    <t>Ｃ</t>
  </si>
  <si>
    <t>（ユニット２）</t>
  </si>
  <si>
    <t>Ａ</t>
  </si>
  <si>
    <t>（ユニット１）</t>
  </si>
  <si>
    <t>ユニット３</t>
  </si>
  <si>
    <t>⑤</t>
  </si>
  <si>
    <t>①</t>
  </si>
  <si>
    <t>②</t>
  </si>
  <si>
    <t>③</t>
  </si>
  <si>
    <t>ユニット４</t>
  </si>
  <si>
    <t>ユニット５</t>
  </si>
  <si>
    <t>ユニット(ｼｮｰﾄ)</t>
  </si>
  <si>
    <t>通所ﾘﾊ：作業療法士</t>
  </si>
  <si>
    <t>管理者・医師</t>
  </si>
  <si>
    <t>⑨</t>
  </si>
  <si>
    <t>医師以外の職員</t>
  </si>
  <si>
    <t xml:space="preserve"> 　医師</t>
  </si>
  <si>
    <t>薬剤師</t>
  </si>
  <si>
    <t>ＰＴ・ＯＴ・ＳＴ</t>
  </si>
  <si>
    <t xml:space="preserve"> 入所者数／入所定員</t>
  </si>
  <si>
    <t>休</t>
  </si>
  <si>
    <t>:</t>
  </si>
  <si>
    <t>:</t>
  </si>
  <si>
    <t>⑮</t>
  </si>
  <si>
    <t>⑯</t>
  </si>
  <si>
    <t>⑰</t>
  </si>
  <si>
    <t>⑱</t>
  </si>
  <si>
    <t>⑲</t>
  </si>
  <si>
    <t>，</t>
  </si>
  <si>
    <t>（平成</t>
  </si>
  <si>
    <t>事  業  所  名</t>
  </si>
  <si>
    <t>氏　名</t>
  </si>
  <si>
    <t>＊</t>
  </si>
  <si>
    <t>Ｂ</t>
  </si>
  <si>
    <t>ＰＴ・ＯＴ・ＳＴ</t>
  </si>
  <si>
    <t>（</t>
  </si>
  <si>
    <t>時間／週）</t>
  </si>
  <si>
    <t>①</t>
  </si>
  <si>
    <t>～</t>
  </si>
  <si>
    <t>⑥</t>
  </si>
  <si>
    <t>～</t>
  </si>
  <si>
    <t>～</t>
  </si>
  <si>
    <t>，</t>
  </si>
  <si>
    <t>⑯</t>
  </si>
  <si>
    <t>:</t>
  </si>
  <si>
    <t>～</t>
  </si>
  <si>
    <t>，</t>
  </si>
  <si>
    <t>②</t>
  </si>
  <si>
    <t>⑦</t>
  </si>
  <si>
    <t>～</t>
  </si>
  <si>
    <t>:</t>
  </si>
  <si>
    <t>～</t>
  </si>
  <si>
    <t>⑰</t>
  </si>
  <si>
    <t>:</t>
  </si>
  <si>
    <t>～</t>
  </si>
  <si>
    <t>③</t>
  </si>
  <si>
    <t>⑧</t>
  </si>
  <si>
    <t>:</t>
  </si>
  <si>
    <t>～</t>
  </si>
  <si>
    <t>⑱</t>
  </si>
  <si>
    <t>:</t>
  </si>
  <si>
    <t>～</t>
  </si>
  <si>
    <t>④</t>
  </si>
  <si>
    <t>⑨</t>
  </si>
  <si>
    <t>:</t>
  </si>
  <si>
    <t>～</t>
  </si>
  <si>
    <t>⑲</t>
  </si>
  <si>
    <t>:</t>
  </si>
  <si>
    <t>～</t>
  </si>
  <si>
    <t>⑩</t>
  </si>
  <si>
    <t>:</t>
  </si>
  <si>
    <t>⑮</t>
  </si>
  <si>
    <t>:</t>
  </si>
  <si>
    <t>　　２　勤務区分は、Ａ：常勤で専従　Ｂ：常勤で兼務　Ｃ：非常勤で専従　Ｄ：非常勤で兼務　とすること。</t>
  </si>
  <si>
    <t>参考様式１</t>
  </si>
  <si>
    <t>通所リハビリテーション</t>
  </si>
  <si>
    <t>実施単位</t>
  </si>
  <si>
    <t>人）</t>
  </si>
  <si>
    <t>定員（</t>
  </si>
  <si>
    <t>平日</t>
  </si>
  <si>
    <t>土曜</t>
  </si>
  <si>
    <t>日曜</t>
  </si>
  <si>
    <t>祝日</t>
  </si>
  <si>
    <t>）</t>
  </si>
  <si>
    <t>・</t>
  </si>
  <si>
    <t>１単位目</t>
  </si>
  <si>
    <t>＊送迎時間を除く</t>
  </si>
  <si>
    <t xml:space="preserve">営業日（ </t>
  </si>
  <si>
    <t xml:space="preserve"> ）</t>
  </si>
  <si>
    <t>:</t>
  </si>
  <si>
    <t>２単位目</t>
  </si>
  <si>
    <t>３単位目</t>
  </si>
  <si>
    <t>４単位目</t>
  </si>
  <si>
    <t>２単位目</t>
  </si>
  <si>
    <t>看護・介護職員</t>
  </si>
  <si>
    <t>サービス提供時間（</t>
  </si>
  <si>
    <t>２単位目、老健：作業療法士</t>
  </si>
  <si>
    <t>１単位目、老健：作業療法士</t>
  </si>
  <si>
    <t>⑩</t>
  </si>
  <si>
    <t>ＸＸ　４８</t>
  </si>
  <si>
    <t>Ｂ</t>
  </si>
  <si>
    <t>ＸＸ　４９</t>
  </si>
  <si>
    <t>ＸＸ　５０</t>
  </si>
  <si>
    <t>ＸＸ　５１</t>
  </si>
  <si>
    <t>ＸＸ　５２</t>
  </si>
  <si>
    <t>ＸＸ　５３</t>
  </si>
  <si>
    <t>ＸＸ　５４</t>
  </si>
  <si>
    <t>ＸＸ　５５</t>
  </si>
  <si>
    <t>・</t>
  </si>
  <si>
    <t>・</t>
  </si>
  <si>
    <t xml:space="preserve"> ）</t>
  </si>
  <si>
    <t>～</t>
  </si>
  <si>
    <t>）</t>
  </si>
  <si>
    <t>:</t>
  </si>
  <si>
    <t>（</t>
  </si>
  <si>
    <t>時間／週）</t>
  </si>
  <si>
    <t>（</t>
  </si>
  <si>
    <t>時間／週）</t>
  </si>
  <si>
    <t>　　６　各職員は単位ごとに分けて記載すること。</t>
  </si>
  <si>
    <t>　　７　実施単位、常勤時間、勤務時間を記入すること。</t>
  </si>
  <si>
    <t>介護医療院・短期入所療養介護</t>
  </si>
  <si>
    <t>○○○○</t>
  </si>
  <si>
    <t>介護医療院</t>
  </si>
  <si>
    <t>ユニット型介護医療院</t>
  </si>
  <si>
    <t>　※入所者数は前年度の平均値。ただし、新設・増床の場合は、6ヶ月未満であれば定員の90%、6ヶ月以上1年未満であれば直近6ヶ月の平均値、1年以上であれば直近1年間の平均値。</t>
  </si>
  <si>
    <t>介護医療院</t>
  </si>
  <si>
    <t>診療放射線技師</t>
  </si>
  <si>
    <t>併設病院：診療放射線技師</t>
  </si>
  <si>
    <t>Ｂ</t>
  </si>
  <si>
    <t>調理員</t>
  </si>
  <si>
    <t>ＸＸ　０４</t>
  </si>
  <si>
    <t>ＸＸ　０５</t>
  </si>
  <si>
    <t>ＸＸ　０６</t>
  </si>
  <si>
    <t>ＸＸ　０７</t>
  </si>
  <si>
    <t>ＸＸ　０８</t>
  </si>
  <si>
    <t>ＸＸ　０９</t>
  </si>
  <si>
    <t>ＸＸ　１０</t>
  </si>
  <si>
    <t>事務員</t>
  </si>
  <si>
    <t>併設病院：調理員</t>
  </si>
  <si>
    <t>併設病院：事務員</t>
  </si>
  <si>
    <t>ＸＸ　１１</t>
  </si>
  <si>
    <t>ＸＸ　１２</t>
  </si>
  <si>
    <t>ＸＸ　１３</t>
  </si>
  <si>
    <t>ＸＸ　１４</t>
  </si>
  <si>
    <t>ＸＸ　１５</t>
  </si>
  <si>
    <t>ＸＸ　１６</t>
  </si>
  <si>
    <t>ＸＸ　１７</t>
  </si>
  <si>
    <t>ＸＸ　１８</t>
  </si>
  <si>
    <t>ＸＸ　１９</t>
  </si>
  <si>
    <t>ＸＸ　２０</t>
  </si>
  <si>
    <t>ＸＸ　２１</t>
  </si>
  <si>
    <t>ＸＸ　２２</t>
  </si>
  <si>
    <t>ＸＸ　２３</t>
  </si>
  <si>
    <t>ＸＸ　２４</t>
  </si>
  <si>
    <t>ＸＸ　２５</t>
  </si>
  <si>
    <t>ＸＸ　２６</t>
  </si>
  <si>
    <t>ＸＸ　２７</t>
  </si>
  <si>
    <t>ＸＸ　２８</t>
  </si>
  <si>
    <t>ＸＸ　２９</t>
  </si>
  <si>
    <t>ＸＸ　３０</t>
  </si>
  <si>
    <t>ＸＸ　３１</t>
  </si>
  <si>
    <t>ＸＸ　３２</t>
  </si>
  <si>
    <t>ＸＸ　３３</t>
  </si>
  <si>
    <t>ＸＸ　３４</t>
  </si>
  <si>
    <t>ＸＸ　３５</t>
  </si>
  <si>
    <t>ＸＸ　３６</t>
  </si>
  <si>
    <t>ＸＸ　３７</t>
  </si>
  <si>
    <t>ＸＸ　３８</t>
  </si>
  <si>
    <t>ＸＸ　３９</t>
  </si>
  <si>
    <t>ＸＸ　４０</t>
  </si>
  <si>
    <t>ＸＸ　４１</t>
  </si>
  <si>
    <t>ＸＸ　４２</t>
  </si>
  <si>
    <t>ＸＸ　４３</t>
  </si>
  <si>
    <t>ＸＸ　４４</t>
  </si>
  <si>
    <t>ＸＸ　４５</t>
  </si>
  <si>
    <t>ＸＸ　４６</t>
  </si>
  <si>
    <t>ＸＸ　４７</t>
  </si>
  <si>
    <t>ＸＸ　４８</t>
  </si>
  <si>
    <t>ＸＸ　４９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</si>
</sst>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 \ ;[Red]\-#,##0\ \ "/>
    <numFmt numFmtId="180" formatCode="#,##0\ ;[Red]\-#,##0\ "/>
    <numFmt numFmtId="181" formatCode="#,##0.0"/>
    <numFmt numFmtId="182" formatCode="#,##0.0;[Red]\-#,##0.0"/>
    <numFmt numFmtId="183" formatCode="&quot;（&quot;@"/>
    <numFmt numFmtId="184" formatCode="[h]:mm;@"/>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
      <sz val="8"/>
      <name val="ＭＳ ゴシック"/>
      <family val="3"/>
    </font>
    <font>
      <sz val="9"/>
      <name val="ＭＳ 明朝"/>
      <family val="1"/>
    </font>
    <font>
      <sz val="10"/>
      <name val="ＭＳ 明朝"/>
      <family val="1"/>
    </font>
    <font>
      <sz val="11"/>
      <name val="ＭＳ ゴシック"/>
      <family val="3"/>
    </font>
    <font>
      <sz val="10"/>
      <name val="ＭＳ ゴシック"/>
      <family val="3"/>
    </font>
    <font>
      <b/>
      <sz val="9"/>
      <name val="ＭＳ ゴシック"/>
      <family val="3"/>
    </font>
    <font>
      <b/>
      <sz val="11"/>
      <name val="ＭＳ Ｐゴシック"/>
      <family val="3"/>
    </font>
    <font>
      <sz val="9"/>
      <name val="ＭＳ Ｐゴシック"/>
      <family val="3"/>
    </font>
    <font>
      <sz val="9"/>
      <name val="ＭＳ Ｐ明朝"/>
      <family val="1"/>
    </font>
    <font>
      <sz val="10"/>
      <name val="ＭＳ Ｐ明朝"/>
      <family val="1"/>
    </font>
    <font>
      <sz val="8"/>
      <name val="ＭＳ Ｐゴシック"/>
      <family val="3"/>
    </font>
    <font>
      <sz val="9"/>
      <color indexed="10"/>
      <name val="ＭＳ ゴシック"/>
      <family val="3"/>
    </font>
    <font>
      <b/>
      <sz val="9"/>
      <color indexed="10"/>
      <name val="ＭＳ ゴシック"/>
      <family val="3"/>
    </font>
    <font>
      <sz val="11"/>
      <color indexed="10"/>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theme="9" tint="0.5999600291252136"/>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color indexed="63"/>
      </top>
      <bottom style="thin"/>
    </border>
    <border>
      <left style="dotted"/>
      <right style="dotted"/>
      <top>
        <color indexed="63"/>
      </top>
      <bottom style="thin"/>
    </border>
    <border>
      <left>
        <color indexed="63"/>
      </left>
      <right style="thin"/>
      <top>
        <color indexed="63"/>
      </top>
      <bottom style="thin"/>
    </border>
    <border>
      <left style="thin"/>
      <right style="thin"/>
      <top style="hair"/>
      <bottom style="hair"/>
    </border>
    <border>
      <left style="dotted"/>
      <right style="dotted"/>
      <top style="hair"/>
      <bottom style="hair"/>
    </border>
    <border>
      <left>
        <color indexed="63"/>
      </left>
      <right style="dotted"/>
      <top style="hair"/>
      <bottom style="hair"/>
    </border>
    <border>
      <left style="thin"/>
      <right style="dotted"/>
      <top style="hair"/>
      <bottom style="hair"/>
    </border>
    <border>
      <left style="dotted"/>
      <right style="thin"/>
      <top style="hair"/>
      <bottom style="hair"/>
    </border>
    <border>
      <left style="thin"/>
      <right style="thin"/>
      <top>
        <color indexed="63"/>
      </top>
      <bottom style="hair"/>
    </border>
    <border>
      <left style="thin"/>
      <right style="dotted"/>
      <top>
        <color indexed="63"/>
      </top>
      <bottom style="hair"/>
    </border>
    <border>
      <left style="dotted"/>
      <right style="dotted"/>
      <top>
        <color indexed="63"/>
      </top>
      <bottom style="hair"/>
    </border>
    <border>
      <left style="dotted"/>
      <right style="thin"/>
      <top>
        <color indexed="63"/>
      </top>
      <bottom style="hair"/>
    </border>
    <border>
      <left>
        <color indexed="63"/>
      </left>
      <right style="dotted"/>
      <top style="hair"/>
      <bottom>
        <color indexed="63"/>
      </bottom>
    </border>
    <border>
      <left style="dotted"/>
      <right style="dotted"/>
      <top style="hair"/>
      <bottom>
        <color indexed="63"/>
      </bottom>
    </border>
    <border>
      <left style="dotted"/>
      <right style="thin"/>
      <top style="hair"/>
      <bottom>
        <color indexed="63"/>
      </bottom>
    </border>
    <border>
      <left>
        <color indexed="63"/>
      </left>
      <right>
        <color indexed="63"/>
      </right>
      <top style="hair"/>
      <bottom>
        <color indexed="63"/>
      </bottom>
    </border>
    <border>
      <left>
        <color indexed="63"/>
      </left>
      <right style="dotted"/>
      <top>
        <color indexed="63"/>
      </top>
      <bottom style="hair"/>
    </border>
    <border>
      <left style="thin"/>
      <right style="dotted"/>
      <top style="double"/>
      <bottom style="thin"/>
    </border>
    <border>
      <left style="dotted"/>
      <right style="dotted"/>
      <top style="double"/>
      <bottom style="thin"/>
    </border>
    <border>
      <left>
        <color indexed="63"/>
      </left>
      <right style="thin"/>
      <top style="double"/>
      <bottom style="thin"/>
    </border>
    <border>
      <left>
        <color indexed="63"/>
      </left>
      <right>
        <color indexed="63"/>
      </right>
      <top style="double"/>
      <bottom style="thin"/>
    </border>
    <border>
      <left>
        <color indexed="63"/>
      </left>
      <right style="thin"/>
      <top>
        <color indexed="63"/>
      </top>
      <bottom>
        <color indexed="63"/>
      </bottom>
    </border>
    <border>
      <left>
        <color indexed="63"/>
      </left>
      <right style="dotted"/>
      <top>
        <color indexed="63"/>
      </top>
      <bottom style="thin"/>
    </border>
    <border>
      <left>
        <color indexed="63"/>
      </left>
      <right style="dotted"/>
      <top style="double"/>
      <bottom style="thin"/>
    </border>
    <border>
      <left style="dotted"/>
      <right>
        <color indexed="63"/>
      </right>
      <top style="hair"/>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double"/>
      <bottom style="thin"/>
    </border>
    <border>
      <left style="thin"/>
      <right style="thin"/>
      <top style="hair"/>
      <bottom>
        <color indexed="63"/>
      </bottom>
    </border>
    <border diagonalUp="1">
      <left style="thin"/>
      <right style="thin"/>
      <top style="double"/>
      <bottom style="thin"/>
      <diagonal style="hair"/>
    </border>
    <border>
      <left style="thin"/>
      <right>
        <color indexed="63"/>
      </right>
      <top>
        <color indexed="63"/>
      </top>
      <bottom>
        <color indexed="63"/>
      </bottom>
    </border>
    <border>
      <left style="thin"/>
      <right>
        <color indexed="63"/>
      </right>
      <top>
        <color indexed="63"/>
      </top>
      <bottom style="thin"/>
    </border>
    <border>
      <left style="thin"/>
      <right style="thin"/>
      <top style="hair"/>
      <bottom style="thin"/>
    </border>
    <border>
      <left>
        <color indexed="63"/>
      </left>
      <right style="dotted"/>
      <top style="hair"/>
      <bottom style="thin"/>
    </border>
    <border>
      <left style="dotted"/>
      <right style="dotted"/>
      <top style="hair"/>
      <bottom style="thin"/>
    </border>
    <border>
      <left style="dotted"/>
      <right style="thin"/>
      <top style="hair"/>
      <bottom style="thin"/>
    </border>
    <border>
      <left style="thin"/>
      <right>
        <color indexed="63"/>
      </right>
      <top style="hair"/>
      <bottom style="thin"/>
    </border>
    <border>
      <left>
        <color indexed="63"/>
      </left>
      <right>
        <color indexed="63"/>
      </right>
      <top>
        <color indexed="63"/>
      </top>
      <bottom style="thin"/>
    </border>
    <border>
      <left style="thin"/>
      <right style="dotted"/>
      <top style="hair"/>
      <bottom style="thin"/>
    </border>
    <border>
      <left style="thin"/>
      <right>
        <color indexed="63"/>
      </right>
      <top style="thin"/>
      <bottom style="hair"/>
    </border>
    <border>
      <left style="thin"/>
      <right style="thin"/>
      <top style="thin"/>
      <bottom style="hair"/>
    </border>
    <border>
      <left style="dotted"/>
      <right style="double"/>
      <top style="hair"/>
      <bottom style="thin"/>
    </border>
    <border>
      <left style="thin"/>
      <right style="dotted"/>
      <top style="hair"/>
      <bottom>
        <color indexed="63"/>
      </bottom>
    </border>
    <border>
      <left style="thin"/>
      <right>
        <color indexed="63"/>
      </right>
      <top style="hair"/>
      <bottom style="double"/>
    </border>
    <border>
      <left style="thin"/>
      <right style="thin"/>
      <top style="hair"/>
      <bottom style="double"/>
    </border>
    <border>
      <left>
        <color indexed="63"/>
      </left>
      <right style="dotted"/>
      <top style="hair"/>
      <bottom style="double"/>
    </border>
    <border>
      <left style="dotted"/>
      <right style="dotted"/>
      <top style="hair"/>
      <bottom style="double"/>
    </border>
    <border>
      <left style="dotted"/>
      <right style="thin"/>
      <top style="hair"/>
      <bottom style="double"/>
    </border>
    <border>
      <left>
        <color indexed="63"/>
      </left>
      <right>
        <color indexed="63"/>
      </right>
      <top style="hair"/>
      <bottom style="double"/>
    </border>
    <border>
      <left style="thin"/>
      <right>
        <color indexed="63"/>
      </right>
      <top style="double"/>
      <bottom style="double"/>
    </border>
    <border>
      <left style="thin"/>
      <right style="thin"/>
      <top style="double"/>
      <bottom style="double"/>
    </border>
    <border>
      <left>
        <color indexed="63"/>
      </left>
      <right style="dotted"/>
      <top style="double"/>
      <bottom style="double"/>
    </border>
    <border>
      <left style="dotted"/>
      <right style="dotted"/>
      <top style="double"/>
      <bottom style="double"/>
    </border>
    <border>
      <left style="dotted"/>
      <right style="thin"/>
      <top style="double"/>
      <bottom style="double"/>
    </border>
    <border>
      <left>
        <color indexed="63"/>
      </left>
      <right>
        <color indexed="63"/>
      </right>
      <top style="double"/>
      <bottom style="double"/>
    </border>
    <border>
      <left style="thin"/>
      <right>
        <color indexed="63"/>
      </right>
      <top style="double"/>
      <bottom style="hair"/>
    </border>
    <border>
      <left style="thin"/>
      <right style="thin"/>
      <top style="double"/>
      <bottom style="hair"/>
    </border>
    <border>
      <left>
        <color indexed="63"/>
      </left>
      <right style="dotted"/>
      <top style="double"/>
      <bottom style="hair"/>
    </border>
    <border>
      <left style="dotted"/>
      <right style="dotted"/>
      <top style="double"/>
      <bottom style="hair"/>
    </border>
    <border>
      <left style="dotted"/>
      <right style="thin"/>
      <top style="double"/>
      <bottom style="hair"/>
    </border>
    <border>
      <left style="dotted"/>
      <right>
        <color indexed="63"/>
      </right>
      <top style="double"/>
      <bottom style="hair"/>
    </border>
    <border>
      <left>
        <color indexed="63"/>
      </left>
      <right>
        <color indexed="63"/>
      </right>
      <top style="double"/>
      <bottom style="hair"/>
    </border>
    <border>
      <left style="thin"/>
      <right style="dotted"/>
      <top style="hair"/>
      <bottom style="double"/>
    </border>
    <border>
      <left style="thin"/>
      <right>
        <color indexed="63"/>
      </right>
      <top>
        <color indexed="63"/>
      </top>
      <bottom style="double"/>
    </border>
    <border>
      <left style="thin"/>
      <right style="thin"/>
      <top>
        <color indexed="63"/>
      </top>
      <bottom style="double"/>
    </border>
    <border>
      <left style="thin"/>
      <right style="dotted"/>
      <top>
        <color indexed="63"/>
      </top>
      <bottom style="double"/>
    </border>
    <border>
      <left style="dotted"/>
      <right style="dotted"/>
      <top>
        <color indexed="63"/>
      </top>
      <bottom style="double"/>
    </border>
    <border>
      <left style="dotted"/>
      <right style="thin"/>
      <top>
        <color indexed="63"/>
      </top>
      <bottom style="double"/>
    </border>
    <border>
      <left>
        <color indexed="63"/>
      </left>
      <right style="thin"/>
      <top style="double"/>
      <bottom style="double"/>
    </border>
    <border>
      <left style="thin"/>
      <right style="dotted"/>
      <top style="double"/>
      <bottom style="double"/>
    </border>
    <border diagonalUp="1">
      <left style="thin"/>
      <right style="thin"/>
      <top style="double"/>
      <bottom style="double"/>
      <diagonal style="hair"/>
    </border>
    <border>
      <left>
        <color indexed="63"/>
      </left>
      <right>
        <color indexed="63"/>
      </right>
      <top style="hair"/>
      <bottom style="hair"/>
    </border>
    <border>
      <left>
        <color indexed="63"/>
      </left>
      <right style="thin"/>
      <top style="thin"/>
      <bottom>
        <color indexed="63"/>
      </bottom>
    </border>
    <border>
      <left style="thin"/>
      <right style="thin"/>
      <top>
        <color indexed="63"/>
      </top>
      <bottom>
        <color indexed="63"/>
      </bottom>
    </border>
    <border>
      <left style="dotted"/>
      <right>
        <color indexed="63"/>
      </right>
      <top style="hair"/>
      <bottom style="double"/>
    </border>
    <border>
      <left>
        <color indexed="63"/>
      </left>
      <right style="dotted"/>
      <top>
        <color indexed="63"/>
      </top>
      <bottom>
        <color indexed="63"/>
      </bottom>
    </border>
    <border>
      <left style="dotted"/>
      <right style="dotted"/>
      <top>
        <color indexed="63"/>
      </top>
      <bottom>
        <color indexed="63"/>
      </bottom>
    </border>
    <border>
      <left style="thin"/>
      <right style="dotted"/>
      <top>
        <color indexed="63"/>
      </top>
      <bottom>
        <color indexed="63"/>
      </bottom>
    </border>
    <border>
      <left>
        <color indexed="63"/>
      </left>
      <right style="dotted"/>
      <top style="thin"/>
      <bottom style="hair"/>
    </border>
    <border>
      <left style="dotted"/>
      <right style="dotted"/>
      <top style="thin"/>
      <bottom style="hair"/>
    </border>
    <border>
      <left style="dotted"/>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style="double"/>
      <right>
        <color indexed="63"/>
      </right>
      <top style="double"/>
      <bottom style="thin"/>
    </border>
    <border>
      <left style="double"/>
      <right>
        <color indexed="63"/>
      </right>
      <top style="hair"/>
      <bottom>
        <color indexed="63"/>
      </bottom>
    </border>
    <border>
      <left style="double"/>
      <right>
        <color indexed="63"/>
      </right>
      <top>
        <color indexed="63"/>
      </top>
      <bottom style="thin"/>
    </border>
    <border>
      <left style="double"/>
      <right>
        <color indexed="63"/>
      </right>
      <top style="hair"/>
      <bottom style="hair"/>
    </border>
    <border>
      <left style="double"/>
      <right>
        <color indexed="63"/>
      </right>
      <top style="hair"/>
      <bottom style="double"/>
    </border>
    <border>
      <left>
        <color indexed="63"/>
      </left>
      <right style="thin"/>
      <top style="hair"/>
      <bottom style="hair"/>
    </border>
    <border>
      <left>
        <color indexed="63"/>
      </left>
      <right style="thin"/>
      <top style="hair"/>
      <bottom style="double"/>
    </border>
    <border>
      <left>
        <color indexed="63"/>
      </left>
      <right style="thin"/>
      <top style="hair"/>
      <bottom>
        <color indexed="63"/>
      </bottom>
    </border>
    <border>
      <left style="double"/>
      <right>
        <color indexed="63"/>
      </right>
      <top>
        <color indexed="63"/>
      </top>
      <bottom>
        <color indexed="63"/>
      </bottom>
    </border>
    <border>
      <left style="double"/>
      <right>
        <color indexed="63"/>
      </right>
      <top style="double"/>
      <bottom style="double"/>
    </border>
    <border>
      <left style="double"/>
      <right>
        <color indexed="63"/>
      </right>
      <top style="double"/>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thin"/>
      <top style="double"/>
      <bottom style="hair"/>
    </border>
    <border>
      <left>
        <color indexed="63"/>
      </left>
      <right style="thin"/>
      <top>
        <color indexed="63"/>
      </top>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52" fillId="32" borderId="0" applyNumberFormat="0" applyBorder="0" applyAlignment="0" applyProtection="0"/>
  </cellStyleXfs>
  <cellXfs count="521">
    <xf numFmtId="0" fontId="0" fillId="0" borderId="0" xfId="0" applyAlignment="1">
      <alignment vertical="center"/>
    </xf>
    <xf numFmtId="0" fontId="9" fillId="0" borderId="0" xfId="61" applyFont="1" applyAlignment="1">
      <alignment vertical="center"/>
      <protection/>
    </xf>
    <xf numFmtId="0" fontId="4" fillId="0" borderId="0" xfId="62" applyFont="1" applyAlignment="1">
      <alignment vertical="center"/>
      <protection/>
    </xf>
    <xf numFmtId="0" fontId="8" fillId="0" borderId="0" xfId="62" applyFont="1" applyAlignment="1">
      <alignment vertical="center"/>
      <protection/>
    </xf>
    <xf numFmtId="0" fontId="4" fillId="0" borderId="10"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0" fontId="7" fillId="0" borderId="13" xfId="62" applyFont="1" applyBorder="1" applyAlignment="1">
      <alignment horizontal="center" vertical="center"/>
      <protection/>
    </xf>
    <xf numFmtId="0" fontId="8" fillId="0" borderId="14" xfId="62" applyFont="1" applyFill="1" applyBorder="1" applyAlignment="1">
      <alignment horizontal="center" vertical="center"/>
      <protection/>
    </xf>
    <xf numFmtId="0" fontId="8" fillId="0" borderId="15" xfId="62" applyFont="1" applyFill="1" applyBorder="1" applyAlignment="1">
      <alignment horizontal="center" vertical="center"/>
      <protection/>
    </xf>
    <xf numFmtId="0" fontId="8" fillId="0" borderId="16" xfId="62" applyFont="1" applyFill="1" applyBorder="1" applyAlignment="1">
      <alignment horizontal="center" vertical="center"/>
      <protection/>
    </xf>
    <xf numFmtId="0" fontId="8" fillId="0" borderId="17" xfId="62" applyFont="1" applyFill="1" applyBorder="1" applyAlignment="1">
      <alignment horizontal="center" vertical="center"/>
      <protection/>
    </xf>
    <xf numFmtId="0" fontId="4" fillId="0" borderId="0" xfId="62" applyFont="1">
      <alignment/>
      <protection/>
    </xf>
    <xf numFmtId="0" fontId="6" fillId="0" borderId="0" xfId="62" applyFont="1">
      <alignment/>
      <protection/>
    </xf>
    <xf numFmtId="0" fontId="0" fillId="0" borderId="0" xfId="62">
      <alignment/>
      <protection/>
    </xf>
    <xf numFmtId="0" fontId="6" fillId="0" borderId="0" xfId="62" applyFont="1" applyAlignment="1">
      <alignment vertical="center"/>
      <protection/>
    </xf>
    <xf numFmtId="0" fontId="5" fillId="0" borderId="0" xfId="62" applyFont="1" applyAlignment="1">
      <alignment vertical="center"/>
      <protection/>
    </xf>
    <xf numFmtId="0" fontId="7" fillId="0" borderId="18" xfId="62" applyFont="1" applyBorder="1" applyAlignment="1">
      <alignment horizontal="center" vertical="center"/>
      <protection/>
    </xf>
    <xf numFmtId="0" fontId="8" fillId="0" borderId="19" xfId="62" applyFont="1" applyFill="1" applyBorder="1" applyAlignment="1">
      <alignment horizontal="center" vertical="center"/>
      <protection/>
    </xf>
    <xf numFmtId="0" fontId="8" fillId="0" borderId="20" xfId="62" applyFont="1" applyFill="1" applyBorder="1" applyAlignment="1">
      <alignment horizontal="center" vertical="center"/>
      <protection/>
    </xf>
    <xf numFmtId="0" fontId="8" fillId="0" borderId="20" xfId="62" applyFont="1" applyFill="1" applyBorder="1" applyAlignment="1" quotePrefix="1">
      <alignment horizontal="center" vertical="center"/>
      <protection/>
    </xf>
    <xf numFmtId="0" fontId="8" fillId="0" borderId="21" xfId="62" applyFont="1" applyFill="1" applyBorder="1" applyAlignment="1">
      <alignment horizontal="center" vertical="center"/>
      <protection/>
    </xf>
    <xf numFmtId="0" fontId="8" fillId="0" borderId="22" xfId="62" applyFont="1" applyFill="1" applyBorder="1" applyAlignment="1">
      <alignment horizontal="center" vertical="center"/>
      <protection/>
    </xf>
    <xf numFmtId="0" fontId="8" fillId="0" borderId="23" xfId="62" applyFont="1" applyFill="1" applyBorder="1" applyAlignment="1">
      <alignment horizontal="center" vertical="center"/>
      <protection/>
    </xf>
    <xf numFmtId="0" fontId="8" fillId="0" borderId="24" xfId="62" applyFont="1" applyFill="1" applyBorder="1" applyAlignment="1">
      <alignment horizontal="center" vertical="center"/>
      <protection/>
    </xf>
    <xf numFmtId="0" fontId="8" fillId="0" borderId="25" xfId="62" applyFont="1" applyFill="1" applyBorder="1" applyAlignment="1">
      <alignment horizontal="center" vertical="center"/>
      <protection/>
    </xf>
    <xf numFmtId="0" fontId="8" fillId="0" borderId="26" xfId="62" applyFont="1" applyFill="1" applyBorder="1" applyAlignment="1">
      <alignment horizontal="center" vertical="center"/>
      <protection/>
    </xf>
    <xf numFmtId="0" fontId="7" fillId="33" borderId="27" xfId="62" applyFont="1" applyFill="1" applyBorder="1" applyAlignment="1">
      <alignment horizontal="center" vertical="center"/>
      <protection/>
    </xf>
    <xf numFmtId="0" fontId="7" fillId="33" borderId="28" xfId="62" applyFont="1" applyFill="1" applyBorder="1" applyAlignment="1">
      <alignment horizontal="center" vertical="center"/>
      <protection/>
    </xf>
    <xf numFmtId="0" fontId="7" fillId="33" borderId="29" xfId="62" applyFont="1" applyFill="1" applyBorder="1" applyAlignment="1">
      <alignment horizontal="center" vertical="center"/>
      <protection/>
    </xf>
    <xf numFmtId="0" fontId="7" fillId="33" borderId="30" xfId="62" applyFont="1" applyFill="1" applyBorder="1" applyAlignment="1">
      <alignment horizontal="center" vertical="center"/>
      <protection/>
    </xf>
    <xf numFmtId="0" fontId="0" fillId="0" borderId="0" xfId="0" applyFill="1" applyAlignment="1">
      <alignment vertical="center"/>
    </xf>
    <xf numFmtId="0" fontId="9" fillId="33" borderId="30" xfId="62" applyFont="1" applyFill="1" applyBorder="1" applyAlignment="1">
      <alignment horizontal="center" vertical="center"/>
      <protection/>
    </xf>
    <xf numFmtId="0" fontId="0" fillId="0" borderId="31" xfId="0" applyBorder="1" applyAlignment="1">
      <alignment vertical="center"/>
    </xf>
    <xf numFmtId="0" fontId="4" fillId="0" borderId="32" xfId="62" applyFont="1" applyBorder="1" applyAlignment="1">
      <alignment horizontal="center" vertical="center"/>
      <protection/>
    </xf>
    <xf numFmtId="0" fontId="7" fillId="33" borderId="33" xfId="62" applyFont="1" applyFill="1" applyBorder="1" applyAlignment="1">
      <alignment horizontal="center" vertical="center"/>
      <protection/>
    </xf>
    <xf numFmtId="0" fontId="0" fillId="0" borderId="31" xfId="0" applyBorder="1" applyAlignment="1">
      <alignment vertical="center"/>
    </xf>
    <xf numFmtId="0" fontId="0" fillId="0" borderId="12" xfId="0" applyBorder="1" applyAlignment="1">
      <alignment vertical="center"/>
    </xf>
    <xf numFmtId="0" fontId="8" fillId="0" borderId="0" xfId="62" applyFont="1" applyAlignment="1">
      <alignment horizontal="right" vertical="center"/>
      <protection/>
    </xf>
    <xf numFmtId="0" fontId="12" fillId="0" borderId="26" xfId="62" applyFont="1" applyBorder="1" applyAlignment="1">
      <alignment horizontal="center" vertical="center"/>
      <protection/>
    </xf>
    <xf numFmtId="0" fontId="12" fillId="0" borderId="20" xfId="62" applyFont="1" applyBorder="1" applyAlignment="1">
      <alignment horizontal="center" vertical="center"/>
      <protection/>
    </xf>
    <xf numFmtId="0" fontId="12" fillId="0" borderId="14" xfId="62" applyFont="1" applyBorder="1" applyAlignment="1">
      <alignment horizontal="center" vertical="center"/>
      <protection/>
    </xf>
    <xf numFmtId="0" fontId="12" fillId="0" borderId="21" xfId="62" applyFont="1" applyBorder="1" applyAlignment="1">
      <alignment horizontal="center" vertical="center"/>
      <protection/>
    </xf>
    <xf numFmtId="0" fontId="12" fillId="0" borderId="19" xfId="62" applyFont="1" applyBorder="1" applyAlignment="1">
      <alignment horizontal="center" vertical="center"/>
      <protection/>
    </xf>
    <xf numFmtId="0" fontId="12" fillId="0" borderId="34" xfId="62" applyFont="1" applyBorder="1" applyAlignment="1">
      <alignment horizontal="center" vertical="center"/>
      <protection/>
    </xf>
    <xf numFmtId="0" fontId="13" fillId="0" borderId="35" xfId="62" applyFont="1" applyBorder="1" applyAlignment="1">
      <alignment horizontal="left" vertical="center" shrinkToFit="1"/>
      <protection/>
    </xf>
    <xf numFmtId="0" fontId="13" fillId="0" borderId="36" xfId="62" applyFont="1" applyBorder="1" applyAlignment="1">
      <alignment horizontal="left" vertical="center" shrinkToFit="1"/>
      <protection/>
    </xf>
    <xf numFmtId="0" fontId="13" fillId="0" borderId="37" xfId="62" applyFont="1" applyBorder="1" applyAlignment="1">
      <alignment horizontal="left" vertical="center" shrinkToFit="1"/>
      <protection/>
    </xf>
    <xf numFmtId="0" fontId="14" fillId="33" borderId="38" xfId="62" applyFont="1" applyFill="1" applyBorder="1" applyAlignment="1">
      <alignment horizontal="center" vertical="center" shrinkToFit="1"/>
      <protection/>
    </xf>
    <xf numFmtId="0" fontId="13" fillId="0" borderId="18" xfId="62" applyFont="1" applyBorder="1" applyAlignment="1">
      <alignment horizontal="left" vertical="center" shrinkToFit="1"/>
      <protection/>
    </xf>
    <xf numFmtId="0" fontId="13" fillId="0" borderId="13" xfId="62" applyFont="1" applyBorder="1" applyAlignment="1">
      <alignment horizontal="left" vertical="center" shrinkToFit="1"/>
      <protection/>
    </xf>
    <xf numFmtId="0" fontId="13" fillId="0" borderId="39" xfId="62" applyFont="1" applyBorder="1" applyAlignment="1">
      <alignment horizontal="left" vertical="center" shrinkToFit="1"/>
      <protection/>
    </xf>
    <xf numFmtId="0" fontId="13" fillId="33" borderId="40" xfId="62" applyFont="1" applyFill="1" applyBorder="1" applyAlignment="1">
      <alignment horizontal="left" vertical="center" shrinkToFit="1"/>
      <protection/>
    </xf>
    <xf numFmtId="0" fontId="15" fillId="0" borderId="41" xfId="62" applyFont="1" applyBorder="1" applyAlignment="1">
      <alignment horizontal="center" vertical="center"/>
      <protection/>
    </xf>
    <xf numFmtId="0" fontId="15" fillId="0" borderId="42" xfId="62" applyFont="1" applyBorder="1" applyAlignment="1">
      <alignment horizontal="center" vertical="center"/>
      <protection/>
    </xf>
    <xf numFmtId="0" fontId="18" fillId="0" borderId="31"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1" fillId="0" borderId="31" xfId="0" applyFont="1" applyBorder="1" applyAlignment="1">
      <alignment vertical="center"/>
    </xf>
    <xf numFmtId="0" fontId="11" fillId="0" borderId="0" xfId="0" applyFont="1" applyAlignment="1">
      <alignment horizontal="right" vertical="center"/>
    </xf>
    <xf numFmtId="182" fontId="0" fillId="0" borderId="36" xfId="49" applyNumberFormat="1" applyFont="1" applyBorder="1" applyAlignment="1">
      <alignment vertical="center"/>
    </xf>
    <xf numFmtId="182" fontId="0" fillId="0" borderId="35" xfId="49" applyNumberFormat="1" applyFont="1" applyBorder="1" applyAlignment="1">
      <alignment vertical="center"/>
    </xf>
    <xf numFmtId="182" fontId="0" fillId="0" borderId="37" xfId="49" applyNumberFormat="1" applyFont="1" applyBorder="1" applyAlignment="1">
      <alignment vertical="center"/>
    </xf>
    <xf numFmtId="182" fontId="0" fillId="33" borderId="38" xfId="49" applyNumberFormat="1" applyFont="1" applyFill="1" applyBorder="1" applyAlignment="1">
      <alignment vertical="center"/>
    </xf>
    <xf numFmtId="0" fontId="4" fillId="0" borderId="0" xfId="63" applyFont="1" applyAlignment="1">
      <alignment vertical="center"/>
      <protection/>
    </xf>
    <xf numFmtId="0" fontId="8" fillId="0" borderId="0" xfId="63" applyFont="1" applyAlignment="1">
      <alignment vertical="center"/>
      <protection/>
    </xf>
    <xf numFmtId="0" fontId="8" fillId="0" borderId="0" xfId="63" applyFont="1" applyAlignment="1">
      <alignment horizontal="right" vertical="center"/>
      <protection/>
    </xf>
    <xf numFmtId="0" fontId="4" fillId="0" borderId="41" xfId="63" applyFont="1" applyBorder="1" applyAlignment="1">
      <alignment horizontal="center" vertical="center"/>
      <protection/>
    </xf>
    <xf numFmtId="0" fontId="12" fillId="0" borderId="26" xfId="63" applyFont="1" applyBorder="1" applyAlignment="1">
      <alignment horizontal="center" vertical="center"/>
      <protection/>
    </xf>
    <xf numFmtId="0" fontId="12" fillId="0" borderId="20" xfId="63" applyFont="1" applyBorder="1" applyAlignment="1">
      <alignment horizontal="center" vertical="center"/>
      <protection/>
    </xf>
    <xf numFmtId="0" fontId="12" fillId="0" borderId="14" xfId="63" applyFont="1" applyBorder="1" applyAlignment="1">
      <alignment horizontal="center" vertical="center"/>
      <protection/>
    </xf>
    <xf numFmtId="0" fontId="12" fillId="0" borderId="21" xfId="63" applyFont="1" applyBorder="1" applyAlignment="1">
      <alignment horizontal="center" vertical="center"/>
      <protection/>
    </xf>
    <xf numFmtId="0" fontId="12" fillId="0" borderId="19" xfId="63" applyFont="1" applyBorder="1" applyAlignment="1">
      <alignment horizontal="center" vertical="center"/>
      <protection/>
    </xf>
    <xf numFmtId="0" fontId="12" fillId="0" borderId="34" xfId="63" applyFont="1" applyBorder="1" applyAlignment="1">
      <alignment horizontal="center" vertical="center"/>
      <protection/>
    </xf>
    <xf numFmtId="0" fontId="15" fillId="0" borderId="41" xfId="63" applyFont="1" applyBorder="1" applyAlignment="1">
      <alignment horizontal="center" vertical="center"/>
      <protection/>
    </xf>
    <xf numFmtId="0" fontId="4" fillId="0" borderId="32"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0" xfId="63" applyFont="1" applyBorder="1" applyAlignment="1">
      <alignment horizontal="center" vertical="center"/>
      <protection/>
    </xf>
    <xf numFmtId="0" fontId="15" fillId="0" borderId="42" xfId="63" applyFont="1" applyBorder="1" applyAlignment="1">
      <alignment horizontal="center" vertical="center"/>
      <protection/>
    </xf>
    <xf numFmtId="0" fontId="13" fillId="0" borderId="35" xfId="63" applyFont="1" applyBorder="1" applyAlignment="1">
      <alignment horizontal="left" vertical="center" shrinkToFit="1"/>
      <protection/>
    </xf>
    <xf numFmtId="0" fontId="7" fillId="0" borderId="18" xfId="63" applyFont="1" applyBorder="1" applyAlignment="1">
      <alignment horizontal="center" vertical="center"/>
      <protection/>
    </xf>
    <xf numFmtId="0" fontId="8" fillId="0" borderId="26" xfId="63" applyFont="1" applyFill="1" applyBorder="1" applyAlignment="1">
      <alignment horizontal="center" vertical="center"/>
      <protection/>
    </xf>
    <xf numFmtId="0" fontId="8" fillId="0" borderId="20" xfId="63" applyFont="1" applyFill="1" applyBorder="1" applyAlignment="1">
      <alignment horizontal="center" vertical="center"/>
      <protection/>
    </xf>
    <xf numFmtId="0" fontId="8" fillId="0" borderId="20" xfId="63" applyFont="1" applyFill="1" applyBorder="1" applyAlignment="1" quotePrefix="1">
      <alignment horizontal="center" vertical="center"/>
      <protection/>
    </xf>
    <xf numFmtId="0" fontId="8" fillId="0" borderId="21" xfId="63" applyFont="1" applyFill="1" applyBorder="1" applyAlignment="1">
      <alignment horizontal="center" vertical="center"/>
      <protection/>
    </xf>
    <xf numFmtId="0" fontId="8" fillId="0" borderId="19" xfId="63" applyFont="1" applyFill="1" applyBorder="1" applyAlignment="1">
      <alignment horizontal="center" vertical="center"/>
      <protection/>
    </xf>
    <xf numFmtId="182" fontId="0" fillId="0" borderId="35" xfId="49" applyNumberFormat="1" applyFont="1" applyBorder="1" applyAlignment="1">
      <alignment vertical="center"/>
    </xf>
    <xf numFmtId="0" fontId="13" fillId="0" borderId="18" xfId="63" applyFont="1" applyBorder="1" applyAlignment="1">
      <alignment horizontal="left" vertical="center" shrinkToFit="1"/>
      <protection/>
    </xf>
    <xf numFmtId="0" fontId="13" fillId="0" borderId="36" xfId="63" applyFont="1" applyBorder="1" applyAlignment="1">
      <alignment horizontal="left" vertical="center" shrinkToFit="1"/>
      <protection/>
    </xf>
    <xf numFmtId="0" fontId="7" fillId="0" borderId="13" xfId="63" applyFont="1" applyBorder="1" applyAlignment="1">
      <alignment horizontal="center" vertical="center"/>
      <protection/>
    </xf>
    <xf numFmtId="0" fontId="8" fillId="0" borderId="15"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8" fillId="0" borderId="16" xfId="63" applyFont="1" applyFill="1" applyBorder="1" applyAlignment="1">
      <alignment horizontal="center" vertical="center"/>
      <protection/>
    </xf>
    <xf numFmtId="182" fontId="0" fillId="0" borderId="36" xfId="49" applyNumberFormat="1" applyFont="1" applyBorder="1" applyAlignment="1">
      <alignment vertical="center"/>
    </xf>
    <xf numFmtId="0" fontId="13" fillId="0" borderId="13" xfId="63" applyFont="1" applyBorder="1" applyAlignment="1">
      <alignment horizontal="left" vertical="center" shrinkToFit="1"/>
      <protection/>
    </xf>
    <xf numFmtId="0" fontId="8" fillId="0" borderId="22" xfId="63" applyFont="1" applyFill="1" applyBorder="1" applyAlignment="1">
      <alignment horizontal="center" vertical="center"/>
      <protection/>
    </xf>
    <xf numFmtId="0" fontId="8" fillId="0" borderId="23"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13" fillId="0" borderId="39" xfId="63" applyFont="1" applyBorder="1" applyAlignment="1">
      <alignment horizontal="left" vertical="center" shrinkToFit="1"/>
      <protection/>
    </xf>
    <xf numFmtId="0" fontId="13" fillId="0" borderId="37" xfId="63" applyFont="1" applyBorder="1" applyAlignment="1">
      <alignment horizontal="left" vertical="center" shrinkToFit="1"/>
      <protection/>
    </xf>
    <xf numFmtId="0" fontId="7" fillId="0" borderId="43" xfId="63" applyFont="1" applyBorder="1" applyAlignment="1">
      <alignment horizontal="center" vertical="center"/>
      <protection/>
    </xf>
    <xf numFmtId="0" fontId="8" fillId="0" borderId="44" xfId="63" applyFont="1" applyFill="1" applyBorder="1" applyAlignment="1">
      <alignment horizontal="center" vertical="center"/>
      <protection/>
    </xf>
    <xf numFmtId="0" fontId="8" fillId="0" borderId="45" xfId="63" applyFont="1" applyFill="1" applyBorder="1" applyAlignment="1">
      <alignment horizontal="center" vertical="center"/>
      <protection/>
    </xf>
    <xf numFmtId="0" fontId="8" fillId="0" borderId="46" xfId="63" applyFont="1" applyFill="1" applyBorder="1" applyAlignment="1">
      <alignment horizontal="center" vertical="center"/>
      <protection/>
    </xf>
    <xf numFmtId="182" fontId="0" fillId="0" borderId="47" xfId="49" applyNumberFormat="1" applyFont="1" applyBorder="1" applyAlignment="1">
      <alignment vertical="center"/>
    </xf>
    <xf numFmtId="0" fontId="14" fillId="33" borderId="38" xfId="63" applyFont="1" applyFill="1" applyBorder="1" applyAlignment="1">
      <alignment horizontal="center" vertical="center" shrinkToFit="1"/>
      <protection/>
    </xf>
    <xf numFmtId="0" fontId="9" fillId="33" borderId="30" xfId="63" applyFont="1" applyFill="1" applyBorder="1" applyAlignment="1">
      <alignment horizontal="center" vertical="center"/>
      <protection/>
    </xf>
    <xf numFmtId="0" fontId="7" fillId="33" borderId="33" xfId="63" applyFont="1" applyFill="1" applyBorder="1" applyAlignment="1">
      <alignment horizontal="center" vertical="center"/>
      <protection/>
    </xf>
    <xf numFmtId="0" fontId="7" fillId="33" borderId="28" xfId="63" applyFont="1" applyFill="1" applyBorder="1" applyAlignment="1">
      <alignment horizontal="center" vertical="center"/>
      <protection/>
    </xf>
    <xf numFmtId="0" fontId="7" fillId="33" borderId="29" xfId="63" applyFont="1" applyFill="1" applyBorder="1" applyAlignment="1">
      <alignment horizontal="center" vertical="center"/>
      <protection/>
    </xf>
    <xf numFmtId="0" fontId="7" fillId="33" borderId="27" xfId="63" applyFont="1" applyFill="1" applyBorder="1" applyAlignment="1">
      <alignment horizontal="center" vertical="center"/>
      <protection/>
    </xf>
    <xf numFmtId="0" fontId="7" fillId="33" borderId="30" xfId="63" applyFont="1" applyFill="1" applyBorder="1" applyAlignment="1">
      <alignment horizontal="center" vertical="center"/>
      <protection/>
    </xf>
    <xf numFmtId="182" fontId="0" fillId="33" borderId="38" xfId="49" applyNumberFormat="1" applyFont="1" applyFill="1" applyBorder="1" applyAlignment="1">
      <alignment vertical="center"/>
    </xf>
    <xf numFmtId="0" fontId="13" fillId="33" borderId="40" xfId="63" applyFont="1" applyFill="1" applyBorder="1" applyAlignment="1">
      <alignment horizontal="left" vertical="center" shrinkToFit="1"/>
      <protection/>
    </xf>
    <xf numFmtId="0" fontId="16" fillId="0" borderId="41" xfId="63" applyFont="1" applyBorder="1" applyAlignment="1">
      <alignment horizontal="center" vertical="center"/>
      <protection/>
    </xf>
    <xf numFmtId="0" fontId="16" fillId="0" borderId="0" xfId="63" applyFont="1" applyBorder="1" applyAlignment="1">
      <alignment vertical="center"/>
      <protection/>
    </xf>
    <xf numFmtId="0" fontId="16" fillId="0" borderId="0" xfId="63" applyFont="1" applyBorder="1" applyAlignment="1">
      <alignment horizontal="center" vertical="center"/>
      <protection/>
    </xf>
    <xf numFmtId="0" fontId="17" fillId="0" borderId="0" xfId="63" applyFont="1" applyBorder="1" applyAlignment="1">
      <alignment vertical="center"/>
      <protection/>
    </xf>
    <xf numFmtId="0" fontId="5" fillId="0" borderId="41" xfId="63" applyFont="1" applyBorder="1" applyAlignment="1">
      <alignment horizontal="center" vertical="center"/>
      <protection/>
    </xf>
    <xf numFmtId="0" fontId="4" fillId="0" borderId="0" xfId="63" applyFont="1" applyBorder="1" applyAlignment="1">
      <alignment horizontal="center" vertical="center"/>
      <protection/>
    </xf>
    <xf numFmtId="0" fontId="4" fillId="0" borderId="0" xfId="63" applyFont="1" applyBorder="1" applyAlignment="1">
      <alignment vertical="center"/>
      <protection/>
    </xf>
    <xf numFmtId="0" fontId="10" fillId="0" borderId="0" xfId="63" applyFont="1" applyBorder="1" applyAlignment="1">
      <alignment vertical="center"/>
      <protection/>
    </xf>
    <xf numFmtId="0" fontId="4" fillId="0" borderId="0" xfId="63" applyFont="1" applyBorder="1" applyAlignment="1">
      <alignment horizontal="right" vertical="center"/>
      <protection/>
    </xf>
    <xf numFmtId="0" fontId="4" fillId="0" borderId="41" xfId="63" applyFont="1" applyBorder="1" applyAlignment="1">
      <alignment vertical="center"/>
      <protection/>
    </xf>
    <xf numFmtId="0" fontId="15" fillId="0" borderId="0" xfId="63" applyFont="1" applyBorder="1" applyAlignment="1">
      <alignment vertical="center"/>
      <protection/>
    </xf>
    <xf numFmtId="0" fontId="4" fillId="0" borderId="0" xfId="63" applyFont="1" applyBorder="1" applyAlignment="1">
      <alignment vertical="center" wrapText="1"/>
      <protection/>
    </xf>
    <xf numFmtId="0" fontId="10" fillId="0" borderId="0" xfId="63" applyFont="1" applyBorder="1" applyAlignment="1">
      <alignment vertical="center" wrapText="1"/>
      <protection/>
    </xf>
    <xf numFmtId="0" fontId="10" fillId="0" borderId="41" xfId="63" applyFont="1" applyBorder="1" applyAlignment="1">
      <alignment horizontal="center" vertical="center"/>
      <protection/>
    </xf>
    <xf numFmtId="0" fontId="19" fillId="0" borderId="0" xfId="63" applyFont="1" applyBorder="1" applyAlignment="1">
      <alignment vertical="center"/>
      <protection/>
    </xf>
    <xf numFmtId="0" fontId="4" fillId="0" borderId="0" xfId="63" applyFont="1" applyBorder="1" applyAlignment="1">
      <alignment horizontal="center" vertical="center" wrapText="1"/>
      <protection/>
    </xf>
    <xf numFmtId="0" fontId="12" fillId="0" borderId="0" xfId="63" applyFont="1" applyBorder="1" applyAlignment="1">
      <alignment vertical="center" wrapText="1"/>
      <protection/>
    </xf>
    <xf numFmtId="0" fontId="4" fillId="0" borderId="42" xfId="63" applyFont="1" applyBorder="1" applyAlignment="1">
      <alignment vertical="center"/>
      <protection/>
    </xf>
    <xf numFmtId="0" fontId="4" fillId="0" borderId="48" xfId="63" applyFont="1" applyBorder="1" applyAlignment="1">
      <alignment horizontal="center" vertical="center"/>
      <protection/>
    </xf>
    <xf numFmtId="0" fontId="4" fillId="0" borderId="48" xfId="63" applyFont="1" applyBorder="1" applyAlignment="1">
      <alignment horizontal="center" vertical="center" wrapText="1"/>
      <protection/>
    </xf>
    <xf numFmtId="0" fontId="12" fillId="0" borderId="48" xfId="63" applyFont="1" applyBorder="1" applyAlignment="1">
      <alignment vertical="center" wrapText="1"/>
      <protection/>
    </xf>
    <xf numFmtId="0" fontId="4" fillId="0" borderId="48" xfId="63" applyFont="1" applyBorder="1" applyAlignment="1">
      <alignment vertical="center"/>
      <protection/>
    </xf>
    <xf numFmtId="0" fontId="4" fillId="0" borderId="48" xfId="63" applyFont="1" applyBorder="1" applyAlignment="1">
      <alignment vertical="center" wrapText="1"/>
      <protection/>
    </xf>
    <xf numFmtId="0" fontId="10" fillId="0" borderId="48" xfId="63" applyFont="1" applyBorder="1" applyAlignment="1">
      <alignment vertical="center" wrapText="1"/>
      <protection/>
    </xf>
    <xf numFmtId="0" fontId="4" fillId="0" borderId="0" xfId="63" applyFont="1">
      <alignment/>
      <protection/>
    </xf>
    <xf numFmtId="0" fontId="6" fillId="0" borderId="0" xfId="63" applyFont="1">
      <alignment/>
      <protection/>
    </xf>
    <xf numFmtId="0" fontId="0" fillId="0" borderId="0" xfId="63">
      <alignment/>
      <protection/>
    </xf>
    <xf numFmtId="0" fontId="6" fillId="0" borderId="0" xfId="63" applyFont="1" applyAlignment="1">
      <alignment vertical="center"/>
      <protection/>
    </xf>
    <xf numFmtId="0" fontId="5" fillId="0" borderId="0" xfId="63" applyFont="1" applyAlignment="1">
      <alignment vertical="center"/>
      <protection/>
    </xf>
    <xf numFmtId="0" fontId="4" fillId="0" borderId="26" xfId="63" applyFont="1" applyBorder="1" applyAlignment="1">
      <alignment horizontal="center" vertical="center"/>
      <protection/>
    </xf>
    <xf numFmtId="0" fontId="4" fillId="0" borderId="20" xfId="63" applyFont="1" applyBorder="1" applyAlignment="1">
      <alignment horizontal="center" vertical="center"/>
      <protection/>
    </xf>
    <xf numFmtId="0" fontId="4" fillId="0" borderId="14" xfId="63" applyFont="1" applyBorder="1" applyAlignment="1">
      <alignment horizontal="center" vertical="center"/>
      <protection/>
    </xf>
    <xf numFmtId="0" fontId="4" fillId="0" borderId="21"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34" xfId="63" applyFont="1" applyBorder="1" applyAlignment="1">
      <alignment horizontal="center" vertical="center"/>
      <protection/>
    </xf>
    <xf numFmtId="0" fontId="5" fillId="0" borderId="42" xfId="63" applyFont="1" applyBorder="1" applyAlignment="1">
      <alignment horizontal="center" vertical="center"/>
      <protection/>
    </xf>
    <xf numFmtId="0" fontId="6" fillId="0" borderId="35" xfId="63" applyFont="1" applyBorder="1" applyAlignment="1">
      <alignment horizontal="left" vertical="center" shrinkToFit="1"/>
      <protection/>
    </xf>
    <xf numFmtId="0" fontId="6" fillId="0" borderId="18" xfId="63" applyFont="1" applyBorder="1" applyAlignment="1">
      <alignment horizontal="left" vertical="center" shrinkToFit="1"/>
      <protection/>
    </xf>
    <xf numFmtId="0" fontId="6" fillId="0" borderId="36" xfId="63" applyFont="1" applyBorder="1" applyAlignment="1">
      <alignment horizontal="left" vertical="center" shrinkToFit="1"/>
      <protection/>
    </xf>
    <xf numFmtId="0" fontId="8" fillId="34" borderId="15" xfId="63" applyFont="1" applyFill="1" applyBorder="1" applyAlignment="1">
      <alignment horizontal="center" vertical="center"/>
      <protection/>
    </xf>
    <xf numFmtId="0" fontId="8" fillId="34" borderId="14" xfId="63" applyFont="1" applyFill="1" applyBorder="1" applyAlignment="1">
      <alignment horizontal="center" vertical="center"/>
      <protection/>
    </xf>
    <xf numFmtId="0" fontId="8" fillId="34" borderId="17" xfId="63" applyFont="1" applyFill="1" applyBorder="1" applyAlignment="1">
      <alignment horizontal="center" vertical="center"/>
      <protection/>
    </xf>
    <xf numFmtId="0" fontId="8" fillId="34" borderId="16" xfId="63" applyFont="1" applyFill="1" applyBorder="1" applyAlignment="1">
      <alignment horizontal="center" vertical="center"/>
      <protection/>
    </xf>
    <xf numFmtId="0" fontId="6" fillId="0" borderId="13" xfId="63" applyFont="1" applyBorder="1" applyAlignment="1">
      <alignment horizontal="left" vertical="center" shrinkToFit="1"/>
      <protection/>
    </xf>
    <xf numFmtId="0" fontId="6" fillId="0" borderId="39" xfId="63" applyFont="1" applyBorder="1" applyAlignment="1">
      <alignment horizontal="left" vertical="center" shrinkToFit="1"/>
      <protection/>
    </xf>
    <xf numFmtId="0" fontId="6" fillId="0" borderId="47" xfId="63" applyFont="1" applyFill="1" applyBorder="1" applyAlignment="1">
      <alignment horizontal="left" vertical="center" shrinkToFit="1"/>
      <protection/>
    </xf>
    <xf numFmtId="0" fontId="7" fillId="0" borderId="43" xfId="63" applyFont="1" applyFill="1" applyBorder="1" applyAlignment="1">
      <alignment horizontal="center" vertical="center"/>
      <protection/>
    </xf>
    <xf numFmtId="182" fontId="0" fillId="0" borderId="43" xfId="49" applyNumberFormat="1" applyFont="1" applyBorder="1" applyAlignment="1">
      <alignment vertical="center"/>
    </xf>
    <xf numFmtId="0" fontId="6" fillId="0" borderId="43" xfId="63" applyFont="1" applyFill="1" applyBorder="1" applyAlignment="1">
      <alignment horizontal="left" vertical="center" shrinkToFit="1"/>
      <protection/>
    </xf>
    <xf numFmtId="0" fontId="8" fillId="34" borderId="26" xfId="63" applyFont="1" applyFill="1" applyBorder="1" applyAlignment="1">
      <alignment horizontal="center" vertical="center"/>
      <protection/>
    </xf>
    <xf numFmtId="0" fontId="8" fillId="34" borderId="20" xfId="63" applyFont="1" applyFill="1" applyBorder="1" applyAlignment="1">
      <alignment horizontal="center" vertical="center"/>
      <protection/>
    </xf>
    <xf numFmtId="0" fontId="8" fillId="34" borderId="20" xfId="63" applyFont="1" applyFill="1" applyBorder="1" applyAlignment="1" quotePrefix="1">
      <alignment horizontal="center" vertical="center"/>
      <protection/>
    </xf>
    <xf numFmtId="0" fontId="8" fillId="34" borderId="21" xfId="63" applyFont="1" applyFill="1" applyBorder="1" applyAlignment="1">
      <alignment horizontal="center" vertical="center"/>
      <protection/>
    </xf>
    <xf numFmtId="0" fontId="8" fillId="0" borderId="45" xfId="63" applyFont="1" applyFill="1" applyBorder="1" applyAlignment="1" quotePrefix="1">
      <alignment horizontal="center" vertical="center"/>
      <protection/>
    </xf>
    <xf numFmtId="0" fontId="8" fillId="0" borderId="49" xfId="63" applyFont="1" applyFill="1" applyBorder="1" applyAlignment="1">
      <alignment horizontal="center" vertical="center"/>
      <protection/>
    </xf>
    <xf numFmtId="0" fontId="6" fillId="0" borderId="43" xfId="63" applyFont="1" applyBorder="1" applyAlignment="1">
      <alignment horizontal="left" vertical="center" shrinkToFit="1"/>
      <protection/>
    </xf>
    <xf numFmtId="182" fontId="0" fillId="0" borderId="50" xfId="49" applyNumberFormat="1" applyFont="1" applyBorder="1" applyAlignment="1">
      <alignment vertical="center"/>
    </xf>
    <xf numFmtId="0" fontId="6" fillId="0" borderId="51" xfId="63" applyFont="1" applyBorder="1" applyAlignment="1">
      <alignment horizontal="left" vertical="center" shrinkToFit="1"/>
      <protection/>
    </xf>
    <xf numFmtId="0" fontId="6" fillId="0" borderId="47" xfId="63" applyFont="1" applyBorder="1" applyAlignment="1">
      <alignment horizontal="left" vertical="center" shrinkToFit="1"/>
      <protection/>
    </xf>
    <xf numFmtId="0" fontId="8" fillId="34" borderId="45" xfId="63" applyFont="1" applyFill="1" applyBorder="1" applyAlignment="1">
      <alignment horizontal="center" vertical="center"/>
      <protection/>
    </xf>
    <xf numFmtId="182" fontId="0" fillId="0" borderId="51" xfId="49" applyNumberFormat="1" applyFont="1" applyBorder="1" applyAlignment="1">
      <alignment vertical="center"/>
    </xf>
    <xf numFmtId="0" fontId="6" fillId="0" borderId="51" xfId="63" applyFont="1" applyFill="1" applyBorder="1" applyAlignment="1">
      <alignment horizontal="left" vertical="center" shrinkToFit="1"/>
      <protection/>
    </xf>
    <xf numFmtId="0" fontId="8" fillId="34" borderId="49" xfId="63" applyFont="1" applyFill="1" applyBorder="1" applyAlignment="1">
      <alignment horizontal="center" vertical="center"/>
      <protection/>
    </xf>
    <xf numFmtId="0" fontId="8" fillId="34" borderId="45" xfId="63" applyFont="1" applyFill="1" applyBorder="1" applyAlignment="1" quotePrefix="1">
      <alignment horizontal="center" vertical="center"/>
      <protection/>
    </xf>
    <xf numFmtId="0" fontId="8" fillId="34" borderId="46" xfId="63" applyFont="1" applyFill="1" applyBorder="1" applyAlignment="1">
      <alignment horizontal="center" vertical="center"/>
      <protection/>
    </xf>
    <xf numFmtId="0" fontId="8" fillId="0" borderId="52" xfId="63" applyFont="1" applyFill="1" applyBorder="1" applyAlignment="1">
      <alignment horizontal="center" vertical="center"/>
      <protection/>
    </xf>
    <xf numFmtId="0" fontId="9" fillId="33" borderId="38" xfId="63" applyFont="1" applyFill="1" applyBorder="1" applyAlignment="1">
      <alignment horizontal="center" vertical="center" shrinkToFit="1"/>
      <protection/>
    </xf>
    <xf numFmtId="181" fontId="0" fillId="33" borderId="38" xfId="63" applyNumberFormat="1" applyFont="1" applyFill="1" applyBorder="1" applyAlignment="1">
      <alignment vertical="center"/>
      <protection/>
    </xf>
    <xf numFmtId="0" fontId="6" fillId="33" borderId="40" xfId="63" applyFont="1" applyFill="1" applyBorder="1" applyAlignment="1">
      <alignment horizontal="left" vertical="center" shrinkToFit="1"/>
      <protection/>
    </xf>
    <xf numFmtId="183" fontId="4" fillId="0" borderId="0" xfId="63" applyNumberFormat="1" applyFont="1" applyBorder="1" applyAlignment="1">
      <alignment horizontal="right" vertical="center"/>
      <protection/>
    </xf>
    <xf numFmtId="183" fontId="4" fillId="0" borderId="48" xfId="63" applyNumberFormat="1" applyFont="1" applyBorder="1" applyAlignment="1">
      <alignment horizontal="right" vertical="center"/>
      <protection/>
    </xf>
    <xf numFmtId="0" fontId="13" fillId="0" borderId="39" xfId="62" applyFont="1" applyFill="1" applyBorder="1" applyAlignment="1">
      <alignment horizontal="left" vertical="center" shrinkToFit="1"/>
      <protection/>
    </xf>
    <xf numFmtId="0" fontId="7" fillId="0" borderId="39" xfId="63" applyFont="1" applyBorder="1" applyAlignment="1">
      <alignment horizontal="center" vertical="center"/>
      <protection/>
    </xf>
    <xf numFmtId="0" fontId="8" fillId="0" borderId="53" xfId="63" applyFont="1" applyFill="1" applyBorder="1" applyAlignment="1">
      <alignment horizontal="center" vertical="center"/>
      <protection/>
    </xf>
    <xf numFmtId="0" fontId="13" fillId="0" borderId="54" xfId="63" applyFont="1" applyBorder="1" applyAlignment="1">
      <alignment horizontal="left" vertical="center" shrinkToFit="1"/>
      <protection/>
    </xf>
    <xf numFmtId="0" fontId="7" fillId="0" borderId="55" xfId="63" applyFont="1" applyBorder="1" applyAlignment="1">
      <alignment horizontal="center" vertical="center"/>
      <protection/>
    </xf>
    <xf numFmtId="0" fontId="8" fillId="0" borderId="56" xfId="63" applyFont="1" applyFill="1" applyBorder="1" applyAlignment="1">
      <alignment horizontal="center" vertical="center"/>
      <protection/>
    </xf>
    <xf numFmtId="0" fontId="8" fillId="0" borderId="57" xfId="63" applyFont="1" applyFill="1" applyBorder="1" applyAlignment="1">
      <alignment horizontal="center" vertical="center"/>
      <protection/>
    </xf>
    <xf numFmtId="0" fontId="8" fillId="0" borderId="58" xfId="63" applyFont="1" applyFill="1" applyBorder="1" applyAlignment="1">
      <alignment horizontal="center" vertical="center"/>
      <protection/>
    </xf>
    <xf numFmtId="0" fontId="8" fillId="0" borderId="59" xfId="63" applyFont="1" applyFill="1" applyBorder="1" applyAlignment="1">
      <alignment horizontal="center" vertical="center"/>
      <protection/>
    </xf>
    <xf numFmtId="182" fontId="0" fillId="0" borderId="54" xfId="49" applyNumberFormat="1" applyFont="1" applyBorder="1" applyAlignment="1">
      <alignment vertical="center"/>
    </xf>
    <xf numFmtId="0" fontId="13" fillId="0" borderId="55" xfId="63" applyFont="1" applyBorder="1" applyAlignment="1">
      <alignment horizontal="left" vertical="center" shrinkToFit="1"/>
      <protection/>
    </xf>
    <xf numFmtId="0" fontId="13" fillId="0" borderId="60" xfId="63" applyFont="1" applyBorder="1" applyAlignment="1">
      <alignment horizontal="left" vertical="center" shrinkToFit="1"/>
      <protection/>
    </xf>
    <xf numFmtId="0" fontId="7" fillId="0" borderId="61" xfId="63" applyFont="1" applyBorder="1" applyAlignment="1">
      <alignment horizontal="center" vertical="center"/>
      <protection/>
    </xf>
    <xf numFmtId="0" fontId="8" fillId="0" borderId="62" xfId="63" applyFont="1" applyFill="1" applyBorder="1" applyAlignment="1">
      <alignment horizontal="center" vertical="center"/>
      <protection/>
    </xf>
    <xf numFmtId="0" fontId="8" fillId="0" borderId="63" xfId="63" applyFont="1" applyFill="1" applyBorder="1" applyAlignment="1">
      <alignment horizontal="center" vertical="center"/>
      <protection/>
    </xf>
    <xf numFmtId="0" fontId="8" fillId="0" borderId="64" xfId="63" applyFont="1" applyFill="1" applyBorder="1" applyAlignment="1">
      <alignment horizontal="center" vertical="center"/>
      <protection/>
    </xf>
    <xf numFmtId="0" fontId="13" fillId="0" borderId="61" xfId="63" applyFont="1" applyBorder="1" applyAlignment="1">
      <alignment horizontal="left" vertical="center" shrinkToFit="1"/>
      <protection/>
    </xf>
    <xf numFmtId="0" fontId="8" fillId="0" borderId="65" xfId="63" applyFont="1" applyFill="1" applyBorder="1" applyAlignment="1">
      <alignment horizontal="center" vertical="center"/>
      <protection/>
    </xf>
    <xf numFmtId="0" fontId="13" fillId="0" borderId="66" xfId="63" applyFont="1" applyBorder="1" applyAlignment="1">
      <alignment horizontal="left" vertical="center" shrinkToFit="1"/>
      <protection/>
    </xf>
    <xf numFmtId="0" fontId="7" fillId="0" borderId="67" xfId="63" applyFont="1" applyBorder="1" applyAlignment="1">
      <alignment horizontal="center" vertical="center"/>
      <protection/>
    </xf>
    <xf numFmtId="0" fontId="8" fillId="0" borderId="68" xfId="63" applyFont="1" applyFill="1" applyBorder="1" applyAlignment="1">
      <alignment horizontal="center" vertical="center"/>
      <protection/>
    </xf>
    <xf numFmtId="0" fontId="8" fillId="0" borderId="69" xfId="63" applyFont="1" applyFill="1" applyBorder="1" applyAlignment="1">
      <alignment horizontal="center" vertical="center"/>
      <protection/>
    </xf>
    <xf numFmtId="0" fontId="8" fillId="0" borderId="70" xfId="63" applyFont="1" applyFill="1" applyBorder="1" applyAlignment="1">
      <alignment horizontal="center" vertical="center"/>
      <protection/>
    </xf>
    <xf numFmtId="0" fontId="8" fillId="0" borderId="71" xfId="63" applyFont="1" applyFill="1" applyBorder="1" applyAlignment="1">
      <alignment horizontal="center" vertical="center"/>
      <protection/>
    </xf>
    <xf numFmtId="182" fontId="0" fillId="0" borderId="66" xfId="49" applyNumberFormat="1" applyFont="1" applyBorder="1" applyAlignment="1">
      <alignment vertical="center"/>
    </xf>
    <xf numFmtId="0" fontId="13" fillId="0" borderId="67" xfId="63" applyFont="1" applyBorder="1" applyAlignment="1">
      <alignment horizontal="left" vertical="center" shrinkToFit="1"/>
      <protection/>
    </xf>
    <xf numFmtId="0" fontId="8" fillId="0" borderId="72" xfId="63" applyFont="1" applyFill="1" applyBorder="1" applyAlignment="1">
      <alignment horizontal="center" vertical="center"/>
      <protection/>
    </xf>
    <xf numFmtId="182" fontId="0" fillId="0" borderId="61" xfId="49" applyNumberFormat="1" applyFont="1" applyBorder="1" applyAlignment="1">
      <alignment vertical="center"/>
    </xf>
    <xf numFmtId="182" fontId="0" fillId="0" borderId="67" xfId="49" applyNumberFormat="1" applyFont="1" applyBorder="1" applyAlignment="1">
      <alignment vertical="center"/>
    </xf>
    <xf numFmtId="0" fontId="8" fillId="0" borderId="34" xfId="63" applyFont="1" applyFill="1" applyBorder="1" applyAlignment="1">
      <alignment horizontal="center" vertical="center"/>
      <protection/>
    </xf>
    <xf numFmtId="0" fontId="8" fillId="0" borderId="73" xfId="63" applyFont="1" applyFill="1" applyBorder="1" applyAlignment="1">
      <alignment horizontal="center" vertical="center"/>
      <protection/>
    </xf>
    <xf numFmtId="0" fontId="13" fillId="0" borderId="74" xfId="63" applyFont="1" applyBorder="1" applyAlignment="1">
      <alignment horizontal="left" vertical="center" shrinkToFit="1"/>
      <protection/>
    </xf>
    <xf numFmtId="0" fontId="7" fillId="0" borderId="75" xfId="63" applyFont="1" applyBorder="1" applyAlignment="1">
      <alignment horizontal="center" vertical="center"/>
      <protection/>
    </xf>
    <xf numFmtId="0" fontId="8" fillId="0" borderId="76" xfId="63" applyFont="1" applyFill="1" applyBorder="1" applyAlignment="1">
      <alignment horizontal="center" vertical="center"/>
      <protection/>
    </xf>
    <xf numFmtId="0" fontId="8" fillId="0" borderId="77" xfId="63" applyFont="1" applyFill="1" applyBorder="1" applyAlignment="1">
      <alignment horizontal="center" vertical="center"/>
      <protection/>
    </xf>
    <xf numFmtId="0" fontId="8" fillId="0" borderId="78" xfId="63" applyFont="1" applyFill="1" applyBorder="1" applyAlignment="1">
      <alignment horizontal="center" vertical="center"/>
      <protection/>
    </xf>
    <xf numFmtId="182" fontId="0" fillId="0" borderId="75" xfId="49" applyNumberFormat="1" applyFont="1" applyBorder="1" applyAlignment="1">
      <alignment vertical="center"/>
    </xf>
    <xf numFmtId="0" fontId="13" fillId="0" borderId="75" xfId="63" applyFont="1" applyBorder="1" applyAlignment="1">
      <alignment horizontal="left" vertical="center" shrinkToFit="1"/>
      <protection/>
    </xf>
    <xf numFmtId="0" fontId="14" fillId="33" borderId="60" xfId="63" applyFont="1" applyFill="1" applyBorder="1" applyAlignment="1">
      <alignment horizontal="center" vertical="center" shrinkToFit="1"/>
      <protection/>
    </xf>
    <xf numFmtId="0" fontId="9" fillId="33" borderId="65" xfId="63" applyFont="1" applyFill="1" applyBorder="1" applyAlignment="1">
      <alignment horizontal="center" vertical="center"/>
      <protection/>
    </xf>
    <xf numFmtId="0" fontId="7" fillId="33" borderId="62" xfId="63" applyFont="1" applyFill="1" applyBorder="1" applyAlignment="1">
      <alignment horizontal="center" vertical="center"/>
      <protection/>
    </xf>
    <xf numFmtId="0" fontId="7" fillId="33" borderId="63" xfId="63" applyFont="1" applyFill="1" applyBorder="1" applyAlignment="1">
      <alignment horizontal="center" vertical="center"/>
      <protection/>
    </xf>
    <xf numFmtId="0" fontId="7" fillId="33" borderId="79" xfId="63" applyFont="1" applyFill="1" applyBorder="1" applyAlignment="1">
      <alignment horizontal="center" vertical="center"/>
      <protection/>
    </xf>
    <xf numFmtId="0" fontId="7" fillId="33" borderId="80" xfId="63" applyFont="1" applyFill="1" applyBorder="1" applyAlignment="1">
      <alignment horizontal="center" vertical="center"/>
      <protection/>
    </xf>
    <xf numFmtId="0" fontId="7" fillId="33" borderId="65" xfId="63" applyFont="1" applyFill="1" applyBorder="1" applyAlignment="1">
      <alignment horizontal="center" vertical="center"/>
      <protection/>
    </xf>
    <xf numFmtId="182" fontId="0" fillId="33" borderId="60" xfId="49" applyNumberFormat="1" applyFont="1" applyFill="1" applyBorder="1" applyAlignment="1">
      <alignment vertical="center"/>
    </xf>
    <xf numFmtId="0" fontId="13" fillId="33" borderId="81" xfId="63" applyFont="1" applyFill="1" applyBorder="1" applyAlignment="1">
      <alignment horizontal="left" vertical="center" shrinkToFit="1"/>
      <protection/>
    </xf>
    <xf numFmtId="0" fontId="13" fillId="35" borderId="55" xfId="63" applyFont="1" applyFill="1" applyBorder="1" applyAlignment="1">
      <alignment horizontal="left" vertical="center" shrinkToFit="1"/>
      <protection/>
    </xf>
    <xf numFmtId="0" fontId="6" fillId="35" borderId="43" xfId="63" applyFont="1" applyFill="1" applyBorder="1" applyAlignment="1">
      <alignment horizontal="left" vertical="center" shrinkToFit="1"/>
      <protection/>
    </xf>
    <xf numFmtId="0" fontId="8" fillId="0" borderId="82" xfId="62" applyFont="1" applyFill="1" applyBorder="1" applyAlignment="1">
      <alignment horizontal="center" vertical="center"/>
      <protection/>
    </xf>
    <xf numFmtId="0" fontId="8" fillId="0" borderId="34" xfId="62" applyFont="1" applyFill="1" applyBorder="1" applyAlignment="1">
      <alignment horizontal="center" vertical="center"/>
      <protection/>
    </xf>
    <xf numFmtId="184" fontId="12" fillId="0" borderId="0" xfId="63" applyNumberFormat="1" applyFont="1" applyBorder="1" applyAlignment="1">
      <alignment horizontal="center" vertical="center"/>
      <protection/>
    </xf>
    <xf numFmtId="184" fontId="0" fillId="0" borderId="0" xfId="0" applyNumberFormat="1" applyAlignment="1">
      <alignment horizontal="center" vertical="center"/>
    </xf>
    <xf numFmtId="0" fontId="18" fillId="0" borderId="83" xfId="0" applyFont="1" applyBorder="1" applyAlignment="1">
      <alignment vertical="center"/>
    </xf>
    <xf numFmtId="0" fontId="18" fillId="0" borderId="31" xfId="0" applyFont="1" applyBorder="1" applyAlignment="1">
      <alignment vertical="center"/>
    </xf>
    <xf numFmtId="0" fontId="8" fillId="0" borderId="82" xfId="63" applyFont="1" applyFill="1" applyBorder="1" applyAlignment="1">
      <alignment horizontal="center" vertical="center"/>
      <protection/>
    </xf>
    <xf numFmtId="182" fontId="0" fillId="0" borderId="13" xfId="49" applyNumberFormat="1" applyFont="1" applyBorder="1" applyAlignment="1">
      <alignment vertical="center"/>
    </xf>
    <xf numFmtId="0" fontId="13" fillId="0" borderId="67" xfId="63" applyFont="1" applyFill="1" applyBorder="1" applyAlignment="1">
      <alignment horizontal="left" vertical="center" shrinkToFit="1"/>
      <protection/>
    </xf>
    <xf numFmtId="0" fontId="13" fillId="35" borderId="13" xfId="63" applyFont="1" applyFill="1" applyBorder="1" applyAlignment="1">
      <alignment horizontal="left" vertical="center" shrinkToFit="1"/>
      <protection/>
    </xf>
    <xf numFmtId="0" fontId="13" fillId="35" borderId="84" xfId="63" applyFont="1" applyFill="1" applyBorder="1" applyAlignment="1">
      <alignment horizontal="left" vertical="center" shrinkToFit="1"/>
      <protection/>
    </xf>
    <xf numFmtId="0" fontId="13" fillId="0" borderId="13" xfId="63" applyFont="1" applyFill="1" applyBorder="1" applyAlignment="1">
      <alignment horizontal="left" vertical="center" shrinkToFit="1"/>
      <protection/>
    </xf>
    <xf numFmtId="0" fontId="8" fillId="0" borderId="85" xfId="63" applyFont="1" applyFill="1" applyBorder="1" applyAlignment="1">
      <alignment horizontal="center" vertical="center"/>
      <protection/>
    </xf>
    <xf numFmtId="0" fontId="13" fillId="0" borderId="36" xfId="63" applyFont="1" applyFill="1" applyBorder="1" applyAlignment="1">
      <alignment horizontal="left" vertical="center" shrinkToFit="1"/>
      <protection/>
    </xf>
    <xf numFmtId="0" fontId="7" fillId="0" borderId="13" xfId="63" applyFont="1" applyFill="1" applyBorder="1" applyAlignment="1">
      <alignment horizontal="center" vertical="center"/>
      <protection/>
    </xf>
    <xf numFmtId="182" fontId="0" fillId="0" borderId="13" xfId="49" applyNumberFormat="1" applyFont="1" applyFill="1" applyBorder="1" applyAlignment="1">
      <alignment vertical="center"/>
    </xf>
    <xf numFmtId="182" fontId="0" fillId="0" borderId="36" xfId="49" applyNumberFormat="1" applyFont="1" applyFill="1" applyBorder="1" applyAlignment="1">
      <alignment vertical="center"/>
    </xf>
    <xf numFmtId="0" fontId="13" fillId="0" borderId="54" xfId="63" applyFont="1" applyFill="1" applyBorder="1" applyAlignment="1">
      <alignment horizontal="left" vertical="center" shrinkToFit="1"/>
      <protection/>
    </xf>
    <xf numFmtId="0" fontId="7" fillId="0" borderId="55" xfId="63" applyFont="1" applyFill="1" applyBorder="1" applyAlignment="1">
      <alignment horizontal="center" vertical="center"/>
      <protection/>
    </xf>
    <xf numFmtId="182" fontId="0" fillId="0" borderId="54" xfId="49" applyNumberFormat="1" applyFont="1" applyFill="1" applyBorder="1" applyAlignment="1">
      <alignment vertical="center"/>
    </xf>
    <xf numFmtId="0" fontId="13" fillId="0" borderId="55" xfId="63" applyFont="1" applyFill="1" applyBorder="1" applyAlignment="1">
      <alignment horizontal="left" vertical="center" shrinkToFit="1"/>
      <protection/>
    </xf>
    <xf numFmtId="0" fontId="4" fillId="0" borderId="86" xfId="63" applyFont="1" applyBorder="1" applyAlignment="1">
      <alignment horizontal="center" vertical="center"/>
      <protection/>
    </xf>
    <xf numFmtId="0" fontId="4" fillId="0" borderId="87" xfId="63" applyFont="1" applyBorder="1" applyAlignment="1">
      <alignment horizontal="center" vertical="center"/>
      <protection/>
    </xf>
    <xf numFmtId="0" fontId="4" fillId="0" borderId="31" xfId="63" applyFont="1" applyBorder="1" applyAlignment="1">
      <alignment horizontal="center" vertical="center"/>
      <protection/>
    </xf>
    <xf numFmtId="0" fontId="4" fillId="0" borderId="88" xfId="63" applyFont="1" applyBorder="1" applyAlignment="1">
      <alignment horizontal="center" vertical="center"/>
      <protection/>
    </xf>
    <xf numFmtId="0" fontId="13" fillId="0" borderId="50" xfId="63" applyFont="1" applyFill="1" applyBorder="1" applyAlignment="1">
      <alignment horizontal="left" vertical="center" shrinkToFit="1"/>
      <protection/>
    </xf>
    <xf numFmtId="0" fontId="7" fillId="0" borderId="51" xfId="63" applyFont="1" applyFill="1" applyBorder="1" applyAlignment="1">
      <alignment horizontal="center" vertical="center"/>
      <protection/>
    </xf>
    <xf numFmtId="0" fontId="8" fillId="0" borderId="89" xfId="63" applyFont="1" applyFill="1" applyBorder="1" applyAlignment="1">
      <alignment horizontal="center" vertical="center"/>
      <protection/>
    </xf>
    <xf numFmtId="0" fontId="8" fillId="0" borderId="90" xfId="63" applyFont="1" applyFill="1" applyBorder="1" applyAlignment="1">
      <alignment horizontal="center" vertical="center"/>
      <protection/>
    </xf>
    <xf numFmtId="0" fontId="8" fillId="0" borderId="91" xfId="63" applyFont="1" applyFill="1" applyBorder="1" applyAlignment="1">
      <alignment horizontal="center" vertical="center"/>
      <protection/>
    </xf>
    <xf numFmtId="182" fontId="0" fillId="0" borderId="51" xfId="49" applyNumberFormat="1" applyFont="1" applyFill="1" applyBorder="1" applyAlignment="1">
      <alignment vertical="center"/>
    </xf>
    <xf numFmtId="0" fontId="13" fillId="0" borderId="51" xfId="63" applyFont="1" applyFill="1" applyBorder="1" applyAlignment="1">
      <alignment horizontal="left" vertical="center" shrinkToFit="1"/>
      <protection/>
    </xf>
    <xf numFmtId="0" fontId="13" fillId="0" borderId="50" xfId="63" applyFont="1" applyBorder="1" applyAlignment="1">
      <alignment horizontal="left" vertical="center" shrinkToFit="1"/>
      <protection/>
    </xf>
    <xf numFmtId="0" fontId="7" fillId="0" borderId="51" xfId="63" applyFont="1" applyBorder="1" applyAlignment="1">
      <alignment horizontal="center" vertical="center"/>
      <protection/>
    </xf>
    <xf numFmtId="0" fontId="13" fillId="0" borderId="51" xfId="63" applyFont="1" applyBorder="1" applyAlignment="1">
      <alignment horizontal="left" vertical="center" shrinkToFit="1"/>
      <protection/>
    </xf>
    <xf numFmtId="0" fontId="13" fillId="36" borderId="61" xfId="63" applyFont="1" applyFill="1" applyBorder="1" applyAlignment="1">
      <alignment horizontal="left" vertical="center" shrinkToFit="1"/>
      <protection/>
    </xf>
    <xf numFmtId="0" fontId="13" fillId="36" borderId="55" xfId="63" applyFont="1" applyFill="1" applyBorder="1" applyAlignment="1">
      <alignment horizontal="left" vertical="center" shrinkToFit="1"/>
      <protection/>
    </xf>
    <xf numFmtId="0" fontId="0" fillId="0" borderId="0" xfId="63" applyFont="1" applyBorder="1" applyAlignment="1">
      <alignment horizontal="center" vertical="center"/>
      <protection/>
    </xf>
    <xf numFmtId="0" fontId="0" fillId="0" borderId="0" xfId="0" applyFont="1" applyAlignment="1">
      <alignment horizontal="center" vertical="center"/>
    </xf>
    <xf numFmtId="0" fontId="19" fillId="0" borderId="0" xfId="63" applyFont="1" applyBorder="1" applyAlignment="1">
      <alignment horizontal="center" vertical="center"/>
      <protection/>
    </xf>
    <xf numFmtId="0" fontId="4" fillId="0" borderId="92" xfId="62" applyFont="1" applyBorder="1" applyAlignment="1">
      <alignment horizontal="center" vertical="center"/>
      <protection/>
    </xf>
    <xf numFmtId="0" fontId="4" fillId="0" borderId="93" xfId="62" applyFont="1" applyBorder="1" applyAlignment="1">
      <alignment horizontal="center" vertical="center"/>
      <protection/>
    </xf>
    <xf numFmtId="0" fontId="4" fillId="0" borderId="94" xfId="62" applyFont="1" applyBorder="1" applyAlignment="1">
      <alignment horizontal="center" vertical="center"/>
      <protection/>
    </xf>
    <xf numFmtId="0" fontId="4" fillId="0" borderId="51" xfId="62" applyFont="1" applyBorder="1" applyAlignment="1">
      <alignment horizontal="center" vertical="center"/>
      <protection/>
    </xf>
    <xf numFmtId="0" fontId="4" fillId="0" borderId="50" xfId="62" applyFont="1" applyBorder="1" applyAlignment="1">
      <alignment horizontal="center" vertical="center"/>
      <protection/>
    </xf>
    <xf numFmtId="0" fontId="4" fillId="0" borderId="0" xfId="63" applyFont="1" applyBorder="1" applyAlignment="1">
      <alignment horizontal="center" vertical="center"/>
      <protection/>
    </xf>
    <xf numFmtId="0" fontId="0" fillId="0" borderId="0" xfId="62" applyFont="1" applyAlignment="1">
      <alignment horizontal="center" vertical="center"/>
      <protection/>
    </xf>
    <xf numFmtId="0" fontId="4" fillId="0" borderId="95" xfId="62" applyFont="1" applyBorder="1" applyAlignment="1">
      <alignment horizontal="center" vertical="center"/>
      <protection/>
    </xf>
    <xf numFmtId="0" fontId="4" fillId="0" borderId="84" xfId="62" applyFont="1" applyBorder="1" applyAlignment="1">
      <alignment horizontal="center" vertical="center"/>
      <protection/>
    </xf>
    <xf numFmtId="0" fontId="4" fillId="0" borderId="96" xfId="62" applyFont="1" applyBorder="1" applyAlignment="1">
      <alignment horizontal="center" vertical="center"/>
      <protection/>
    </xf>
    <xf numFmtId="0" fontId="4" fillId="0" borderId="92" xfId="63" applyFont="1" applyBorder="1" applyAlignment="1">
      <alignment horizontal="center" vertical="center"/>
      <protection/>
    </xf>
    <xf numFmtId="0" fontId="4" fillId="0" borderId="93" xfId="63" applyFont="1" applyBorder="1" applyAlignment="1">
      <alignment horizontal="center" vertical="center"/>
      <protection/>
    </xf>
    <xf numFmtId="0" fontId="0" fillId="0" borderId="94" xfId="0" applyBorder="1" applyAlignment="1">
      <alignment vertical="center"/>
    </xf>
    <xf numFmtId="0" fontId="4" fillId="0" borderId="97" xfId="62" applyFont="1" applyBorder="1" applyAlignment="1">
      <alignment horizontal="center" vertical="center"/>
      <protection/>
    </xf>
    <xf numFmtId="0" fontId="4" fillId="0" borderId="41" xfId="62" applyFont="1" applyBorder="1" applyAlignment="1">
      <alignment horizontal="center" vertical="center"/>
      <protection/>
    </xf>
    <xf numFmtId="0" fontId="4" fillId="0" borderId="42" xfId="62" applyFont="1" applyBorder="1" applyAlignment="1">
      <alignment horizontal="center" vertical="center"/>
      <protection/>
    </xf>
    <xf numFmtId="0" fontId="5" fillId="0" borderId="95" xfId="62" applyFont="1" applyBorder="1" applyAlignment="1">
      <alignment horizontal="center" vertical="center" wrapText="1"/>
      <protection/>
    </xf>
    <xf numFmtId="0" fontId="5" fillId="0" borderId="84" xfId="62" applyFont="1" applyBorder="1" applyAlignment="1">
      <alignment horizontal="center" vertical="center" wrapText="1"/>
      <protection/>
    </xf>
    <xf numFmtId="0" fontId="5" fillId="0" borderId="96" xfId="62" applyFont="1" applyBorder="1" applyAlignment="1">
      <alignment horizontal="center" vertical="center" wrapText="1"/>
      <protection/>
    </xf>
    <xf numFmtId="0" fontId="4" fillId="0" borderId="98" xfId="62" applyFont="1" applyBorder="1" applyAlignment="1">
      <alignment horizontal="center" vertical="center"/>
      <protection/>
    </xf>
    <xf numFmtId="0" fontId="4" fillId="0" borderId="99" xfId="62" applyFont="1" applyBorder="1" applyAlignment="1">
      <alignment horizontal="center" vertical="center"/>
      <protection/>
    </xf>
    <xf numFmtId="0" fontId="4" fillId="0" borderId="100" xfId="62" applyFont="1" applyBorder="1" applyAlignment="1">
      <alignment horizontal="center" vertical="center"/>
      <protection/>
    </xf>
    <xf numFmtId="0" fontId="0" fillId="0" borderId="101" xfId="0" applyBorder="1" applyAlignment="1">
      <alignment vertical="center"/>
    </xf>
    <xf numFmtId="0" fontId="0" fillId="0" borderId="83" xfId="0" applyBorder="1" applyAlignment="1">
      <alignment vertical="center"/>
    </xf>
    <xf numFmtId="0" fontId="0" fillId="0" borderId="41" xfId="0"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4" fillId="0" borderId="42" xfId="62" applyFont="1" applyBorder="1" applyAlignment="1">
      <alignment horizontal="right" vertical="center"/>
      <protection/>
    </xf>
    <xf numFmtId="0" fontId="4" fillId="0" borderId="48" xfId="62" applyFont="1" applyBorder="1" applyAlignment="1">
      <alignment horizontal="right" vertical="center"/>
      <protection/>
    </xf>
    <xf numFmtId="0" fontId="4" fillId="0" borderId="12" xfId="62" applyFont="1" applyBorder="1" applyAlignment="1">
      <alignment horizontal="right" vertical="center"/>
      <protection/>
    </xf>
    <xf numFmtId="38" fontId="0" fillId="33" borderId="102" xfId="49" applyFont="1" applyFill="1" applyBorder="1" applyAlignment="1">
      <alignment vertical="center"/>
    </xf>
    <xf numFmtId="38" fontId="0" fillId="33" borderId="30" xfId="49" applyFont="1" applyFill="1" applyBorder="1" applyAlignment="1">
      <alignment vertical="center"/>
    </xf>
    <xf numFmtId="38" fontId="0" fillId="0" borderId="30" xfId="49" applyFont="1" applyBorder="1" applyAlignment="1">
      <alignment vertical="center"/>
    </xf>
    <xf numFmtId="0" fontId="15" fillId="0" borderId="103" xfId="62" applyFont="1" applyBorder="1" applyAlignment="1">
      <alignment horizontal="center" vertical="center"/>
      <protection/>
    </xf>
    <xf numFmtId="0" fontId="15" fillId="0" borderId="25" xfId="62" applyFont="1" applyBorder="1" applyAlignment="1">
      <alignment horizontal="center" vertical="center"/>
      <protection/>
    </xf>
    <xf numFmtId="0" fontId="0" fillId="0" borderId="25" xfId="0" applyFont="1" applyBorder="1" applyAlignment="1">
      <alignment horizontal="center" vertical="center"/>
    </xf>
    <xf numFmtId="0" fontId="15" fillId="0" borderId="104" xfId="62" applyFont="1" applyBorder="1" applyAlignment="1">
      <alignment horizontal="center" vertical="center"/>
      <protection/>
    </xf>
    <xf numFmtId="0" fontId="15" fillId="0" borderId="48" xfId="62" applyFont="1" applyBorder="1" applyAlignment="1">
      <alignment horizontal="center" vertical="center"/>
      <protection/>
    </xf>
    <xf numFmtId="0" fontId="0" fillId="0" borderId="48" xfId="0" applyFont="1" applyBorder="1" applyAlignment="1">
      <alignment horizontal="center" vertical="center"/>
    </xf>
    <xf numFmtId="38" fontId="0" fillId="0" borderId="105" xfId="49" applyFont="1" applyBorder="1" applyAlignment="1">
      <alignment vertical="center"/>
    </xf>
    <xf numFmtId="38" fontId="0" fillId="0" borderId="82" xfId="49" applyFont="1" applyBorder="1" applyAlignment="1">
      <alignment vertical="center"/>
    </xf>
    <xf numFmtId="38" fontId="0" fillId="0" borderId="82" xfId="49" applyFont="1" applyBorder="1" applyAlignment="1">
      <alignment vertical="center"/>
    </xf>
    <xf numFmtId="38" fontId="0" fillId="0" borderId="106" xfId="49" applyFont="1" applyBorder="1" applyAlignment="1">
      <alignment vertical="center"/>
    </xf>
    <xf numFmtId="38" fontId="0" fillId="0" borderId="59" xfId="49" applyFont="1" applyBorder="1" applyAlignment="1">
      <alignment vertical="center"/>
    </xf>
    <xf numFmtId="38" fontId="0" fillId="0" borderId="59" xfId="49" applyFont="1" applyBorder="1" applyAlignment="1">
      <alignment vertical="center"/>
    </xf>
    <xf numFmtId="0" fontId="7" fillId="0" borderId="50" xfId="62" applyFont="1" applyBorder="1" applyAlignment="1">
      <alignment horizontal="left" vertical="center" shrinkToFit="1"/>
      <protection/>
    </xf>
    <xf numFmtId="0" fontId="7" fillId="0" borderId="99" xfId="62" applyFont="1" applyBorder="1" applyAlignment="1">
      <alignment horizontal="left" vertical="center" shrinkToFit="1"/>
      <protection/>
    </xf>
    <xf numFmtId="0" fontId="7" fillId="0" borderId="100" xfId="62" applyFont="1" applyBorder="1" applyAlignment="1">
      <alignment horizontal="left" vertical="center" shrinkToFit="1"/>
      <protection/>
    </xf>
    <xf numFmtId="0" fontId="7" fillId="0" borderId="36" xfId="62" applyFont="1" applyBorder="1" applyAlignment="1">
      <alignment horizontal="left" vertical="center" shrinkToFit="1"/>
      <protection/>
    </xf>
    <xf numFmtId="0" fontId="7" fillId="0" borderId="82" xfId="62" applyFont="1" applyBorder="1" applyAlignment="1">
      <alignment horizontal="left" vertical="center" shrinkToFit="1"/>
      <protection/>
    </xf>
    <xf numFmtId="0" fontId="7" fillId="0" borderId="107" xfId="62" applyFont="1" applyBorder="1" applyAlignment="1">
      <alignment horizontal="left" vertical="center" shrinkToFit="1"/>
      <protection/>
    </xf>
    <xf numFmtId="0" fontId="7" fillId="0" borderId="54" xfId="62" applyFont="1" applyBorder="1" applyAlignment="1">
      <alignment horizontal="left" vertical="center" shrinkToFit="1"/>
      <protection/>
    </xf>
    <xf numFmtId="0" fontId="0" fillId="0" borderId="59" xfId="0" applyBorder="1" applyAlignment="1">
      <alignment horizontal="left" vertical="center" shrinkToFit="1"/>
    </xf>
    <xf numFmtId="0" fontId="0" fillId="0" borderId="108" xfId="0" applyBorder="1" applyAlignment="1">
      <alignment horizontal="left" vertical="center" shrinkToFit="1"/>
    </xf>
    <xf numFmtId="0" fontId="0" fillId="0" borderId="82" xfId="0" applyBorder="1" applyAlignment="1">
      <alignment horizontal="left" vertical="center" shrinkToFit="1"/>
    </xf>
    <xf numFmtId="0" fontId="0" fillId="0" borderId="107" xfId="0" applyBorder="1" applyAlignment="1">
      <alignment horizontal="left" vertical="center" shrinkToFit="1"/>
    </xf>
    <xf numFmtId="0" fontId="9" fillId="33" borderId="30" xfId="63" applyFont="1" applyFill="1" applyBorder="1" applyAlignment="1">
      <alignment horizontal="center" vertical="center"/>
      <protection/>
    </xf>
    <xf numFmtId="0" fontId="0" fillId="0" borderId="30" xfId="0" applyBorder="1" applyAlignment="1">
      <alignment vertical="center"/>
    </xf>
    <xf numFmtId="0" fontId="0" fillId="0" borderId="29" xfId="0" applyBorder="1" applyAlignment="1">
      <alignment vertical="center"/>
    </xf>
    <xf numFmtId="38" fontId="0" fillId="0" borderId="98" xfId="49" applyFont="1" applyBorder="1" applyAlignment="1">
      <alignment vertical="center"/>
    </xf>
    <xf numFmtId="38" fontId="0" fillId="0" borderId="99" xfId="49" applyFont="1" applyBorder="1" applyAlignment="1">
      <alignment vertical="center"/>
    </xf>
    <xf numFmtId="38" fontId="0" fillId="0" borderId="99" xfId="49" applyFont="1" applyBorder="1" applyAlignment="1">
      <alignment vertical="center"/>
    </xf>
    <xf numFmtId="0" fontId="15" fillId="0" borderId="37" xfId="62" applyFont="1" applyBorder="1" applyAlignment="1">
      <alignment horizontal="center" vertical="center"/>
      <protection/>
    </xf>
    <xf numFmtId="0" fontId="0" fillId="0" borderId="109" xfId="0" applyFont="1" applyBorder="1" applyAlignment="1">
      <alignment horizontal="center" vertical="center"/>
    </xf>
    <xf numFmtId="0" fontId="15" fillId="0" borderId="42" xfId="62" applyFont="1" applyBorder="1" applyAlignment="1">
      <alignment horizontal="center" vertical="center"/>
      <protection/>
    </xf>
    <xf numFmtId="0" fontId="0" fillId="0" borderId="12" xfId="0" applyFont="1" applyBorder="1" applyAlignment="1">
      <alignment horizontal="center" vertical="center"/>
    </xf>
    <xf numFmtId="38" fontId="0" fillId="0" borderId="50" xfId="49" applyFont="1" applyBorder="1" applyAlignment="1">
      <alignment vertical="center"/>
    </xf>
    <xf numFmtId="38" fontId="0" fillId="0" borderId="100" xfId="49" applyFont="1" applyBorder="1" applyAlignment="1">
      <alignment vertical="center"/>
    </xf>
    <xf numFmtId="38" fontId="0" fillId="0" borderId="36" xfId="49" applyFont="1" applyBorder="1" applyAlignment="1">
      <alignment vertical="center"/>
    </xf>
    <xf numFmtId="38" fontId="0" fillId="0" borderId="107" xfId="49" applyFont="1" applyBorder="1" applyAlignment="1">
      <alignment vertical="center"/>
    </xf>
    <xf numFmtId="0" fontId="4" fillId="0" borderId="0" xfId="63" applyFont="1" applyBorder="1" applyAlignment="1">
      <alignment horizontal="center" vertical="center" wrapText="1"/>
      <protection/>
    </xf>
    <xf numFmtId="0" fontId="0" fillId="0" borderId="0" xfId="0" applyBorder="1" applyAlignment="1">
      <alignment vertical="center" wrapText="1"/>
    </xf>
    <xf numFmtId="38" fontId="0" fillId="0" borderId="54" xfId="49" applyFont="1" applyBorder="1" applyAlignment="1">
      <alignment vertical="center"/>
    </xf>
    <xf numFmtId="38" fontId="0" fillId="0" borderId="108" xfId="49" applyFont="1" applyBorder="1" applyAlignment="1">
      <alignment vertical="center"/>
    </xf>
    <xf numFmtId="38" fontId="0" fillId="33" borderId="38" xfId="49" applyFont="1" applyFill="1" applyBorder="1" applyAlignment="1">
      <alignment vertical="center"/>
    </xf>
    <xf numFmtId="38" fontId="0" fillId="0" borderId="29" xfId="49" applyFont="1" applyBorder="1" applyAlignment="1">
      <alignment vertical="center"/>
    </xf>
    <xf numFmtId="184" fontId="12" fillId="0" borderId="0" xfId="63" applyNumberFormat="1" applyFont="1" applyBorder="1" applyAlignment="1">
      <alignment horizontal="center" vertical="center"/>
      <protection/>
    </xf>
    <xf numFmtId="184" fontId="0" fillId="0" borderId="0" xfId="0" applyNumberFormat="1" applyAlignment="1">
      <alignment horizontal="center" vertical="center"/>
    </xf>
    <xf numFmtId="184" fontId="12" fillId="0" borderId="48" xfId="63" applyNumberFormat="1" applyFont="1" applyBorder="1" applyAlignment="1">
      <alignment horizontal="center" vertical="center"/>
      <protection/>
    </xf>
    <xf numFmtId="184" fontId="0" fillId="0" borderId="48" xfId="0" applyNumberFormat="1" applyBorder="1" applyAlignment="1">
      <alignment horizontal="center" vertical="center"/>
    </xf>
    <xf numFmtId="0" fontId="4" fillId="0" borderId="48" xfId="63" applyFont="1" applyBorder="1" applyAlignment="1">
      <alignment horizontal="center" vertical="center" wrapText="1"/>
      <protection/>
    </xf>
    <xf numFmtId="0" fontId="0" fillId="0" borderId="48" xfId="0" applyBorder="1" applyAlignment="1">
      <alignment vertical="center" wrapText="1"/>
    </xf>
    <xf numFmtId="184" fontId="0" fillId="0" borderId="0" xfId="63" applyNumberFormat="1" applyFont="1" applyBorder="1" applyAlignment="1">
      <alignment horizontal="center" vertical="center"/>
      <protection/>
    </xf>
    <xf numFmtId="184" fontId="0" fillId="0" borderId="0" xfId="0" applyNumberFormat="1" applyFont="1" applyAlignment="1">
      <alignment horizontal="center" vertical="center"/>
    </xf>
    <xf numFmtId="0" fontId="7" fillId="0" borderId="50" xfId="63" applyFont="1" applyFill="1" applyBorder="1" applyAlignment="1">
      <alignment horizontal="left" vertical="center" shrinkToFit="1"/>
      <protection/>
    </xf>
    <xf numFmtId="0" fontId="7" fillId="0" borderId="99" xfId="63" applyFont="1" applyFill="1" applyBorder="1" applyAlignment="1">
      <alignment horizontal="left" vertical="center" shrinkToFit="1"/>
      <protection/>
    </xf>
    <xf numFmtId="0" fontId="7" fillId="0" borderId="100" xfId="63" applyFont="1" applyFill="1" applyBorder="1" applyAlignment="1">
      <alignment horizontal="left" vertical="center" shrinkToFit="1"/>
      <protection/>
    </xf>
    <xf numFmtId="38" fontId="0" fillId="0" borderId="98" xfId="49" applyFont="1" applyFill="1" applyBorder="1" applyAlignment="1">
      <alignment vertical="center"/>
    </xf>
    <xf numFmtId="38" fontId="0" fillId="0" borderId="99" xfId="49" applyFont="1" applyFill="1" applyBorder="1" applyAlignment="1">
      <alignment vertical="center"/>
    </xf>
    <xf numFmtId="38" fontId="0" fillId="0" borderId="99" xfId="49" applyFill="1" applyBorder="1" applyAlignment="1">
      <alignment vertical="center"/>
    </xf>
    <xf numFmtId="38" fontId="0" fillId="0" borderId="105" xfId="49" applyFont="1" applyFill="1" applyBorder="1" applyAlignment="1">
      <alignment vertical="center"/>
    </xf>
    <xf numFmtId="38" fontId="0" fillId="0" borderId="82" xfId="49" applyFont="1" applyFill="1" applyBorder="1" applyAlignment="1">
      <alignment vertical="center"/>
    </xf>
    <xf numFmtId="38" fontId="0" fillId="0" borderId="82" xfId="49" applyFill="1" applyBorder="1" applyAlignment="1">
      <alignment vertical="center"/>
    </xf>
    <xf numFmtId="0" fontId="7" fillId="0" borderId="36" xfId="63" applyFont="1" applyFill="1" applyBorder="1" applyAlignment="1">
      <alignment horizontal="left" vertical="center" shrinkToFit="1"/>
      <protection/>
    </xf>
    <xf numFmtId="0" fontId="7" fillId="0" borderId="82" xfId="63" applyFont="1" applyFill="1" applyBorder="1" applyAlignment="1">
      <alignment horizontal="left" vertical="center" shrinkToFit="1"/>
      <protection/>
    </xf>
    <xf numFmtId="0" fontId="7" fillId="0" borderId="107" xfId="63" applyFont="1" applyFill="1" applyBorder="1" applyAlignment="1">
      <alignment horizontal="left" vertical="center" shrinkToFit="1"/>
      <protection/>
    </xf>
    <xf numFmtId="0" fontId="0" fillId="0" borderId="82" xfId="0" applyFill="1" applyBorder="1" applyAlignment="1">
      <alignment horizontal="left" vertical="center" shrinkToFit="1"/>
    </xf>
    <xf numFmtId="0" fontId="0" fillId="0" borderId="107" xfId="0" applyFill="1" applyBorder="1" applyAlignment="1">
      <alignment horizontal="left" vertical="center" shrinkToFit="1"/>
    </xf>
    <xf numFmtId="0" fontId="4" fillId="0" borderId="95" xfId="63" applyFont="1" applyBorder="1" applyAlignment="1">
      <alignment horizontal="center" vertical="center"/>
      <protection/>
    </xf>
    <xf numFmtId="0" fontId="4" fillId="0" borderId="84" xfId="63" applyFont="1" applyBorder="1" applyAlignment="1">
      <alignment horizontal="center" vertical="center"/>
      <protection/>
    </xf>
    <xf numFmtId="0" fontId="0" fillId="0" borderId="0" xfId="63" applyFont="1" applyAlignment="1">
      <alignment horizontal="center" vertical="center"/>
      <protection/>
    </xf>
    <xf numFmtId="0" fontId="15" fillId="0" borderId="103" xfId="63" applyFont="1" applyBorder="1" applyAlignment="1">
      <alignment horizontal="center" vertical="center"/>
      <protection/>
    </xf>
    <xf numFmtId="0" fontId="15" fillId="0" borderId="25" xfId="63" applyFont="1" applyBorder="1" applyAlignment="1">
      <alignment horizontal="center" vertical="center"/>
      <protection/>
    </xf>
    <xf numFmtId="0" fontId="0" fillId="0" borderId="25" xfId="0" applyFont="1" applyBorder="1" applyAlignment="1">
      <alignment horizontal="center" vertical="center"/>
    </xf>
    <xf numFmtId="0" fontId="15" fillId="0" borderId="110" xfId="63" applyFont="1" applyBorder="1" applyAlignment="1">
      <alignment horizontal="center" vertical="center"/>
      <protection/>
    </xf>
    <xf numFmtId="0" fontId="15" fillId="0" borderId="0" xfId="63" applyFont="1" applyBorder="1" applyAlignment="1">
      <alignment horizontal="center" vertical="center"/>
      <protection/>
    </xf>
    <xf numFmtId="0" fontId="0" fillId="0" borderId="0" xfId="0" applyFont="1" applyBorder="1" applyAlignment="1">
      <alignment horizontal="center" vertical="center"/>
    </xf>
    <xf numFmtId="0" fontId="4" fillId="0" borderId="98" xfId="63" applyFont="1" applyBorder="1" applyAlignment="1">
      <alignment horizontal="center" vertical="center"/>
      <protection/>
    </xf>
    <xf numFmtId="0" fontId="4" fillId="0" borderId="99" xfId="63" applyFont="1" applyBorder="1" applyAlignment="1">
      <alignment horizontal="center" vertical="center"/>
      <protection/>
    </xf>
    <xf numFmtId="0" fontId="4" fillId="0" borderId="100" xfId="63" applyFont="1" applyBorder="1" applyAlignment="1">
      <alignment horizontal="center" vertical="center"/>
      <protection/>
    </xf>
    <xf numFmtId="0" fontId="4" fillId="0" borderId="97" xfId="63" applyFont="1" applyBorder="1" applyAlignment="1">
      <alignment horizontal="center" vertical="center"/>
      <protection/>
    </xf>
    <xf numFmtId="0" fontId="4" fillId="0" borderId="41" xfId="63" applyFont="1" applyBorder="1" applyAlignment="1">
      <alignment horizontal="center" vertical="center"/>
      <protection/>
    </xf>
    <xf numFmtId="0" fontId="5" fillId="0" borderId="95" xfId="63" applyFont="1" applyBorder="1" applyAlignment="1">
      <alignment horizontal="center" vertical="center" wrapText="1"/>
      <protection/>
    </xf>
    <xf numFmtId="0" fontId="5" fillId="0" borderId="84" xfId="63" applyFont="1" applyBorder="1" applyAlignment="1">
      <alignment horizontal="center" vertical="center" wrapText="1"/>
      <protection/>
    </xf>
    <xf numFmtId="0" fontId="4" fillId="0" borderId="51" xfId="63" applyFont="1" applyBorder="1" applyAlignment="1">
      <alignment horizontal="center" vertical="center"/>
      <protection/>
    </xf>
    <xf numFmtId="0" fontId="4" fillId="0" borderId="41" xfId="63" applyFont="1" applyBorder="1" applyAlignment="1">
      <alignment horizontal="right" vertical="center"/>
      <protection/>
    </xf>
    <xf numFmtId="0" fontId="4" fillId="0" borderId="0" xfId="63" applyFont="1" applyBorder="1" applyAlignment="1">
      <alignment horizontal="right" vertical="center"/>
      <protection/>
    </xf>
    <xf numFmtId="0" fontId="4" fillId="0" borderId="31" xfId="63" applyFont="1" applyBorder="1" applyAlignment="1">
      <alignment horizontal="right" vertical="center"/>
      <protection/>
    </xf>
    <xf numFmtId="0" fontId="4" fillId="0" borderId="94" xfId="63" applyFont="1" applyBorder="1" applyAlignment="1">
      <alignment horizontal="center" vertical="center"/>
      <protection/>
    </xf>
    <xf numFmtId="0" fontId="4" fillId="0" borderId="50" xfId="63" applyFont="1" applyBorder="1" applyAlignment="1">
      <alignment horizontal="center" vertical="center"/>
      <protection/>
    </xf>
    <xf numFmtId="0" fontId="15" fillId="0" borderId="37" xfId="63" applyFont="1" applyBorder="1" applyAlignment="1">
      <alignment horizontal="center" vertical="center"/>
      <protection/>
    </xf>
    <xf numFmtId="0" fontId="0" fillId="0" borderId="109" xfId="0" applyFont="1" applyBorder="1" applyAlignment="1">
      <alignment horizontal="center" vertical="center"/>
    </xf>
    <xf numFmtId="0" fontId="15" fillId="0" borderId="41" xfId="63" applyFont="1" applyBorder="1" applyAlignment="1">
      <alignment horizontal="center" vertical="center"/>
      <protection/>
    </xf>
    <xf numFmtId="0" fontId="0" fillId="0" borderId="31" xfId="0" applyFont="1" applyBorder="1" applyAlignment="1">
      <alignment horizontal="center" vertical="center"/>
    </xf>
    <xf numFmtId="38" fontId="0" fillId="0" borderId="50" xfId="49" applyFont="1" applyFill="1" applyBorder="1" applyAlignment="1">
      <alignment vertical="center"/>
    </xf>
    <xf numFmtId="38" fontId="0" fillId="0" borderId="100" xfId="49" applyFill="1" applyBorder="1" applyAlignment="1">
      <alignment vertical="center"/>
    </xf>
    <xf numFmtId="38" fontId="0" fillId="0" borderId="36" xfId="49" applyFont="1" applyFill="1" applyBorder="1" applyAlignment="1">
      <alignment vertical="center"/>
    </xf>
    <xf numFmtId="38" fontId="0" fillId="0" borderId="107" xfId="49" applyFill="1" applyBorder="1" applyAlignment="1">
      <alignment vertical="center"/>
    </xf>
    <xf numFmtId="38" fontId="0" fillId="33" borderId="102" xfId="49" applyFont="1" applyFill="1" applyBorder="1" applyAlignment="1">
      <alignment vertical="center"/>
    </xf>
    <xf numFmtId="38" fontId="0" fillId="33" borderId="30" xfId="49" applyFont="1" applyFill="1" applyBorder="1" applyAlignment="1">
      <alignment vertical="center"/>
    </xf>
    <xf numFmtId="38" fontId="0" fillId="0" borderId="30" xfId="49" applyBorder="1" applyAlignment="1">
      <alignment vertical="center"/>
    </xf>
    <xf numFmtId="38" fontId="0" fillId="33" borderId="38" xfId="49" applyFont="1" applyFill="1" applyBorder="1" applyAlignment="1">
      <alignment vertical="center"/>
    </xf>
    <xf numFmtId="38" fontId="0" fillId="0" borderId="29" xfId="49" applyBorder="1" applyAlignment="1">
      <alignment vertical="center"/>
    </xf>
    <xf numFmtId="0" fontId="7" fillId="0" borderId="54" xfId="63" applyFont="1" applyFill="1" applyBorder="1" applyAlignment="1">
      <alignment horizontal="left" vertical="center" shrinkToFit="1"/>
      <protection/>
    </xf>
    <xf numFmtId="0" fontId="0" fillId="0" borderId="59" xfId="0" applyFill="1" applyBorder="1" applyAlignment="1">
      <alignment horizontal="left" vertical="center" shrinkToFit="1"/>
    </xf>
    <xf numFmtId="0" fontId="0" fillId="0" borderId="108" xfId="0" applyFill="1" applyBorder="1" applyAlignment="1">
      <alignment horizontal="left" vertical="center" shrinkToFit="1"/>
    </xf>
    <xf numFmtId="38" fontId="0" fillId="0" borderId="106" xfId="49" applyFont="1" applyFill="1" applyBorder="1" applyAlignment="1">
      <alignment vertical="center"/>
    </xf>
    <xf numFmtId="38" fontId="0" fillId="0" borderId="59" xfId="49" applyFont="1" applyFill="1" applyBorder="1" applyAlignment="1">
      <alignment vertical="center"/>
    </xf>
    <xf numFmtId="38" fontId="0" fillId="0" borderId="59" xfId="49" applyFill="1" applyBorder="1" applyAlignment="1">
      <alignment vertical="center"/>
    </xf>
    <xf numFmtId="38" fontId="0" fillId="0" borderId="54" xfId="49" applyFont="1" applyFill="1" applyBorder="1" applyAlignment="1">
      <alignment vertical="center"/>
    </xf>
    <xf numFmtId="38" fontId="0" fillId="0" borderId="108" xfId="49" applyFill="1" applyBorder="1" applyAlignment="1">
      <alignment vertical="center"/>
    </xf>
    <xf numFmtId="0" fontId="7" fillId="0" borderId="60" xfId="63" applyFont="1" applyBorder="1" applyAlignment="1">
      <alignment horizontal="left" vertical="center" shrinkToFit="1"/>
      <protection/>
    </xf>
    <xf numFmtId="0" fontId="0" fillId="0" borderId="65" xfId="0" applyBorder="1" applyAlignment="1">
      <alignment horizontal="left" vertical="center" shrinkToFit="1"/>
    </xf>
    <xf numFmtId="0" fontId="0" fillId="0" borderId="79" xfId="0" applyBorder="1" applyAlignment="1">
      <alignment horizontal="left" vertical="center" shrinkToFit="1"/>
    </xf>
    <xf numFmtId="38" fontId="0" fillId="0" borderId="111" xfId="49" applyFont="1" applyBorder="1" applyAlignment="1">
      <alignment vertical="center"/>
    </xf>
    <xf numFmtId="38" fontId="0" fillId="0" borderId="65" xfId="49" applyFont="1" applyBorder="1" applyAlignment="1">
      <alignment vertical="center"/>
    </xf>
    <xf numFmtId="38" fontId="0" fillId="0" borderId="65" xfId="49" applyBorder="1" applyAlignment="1">
      <alignment vertical="center"/>
    </xf>
    <xf numFmtId="38" fontId="0" fillId="0" borderId="60" xfId="49" applyFont="1" applyBorder="1" applyAlignment="1">
      <alignment vertical="center"/>
    </xf>
    <xf numFmtId="38" fontId="0" fillId="0" borderId="79" xfId="49" applyBorder="1" applyAlignment="1">
      <alignment vertical="center"/>
    </xf>
    <xf numFmtId="0" fontId="7" fillId="0" borderId="65" xfId="63" applyFont="1" applyBorder="1" applyAlignment="1">
      <alignment horizontal="left" vertical="center" shrinkToFit="1"/>
      <protection/>
    </xf>
    <xf numFmtId="0" fontId="7" fillId="0" borderId="79" xfId="63" applyFont="1" applyBorder="1" applyAlignment="1">
      <alignment horizontal="left" vertical="center" shrinkToFit="1"/>
      <protection/>
    </xf>
    <xf numFmtId="38" fontId="0" fillId="0" borderId="106" xfId="49" applyFont="1" applyBorder="1" applyAlignment="1">
      <alignment vertical="center"/>
    </xf>
    <xf numFmtId="38" fontId="0" fillId="0" borderId="59" xfId="49" applyFont="1" applyBorder="1" applyAlignment="1">
      <alignment vertical="center"/>
    </xf>
    <xf numFmtId="38" fontId="0" fillId="0" borderId="59" xfId="49" applyBorder="1" applyAlignment="1">
      <alignment vertical="center"/>
    </xf>
    <xf numFmtId="0" fontId="7" fillId="0" borderId="36" xfId="63" applyFont="1" applyBorder="1" applyAlignment="1">
      <alignment horizontal="left" vertical="center" shrinkToFit="1"/>
      <protection/>
    </xf>
    <xf numFmtId="0" fontId="7" fillId="0" borderId="82" xfId="63" applyFont="1" applyBorder="1" applyAlignment="1">
      <alignment horizontal="left" vertical="center" shrinkToFit="1"/>
      <protection/>
    </xf>
    <xf numFmtId="0" fontId="7" fillId="0" borderId="107" xfId="63" applyFont="1" applyBorder="1" applyAlignment="1">
      <alignment horizontal="left" vertical="center" shrinkToFit="1"/>
      <protection/>
    </xf>
    <xf numFmtId="38" fontId="0" fillId="0" borderId="105" xfId="49" applyFont="1" applyBorder="1" applyAlignment="1">
      <alignment vertical="center"/>
    </xf>
    <xf numFmtId="38" fontId="0" fillId="0" borderId="82" xfId="49" applyFont="1" applyBorder="1" applyAlignment="1">
      <alignment vertical="center"/>
    </xf>
    <xf numFmtId="38" fontId="0" fillId="0" borderId="82" xfId="49" applyBorder="1" applyAlignment="1">
      <alignment vertical="center"/>
    </xf>
    <xf numFmtId="38" fontId="0" fillId="0" borderId="107" xfId="49" applyBorder="1" applyAlignment="1">
      <alignment vertical="center"/>
    </xf>
    <xf numFmtId="38" fontId="0" fillId="0" borderId="112" xfId="49" applyFont="1" applyBorder="1" applyAlignment="1">
      <alignment vertical="center"/>
    </xf>
    <xf numFmtId="38" fontId="0" fillId="0" borderId="72" xfId="49" applyFont="1" applyBorder="1" applyAlignment="1">
      <alignment vertical="center"/>
    </xf>
    <xf numFmtId="38" fontId="0" fillId="0" borderId="72" xfId="49" applyBorder="1" applyAlignment="1">
      <alignment vertical="center"/>
    </xf>
    <xf numFmtId="0" fontId="4" fillId="0" borderId="96" xfId="63" applyFont="1" applyBorder="1" applyAlignment="1">
      <alignment horizontal="center" vertical="center"/>
      <protection/>
    </xf>
    <xf numFmtId="0" fontId="5" fillId="0" borderId="103" xfId="63" applyFont="1" applyBorder="1" applyAlignment="1">
      <alignment horizontal="center" vertical="center"/>
      <protection/>
    </xf>
    <xf numFmtId="0" fontId="5" fillId="0" borderId="25" xfId="63" applyFont="1" applyBorder="1" applyAlignment="1">
      <alignment horizontal="center" vertical="center"/>
      <protection/>
    </xf>
    <xf numFmtId="0" fontId="0" fillId="0" borderId="109" xfId="0" applyBorder="1" applyAlignment="1">
      <alignment horizontal="center" vertical="center"/>
    </xf>
    <xf numFmtId="0" fontId="5" fillId="0" borderId="104" xfId="63" applyFont="1" applyBorder="1" applyAlignment="1">
      <alignment horizontal="center" vertical="center"/>
      <protection/>
    </xf>
    <xf numFmtId="0" fontId="5" fillId="0" borderId="48" xfId="63" applyFont="1" applyBorder="1" applyAlignment="1">
      <alignment horizontal="center" vertical="center"/>
      <protection/>
    </xf>
    <xf numFmtId="0" fontId="0" fillId="0" borderId="12" xfId="0" applyBorder="1" applyAlignment="1">
      <alignment horizontal="center" vertical="center"/>
    </xf>
    <xf numFmtId="38" fontId="0" fillId="0" borderId="98" xfId="49" applyFont="1" applyBorder="1" applyAlignment="1">
      <alignment vertical="center"/>
    </xf>
    <xf numFmtId="38" fontId="0" fillId="0" borderId="99" xfId="49" applyFont="1" applyBorder="1" applyAlignment="1">
      <alignment vertical="center"/>
    </xf>
    <xf numFmtId="38" fontId="0" fillId="0" borderId="100" xfId="49" applyBorder="1" applyAlignment="1">
      <alignment vertical="center"/>
    </xf>
    <xf numFmtId="0" fontId="4" fillId="0" borderId="113" xfId="63" applyFont="1" applyBorder="1" applyAlignment="1">
      <alignment horizontal="center" vertical="center"/>
      <protection/>
    </xf>
    <xf numFmtId="0" fontId="4" fillId="0" borderId="114" xfId="63" applyFont="1" applyBorder="1" applyAlignment="1">
      <alignment horizontal="center" vertical="center"/>
      <protection/>
    </xf>
    <xf numFmtId="0" fontId="4" fillId="0" borderId="115" xfId="63" applyFont="1" applyBorder="1" applyAlignment="1">
      <alignment horizontal="center" vertical="center"/>
      <protection/>
    </xf>
    <xf numFmtId="38" fontId="0" fillId="0" borderId="116" xfId="49" applyFont="1" applyBorder="1" applyAlignment="1">
      <alignment vertical="center"/>
    </xf>
    <xf numFmtId="38" fontId="0" fillId="0" borderId="117" xfId="49" applyFont="1" applyBorder="1" applyAlignment="1">
      <alignment vertical="center"/>
    </xf>
    <xf numFmtId="38" fontId="0" fillId="0" borderId="118" xfId="49" applyBorder="1" applyAlignment="1">
      <alignment vertical="center"/>
    </xf>
    <xf numFmtId="38" fontId="0" fillId="33" borderId="102" xfId="63" applyNumberFormat="1" applyFont="1" applyFill="1" applyBorder="1" applyAlignment="1">
      <alignment vertical="center"/>
      <protection/>
    </xf>
    <xf numFmtId="38" fontId="0" fillId="0" borderId="30" xfId="0" applyNumberFormat="1" applyBorder="1" applyAlignment="1">
      <alignment vertical="center"/>
    </xf>
    <xf numFmtId="38" fontId="0" fillId="0" borderId="29" xfId="0" applyNumberFormat="1" applyBorder="1" applyAlignment="1">
      <alignment vertical="center"/>
    </xf>
    <xf numFmtId="38" fontId="0" fillId="0" borderId="36" xfId="49" applyFont="1" applyBorder="1" applyAlignment="1">
      <alignment vertical="center"/>
    </xf>
    <xf numFmtId="38" fontId="0" fillId="0" borderId="47" xfId="49" applyFont="1" applyBorder="1" applyAlignment="1">
      <alignment vertical="center"/>
    </xf>
    <xf numFmtId="0" fontId="7" fillId="0" borderId="47" xfId="63" applyFont="1" applyBorder="1" applyAlignment="1">
      <alignment horizontal="left" vertical="center" shrinkToFit="1"/>
      <protection/>
    </xf>
    <xf numFmtId="0" fontId="7" fillId="0" borderId="117" xfId="63" applyFont="1" applyBorder="1" applyAlignment="1">
      <alignment horizontal="left" vertical="center" shrinkToFit="1"/>
      <protection/>
    </xf>
    <xf numFmtId="0" fontId="7" fillId="0" borderId="118" xfId="63" applyFont="1" applyBorder="1" applyAlignment="1">
      <alignment horizontal="left" vertical="center" shrinkToFit="1"/>
      <protection/>
    </xf>
    <xf numFmtId="0" fontId="7" fillId="0" borderId="50" xfId="63" applyFont="1" applyBorder="1" applyAlignment="1">
      <alignment horizontal="left" vertical="center" shrinkToFit="1"/>
      <protection/>
    </xf>
    <xf numFmtId="0" fontId="7" fillId="0" borderId="99" xfId="63" applyFont="1" applyBorder="1" applyAlignment="1">
      <alignment horizontal="left" vertical="center" shrinkToFit="1"/>
      <protection/>
    </xf>
    <xf numFmtId="0" fontId="7" fillId="0" borderId="100" xfId="63" applyFont="1" applyBorder="1" applyAlignment="1">
      <alignment horizontal="left" vertical="center" shrinkToFit="1"/>
      <protection/>
    </xf>
    <xf numFmtId="38" fontId="0" fillId="0" borderId="50" xfId="49" applyFont="1" applyBorder="1" applyAlignment="1">
      <alignment vertical="center"/>
    </xf>
    <xf numFmtId="38" fontId="0" fillId="0" borderId="119" xfId="49" applyFont="1" applyBorder="1" applyAlignment="1">
      <alignment vertical="center"/>
    </xf>
    <xf numFmtId="38" fontId="0" fillId="0" borderId="120" xfId="49" applyFont="1" applyBorder="1" applyAlignment="1">
      <alignment vertical="center"/>
    </xf>
    <xf numFmtId="38" fontId="0" fillId="0" borderId="120" xfId="49" applyBorder="1" applyAlignment="1">
      <alignment vertical="center"/>
    </xf>
    <xf numFmtId="38" fontId="0" fillId="33" borderId="111" xfId="49" applyFont="1" applyFill="1" applyBorder="1" applyAlignment="1">
      <alignment vertical="center"/>
    </xf>
    <xf numFmtId="38" fontId="0" fillId="33" borderId="65" xfId="49" applyFont="1" applyFill="1" applyBorder="1" applyAlignment="1">
      <alignment vertical="center"/>
    </xf>
    <xf numFmtId="38" fontId="0" fillId="0" borderId="99" xfId="49" applyBorder="1" applyAlignment="1">
      <alignment vertical="center"/>
    </xf>
    <xf numFmtId="38" fontId="0" fillId="0" borderId="103" xfId="49" applyFont="1" applyBorder="1" applyAlignment="1">
      <alignment vertical="center"/>
    </xf>
    <xf numFmtId="38" fontId="0" fillId="0" borderId="25" xfId="49" applyFont="1" applyBorder="1" applyAlignment="1">
      <alignment vertical="center"/>
    </xf>
    <xf numFmtId="38" fontId="0" fillId="0" borderId="25" xfId="49" applyBorder="1" applyAlignment="1">
      <alignment vertical="center"/>
    </xf>
    <xf numFmtId="0" fontId="15" fillId="0" borderId="104" xfId="63" applyFont="1" applyBorder="1" applyAlignment="1">
      <alignment horizontal="center" vertical="center"/>
      <protection/>
    </xf>
    <xf numFmtId="0" fontId="15" fillId="0" borderId="48" xfId="63" applyFont="1" applyBorder="1" applyAlignment="1">
      <alignment horizontal="center" vertical="center"/>
      <protection/>
    </xf>
    <xf numFmtId="0" fontId="0" fillId="0" borderId="48" xfId="0" applyFont="1" applyBorder="1" applyAlignment="1">
      <alignment horizontal="center" vertical="center"/>
    </xf>
    <xf numFmtId="0" fontId="7" fillId="0" borderId="47" xfId="63" applyFont="1" applyFill="1" applyBorder="1" applyAlignment="1">
      <alignment horizontal="left" vertical="center" shrinkToFit="1"/>
      <protection/>
    </xf>
    <xf numFmtId="0" fontId="7" fillId="0" borderId="117" xfId="63" applyFont="1" applyFill="1" applyBorder="1" applyAlignment="1">
      <alignment horizontal="left" vertical="center" shrinkToFit="1"/>
      <protection/>
    </xf>
    <xf numFmtId="0" fontId="7" fillId="0" borderId="118" xfId="63" applyFont="1" applyFill="1" applyBorder="1" applyAlignment="1">
      <alignment horizontal="left" vertical="center" shrinkToFit="1"/>
      <protection/>
    </xf>
    <xf numFmtId="0" fontId="7" fillId="0" borderId="54" xfId="63" applyFont="1" applyBorder="1" applyAlignment="1">
      <alignment horizontal="left" vertical="center" shrinkToFit="1"/>
      <protection/>
    </xf>
    <xf numFmtId="0" fontId="7" fillId="0" borderId="66" xfId="63" applyFont="1" applyBorder="1" applyAlignment="1">
      <alignment horizontal="left" vertical="center" shrinkToFit="1"/>
      <protection/>
    </xf>
    <xf numFmtId="0" fontId="7" fillId="0" borderId="72" xfId="63" applyFont="1" applyBorder="1" applyAlignment="1">
      <alignment horizontal="left" vertical="center" shrinkToFit="1"/>
      <protection/>
    </xf>
    <xf numFmtId="0" fontId="7" fillId="0" borderId="121" xfId="63" applyFont="1" applyBorder="1" applyAlignment="1">
      <alignment horizontal="left" vertical="center" shrinkToFit="1"/>
      <protection/>
    </xf>
    <xf numFmtId="0" fontId="7" fillId="0" borderId="59" xfId="63" applyFont="1" applyBorder="1" applyAlignment="1">
      <alignment horizontal="left" vertical="center" shrinkToFit="1"/>
      <protection/>
    </xf>
    <xf numFmtId="0" fontId="7" fillId="0" borderId="108" xfId="63" applyFont="1" applyBorder="1" applyAlignment="1">
      <alignment horizontal="left" vertical="center" shrinkToFit="1"/>
      <protection/>
    </xf>
    <xf numFmtId="0" fontId="0" fillId="0" borderId="72" xfId="0" applyBorder="1" applyAlignment="1">
      <alignment horizontal="left" vertical="center" shrinkToFit="1"/>
    </xf>
    <xf numFmtId="0" fontId="0" fillId="0" borderId="121" xfId="0" applyBorder="1" applyAlignment="1">
      <alignment horizontal="left" vertical="center" shrinkToFit="1"/>
    </xf>
    <xf numFmtId="0" fontId="9" fillId="33" borderId="29" xfId="63" applyFont="1" applyFill="1" applyBorder="1" applyAlignment="1">
      <alignment horizontal="center" vertical="center"/>
      <protection/>
    </xf>
    <xf numFmtId="0" fontId="7" fillId="0" borderId="37" xfId="63" applyFont="1" applyBorder="1" applyAlignment="1">
      <alignment horizontal="left" vertical="center" shrinkToFit="1"/>
      <protection/>
    </xf>
    <xf numFmtId="0" fontId="7" fillId="0" borderId="25" xfId="63" applyFont="1" applyBorder="1" applyAlignment="1">
      <alignment horizontal="left" vertical="center" shrinkToFit="1"/>
      <protection/>
    </xf>
    <xf numFmtId="0" fontId="7" fillId="0" borderId="109" xfId="63" applyFont="1" applyBorder="1" applyAlignment="1">
      <alignment horizontal="left" vertical="center" shrinkToFit="1"/>
      <protection/>
    </xf>
    <xf numFmtId="0" fontId="7" fillId="0" borderId="74" xfId="63" applyFont="1" applyBorder="1" applyAlignment="1">
      <alignment horizontal="left" vertical="center" shrinkToFit="1"/>
      <protection/>
    </xf>
    <xf numFmtId="0" fontId="7" fillId="0" borderId="120" xfId="63" applyFont="1" applyBorder="1" applyAlignment="1">
      <alignment horizontal="left" vertical="center" shrinkToFit="1"/>
      <protection/>
    </xf>
    <xf numFmtId="0" fontId="7" fillId="0" borderId="122" xfId="63" applyFont="1" applyBorder="1" applyAlignment="1">
      <alignment horizontal="left" vertical="center" shrinkToFit="1"/>
      <protection/>
    </xf>
    <xf numFmtId="0" fontId="9" fillId="33" borderId="65" xfId="63" applyFont="1" applyFill="1" applyBorder="1" applyAlignment="1">
      <alignment horizontal="center" vertical="center"/>
      <protection/>
    </xf>
    <xf numFmtId="0" fontId="9" fillId="33" borderId="79" xfId="63" applyFont="1" applyFill="1" applyBorder="1" applyAlignment="1">
      <alignment horizontal="center" vertical="center"/>
      <protection/>
    </xf>
    <xf numFmtId="0" fontId="4" fillId="0" borderId="42" xfId="63" applyFont="1" applyBorder="1" applyAlignment="1">
      <alignment horizontal="center" vertical="center"/>
      <protection/>
    </xf>
    <xf numFmtId="0" fontId="5" fillId="0" borderId="96" xfId="63" applyFont="1" applyBorder="1" applyAlignment="1">
      <alignment horizontal="center" vertical="center" wrapText="1"/>
      <protection/>
    </xf>
    <xf numFmtId="0" fontId="4" fillId="0" borderId="42" xfId="63" applyFont="1" applyBorder="1" applyAlignment="1">
      <alignment horizontal="right" vertical="center"/>
      <protection/>
    </xf>
    <xf numFmtId="0" fontId="4" fillId="0" borderId="48" xfId="63" applyFont="1" applyBorder="1" applyAlignment="1">
      <alignment horizontal="right" vertical="center"/>
      <protection/>
    </xf>
    <xf numFmtId="0" fontId="4" fillId="0" borderId="12" xfId="63" applyFont="1" applyBorder="1" applyAlignment="1">
      <alignment horizontal="right" vertical="center"/>
      <protection/>
    </xf>
    <xf numFmtId="0" fontId="15" fillId="0" borderId="42" xfId="63" applyFont="1" applyBorder="1" applyAlignment="1">
      <alignment horizontal="center" vertical="center"/>
      <protection/>
    </xf>
    <xf numFmtId="0" fontId="0" fillId="0" borderId="12" xfId="0" applyFont="1" applyBorder="1" applyAlignment="1">
      <alignment horizontal="center" vertical="center"/>
    </xf>
    <xf numFmtId="38" fontId="0" fillId="0" borderId="37" xfId="49" applyFont="1" applyBorder="1" applyAlignment="1">
      <alignment vertical="center"/>
    </xf>
    <xf numFmtId="38" fontId="0" fillId="0" borderId="109" xfId="49" applyBorder="1" applyAlignment="1">
      <alignment vertical="center"/>
    </xf>
    <xf numFmtId="38" fontId="0" fillId="33" borderId="60" xfId="49" applyFont="1" applyFill="1" applyBorder="1" applyAlignment="1">
      <alignment vertical="center"/>
    </xf>
    <xf numFmtId="38" fontId="0" fillId="33" borderId="79" xfId="49" applyFont="1" applyFill="1" applyBorder="1" applyAlignment="1">
      <alignment vertical="center"/>
    </xf>
    <xf numFmtId="38" fontId="0" fillId="0" borderId="74" xfId="49" applyFont="1" applyBorder="1" applyAlignment="1">
      <alignment vertical="center"/>
    </xf>
    <xf numFmtId="38" fontId="0" fillId="0" borderId="122" xfId="49" applyBorder="1" applyAlignment="1">
      <alignment vertical="center"/>
    </xf>
    <xf numFmtId="38" fontId="0" fillId="0" borderId="66" xfId="49" applyFont="1" applyBorder="1" applyAlignment="1">
      <alignment vertical="center"/>
    </xf>
    <xf numFmtId="38" fontId="0" fillId="0" borderId="121" xfId="49" applyBorder="1" applyAlignment="1">
      <alignment vertical="center"/>
    </xf>
    <xf numFmtId="38" fontId="0" fillId="0" borderId="54" xfId="49" applyFont="1" applyBorder="1" applyAlignment="1">
      <alignment vertical="center"/>
    </xf>
    <xf numFmtId="38" fontId="0" fillId="0" borderId="108" xfId="49" applyBorder="1" applyAlignment="1">
      <alignment vertical="center"/>
    </xf>
    <xf numFmtId="38" fontId="0" fillId="33" borderId="29" xfId="49" applyFont="1" applyFill="1" applyBorder="1" applyAlignment="1">
      <alignment vertical="center"/>
    </xf>
    <xf numFmtId="3" fontId="0" fillId="33" borderId="38" xfId="63" applyNumberFormat="1" applyFont="1" applyFill="1" applyBorder="1" applyAlignment="1">
      <alignment vertical="center"/>
      <protection/>
    </xf>
    <xf numFmtId="3" fontId="0" fillId="33" borderId="30" xfId="63" applyNumberFormat="1" applyFont="1" applyFill="1" applyBorder="1" applyAlignment="1">
      <alignment vertical="center"/>
      <protection/>
    </xf>
    <xf numFmtId="3" fontId="0" fillId="33" borderId="29" xfId="63" applyNumberFormat="1" applyFont="1" applyFill="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1_勤務形態一覧表（短期）s" xfId="62"/>
    <cellStyle name="標準_Sheet1_勤務形態一覧表（短期）s_参考様式1_従業者の勤務体制及び勤務形態一覧表＜介護老人福祉施設＞_20130220"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AR43"/>
  <sheetViews>
    <sheetView tabSelected="1" view="pageBreakPreview" zoomScaleSheetLayoutView="100" zoomScalePageLayoutView="0" workbookViewId="0" topLeftCell="A1">
      <selection activeCell="AO24" sqref="AO24"/>
    </sheetView>
  </sheetViews>
  <sheetFormatPr defaultColWidth="9.00390625" defaultRowHeight="13.5"/>
  <cols>
    <col min="1" max="1" width="11.625" style="0" customWidth="1"/>
    <col min="2" max="2" width="3.625" style="0" customWidth="1"/>
    <col min="3" max="37" width="2.625" style="0" customWidth="1"/>
    <col min="38" max="39" width="1.12109375" style="0" customWidth="1"/>
    <col min="40" max="41" width="2.625" style="0" customWidth="1"/>
    <col min="42" max="42" width="6.375" style="0" customWidth="1"/>
    <col min="43" max="43" width="11.625" style="0" customWidth="1"/>
    <col min="44" max="44" width="15.625" style="0" customWidth="1"/>
  </cols>
  <sheetData>
    <row r="1" spans="1:44" ht="13.5">
      <c r="A1" s="1" t="s">
        <v>184</v>
      </c>
      <c r="B1" s="2"/>
      <c r="C1" s="2"/>
      <c r="D1" s="2"/>
      <c r="E1" s="2"/>
      <c r="F1" s="2"/>
      <c r="G1" s="2"/>
      <c r="H1" s="2"/>
      <c r="I1" s="2"/>
      <c r="J1" s="2"/>
      <c r="K1" s="2"/>
      <c r="L1" s="2"/>
      <c r="M1" s="2"/>
      <c r="N1" s="2"/>
      <c r="O1" s="2"/>
      <c r="P1" s="2"/>
      <c r="Q1" s="2"/>
      <c r="R1" s="2"/>
      <c r="S1" s="2"/>
      <c r="T1" s="2"/>
      <c r="U1" s="2"/>
      <c r="V1" s="2"/>
      <c r="W1" s="2"/>
      <c r="X1" s="2"/>
      <c r="Y1" s="2"/>
      <c r="Z1" s="2"/>
      <c r="AA1" s="2"/>
      <c r="AB1" s="2"/>
      <c r="AC1" s="276" t="s">
        <v>13</v>
      </c>
      <c r="AD1" s="277"/>
      <c r="AE1" s="277"/>
      <c r="AF1" s="277"/>
      <c r="AG1" s="277"/>
      <c r="AH1" s="277"/>
      <c r="AI1" s="278"/>
      <c r="AJ1" s="286" t="s">
        <v>230</v>
      </c>
      <c r="AK1" s="287"/>
      <c r="AL1" s="287"/>
      <c r="AM1" s="287"/>
      <c r="AN1" s="287"/>
      <c r="AO1" s="287"/>
      <c r="AP1" s="287"/>
      <c r="AQ1" s="287"/>
      <c r="AR1" s="288"/>
    </row>
    <row r="2" spans="1:44" ht="13.5">
      <c r="A2" s="3" t="s">
        <v>69</v>
      </c>
      <c r="B2" s="2"/>
      <c r="C2" s="2"/>
      <c r="D2" s="2"/>
      <c r="E2" s="2"/>
      <c r="F2" s="2"/>
      <c r="G2" s="2"/>
      <c r="H2" s="2"/>
      <c r="I2" s="2"/>
      <c r="J2" s="2"/>
      <c r="K2" s="2"/>
      <c r="L2" s="3"/>
      <c r="M2" s="38" t="s">
        <v>70</v>
      </c>
      <c r="N2" s="282"/>
      <c r="O2" s="274"/>
      <c r="P2" s="3" t="s">
        <v>71</v>
      </c>
      <c r="Q2" s="282"/>
      <c r="R2" s="274"/>
      <c r="S2" s="3" t="s">
        <v>72</v>
      </c>
      <c r="T2" s="3"/>
      <c r="U2" s="2"/>
      <c r="V2" s="2"/>
      <c r="W2" s="2"/>
      <c r="X2" s="2"/>
      <c r="Y2" s="2"/>
      <c r="Z2" s="2"/>
      <c r="AA2" s="2"/>
      <c r="AB2" s="2"/>
      <c r="AC2" s="276" t="s">
        <v>35</v>
      </c>
      <c r="AD2" s="277"/>
      <c r="AE2" s="277"/>
      <c r="AF2" s="277"/>
      <c r="AG2" s="277"/>
      <c r="AH2" s="277"/>
      <c r="AI2" s="278"/>
      <c r="AJ2" s="276"/>
      <c r="AK2" s="277"/>
      <c r="AL2" s="277"/>
      <c r="AM2" s="277"/>
      <c r="AN2" s="277"/>
      <c r="AO2" s="277"/>
      <c r="AP2" s="277"/>
      <c r="AQ2" s="277"/>
      <c r="AR2" s="288"/>
    </row>
    <row r="3" spans="1:43"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64"/>
      <c r="AN3" s="64"/>
      <c r="AO3" s="64"/>
      <c r="AP3" s="2"/>
      <c r="AQ3" s="2"/>
    </row>
    <row r="4" spans="1:44" ht="13.5" customHeight="1">
      <c r="A4" s="289" t="s">
        <v>0</v>
      </c>
      <c r="B4" s="292" t="s">
        <v>61</v>
      </c>
      <c r="C4" s="289" t="s">
        <v>63</v>
      </c>
      <c r="D4" s="298"/>
      <c r="E4" s="298"/>
      <c r="F4" s="298"/>
      <c r="G4" s="299"/>
      <c r="H4" s="297" t="s">
        <v>1</v>
      </c>
      <c r="I4" s="279"/>
      <c r="J4" s="279"/>
      <c r="K4" s="279"/>
      <c r="L4" s="279"/>
      <c r="M4" s="279"/>
      <c r="N4" s="279"/>
      <c r="O4" s="279" t="s">
        <v>2</v>
      </c>
      <c r="P4" s="279"/>
      <c r="Q4" s="279"/>
      <c r="R4" s="279"/>
      <c r="S4" s="279"/>
      <c r="T4" s="279"/>
      <c r="U4" s="279"/>
      <c r="V4" s="279" t="s">
        <v>3</v>
      </c>
      <c r="W4" s="279"/>
      <c r="X4" s="279"/>
      <c r="Y4" s="279"/>
      <c r="Z4" s="279"/>
      <c r="AA4" s="279"/>
      <c r="AB4" s="279"/>
      <c r="AC4" s="279" t="s">
        <v>4</v>
      </c>
      <c r="AD4" s="279"/>
      <c r="AE4" s="279"/>
      <c r="AF4" s="279"/>
      <c r="AG4" s="279"/>
      <c r="AH4" s="279"/>
      <c r="AI4" s="280"/>
      <c r="AJ4" s="295" t="s">
        <v>5</v>
      </c>
      <c r="AK4" s="296"/>
      <c r="AL4" s="296"/>
      <c r="AM4" s="296"/>
      <c r="AN4" s="296"/>
      <c r="AO4" s="296"/>
      <c r="AP4" s="297"/>
      <c r="AQ4" s="283" t="s">
        <v>6</v>
      </c>
      <c r="AR4" s="283" t="s">
        <v>88</v>
      </c>
    </row>
    <row r="5" spans="1:44" ht="13.5">
      <c r="A5" s="290"/>
      <c r="B5" s="293"/>
      <c r="C5" s="300"/>
      <c r="D5" s="301"/>
      <c r="E5" s="301"/>
      <c r="F5" s="301"/>
      <c r="G5" s="302"/>
      <c r="H5" s="39">
        <v>1</v>
      </c>
      <c r="I5" s="40">
        <v>2</v>
      </c>
      <c r="J5" s="40">
        <v>3</v>
      </c>
      <c r="K5" s="41">
        <v>4</v>
      </c>
      <c r="L5" s="39">
        <v>5</v>
      </c>
      <c r="M5" s="40">
        <v>6</v>
      </c>
      <c r="N5" s="42">
        <v>7</v>
      </c>
      <c r="O5" s="43">
        <v>8</v>
      </c>
      <c r="P5" s="40">
        <v>9</v>
      </c>
      <c r="Q5" s="40">
        <v>10</v>
      </c>
      <c r="R5" s="41">
        <v>11</v>
      </c>
      <c r="S5" s="39">
        <v>12</v>
      </c>
      <c r="T5" s="40">
        <v>13</v>
      </c>
      <c r="U5" s="42">
        <v>14</v>
      </c>
      <c r="V5" s="43">
        <v>15</v>
      </c>
      <c r="W5" s="40">
        <v>16</v>
      </c>
      <c r="X5" s="40">
        <v>17</v>
      </c>
      <c r="Y5" s="41">
        <v>18</v>
      </c>
      <c r="Z5" s="39">
        <v>19</v>
      </c>
      <c r="AA5" s="40">
        <v>20</v>
      </c>
      <c r="AB5" s="42">
        <v>21</v>
      </c>
      <c r="AC5" s="43">
        <v>22</v>
      </c>
      <c r="AD5" s="40">
        <v>23</v>
      </c>
      <c r="AE5" s="40">
        <v>24</v>
      </c>
      <c r="AF5" s="41">
        <v>25</v>
      </c>
      <c r="AG5" s="39">
        <v>26</v>
      </c>
      <c r="AH5" s="40">
        <v>27</v>
      </c>
      <c r="AI5" s="44">
        <v>28</v>
      </c>
      <c r="AJ5" s="309" t="s">
        <v>66</v>
      </c>
      <c r="AK5" s="310"/>
      <c r="AL5" s="311"/>
      <c r="AM5" s="338" t="s">
        <v>7</v>
      </c>
      <c r="AN5" s="310"/>
      <c r="AO5" s="339"/>
      <c r="AP5" s="53" t="s">
        <v>67</v>
      </c>
      <c r="AQ5" s="284"/>
      <c r="AR5" s="284"/>
    </row>
    <row r="6" spans="1:44" ht="13.5">
      <c r="A6" s="291"/>
      <c r="B6" s="294"/>
      <c r="C6" s="303" t="s">
        <v>64</v>
      </c>
      <c r="D6" s="304"/>
      <c r="E6" s="304"/>
      <c r="F6" s="304"/>
      <c r="G6" s="305"/>
      <c r="H6" s="34"/>
      <c r="I6" s="5"/>
      <c r="J6" s="5"/>
      <c r="K6" s="5"/>
      <c r="L6" s="5"/>
      <c r="M6" s="5"/>
      <c r="N6" s="6"/>
      <c r="O6" s="4"/>
      <c r="P6" s="5"/>
      <c r="Q6" s="5"/>
      <c r="R6" s="5"/>
      <c r="S6" s="5"/>
      <c r="T6" s="5"/>
      <c r="U6" s="6"/>
      <c r="V6" s="4"/>
      <c r="W6" s="5"/>
      <c r="X6" s="5"/>
      <c r="Y6" s="5"/>
      <c r="Z6" s="5"/>
      <c r="AA6" s="5"/>
      <c r="AB6" s="6"/>
      <c r="AC6" s="4"/>
      <c r="AD6" s="5"/>
      <c r="AE6" s="5"/>
      <c r="AF6" s="5"/>
      <c r="AG6" s="5"/>
      <c r="AH6" s="5"/>
      <c r="AI6" s="6"/>
      <c r="AJ6" s="312" t="s">
        <v>65</v>
      </c>
      <c r="AK6" s="313"/>
      <c r="AL6" s="314"/>
      <c r="AM6" s="340" t="s">
        <v>56</v>
      </c>
      <c r="AN6" s="313"/>
      <c r="AO6" s="341"/>
      <c r="AP6" s="54" t="s">
        <v>68</v>
      </c>
      <c r="AQ6" s="285"/>
      <c r="AR6" s="285"/>
    </row>
    <row r="7" spans="1:44" ht="13.5">
      <c r="A7" s="45"/>
      <c r="B7" s="17"/>
      <c r="C7" s="321"/>
      <c r="D7" s="322"/>
      <c r="E7" s="322"/>
      <c r="F7" s="322"/>
      <c r="G7" s="323"/>
      <c r="H7" s="26"/>
      <c r="I7" s="19"/>
      <c r="J7" s="19"/>
      <c r="K7" s="19"/>
      <c r="L7" s="19"/>
      <c r="M7" s="20"/>
      <c r="N7" s="21"/>
      <c r="O7" s="18"/>
      <c r="P7" s="20"/>
      <c r="Q7" s="19"/>
      <c r="R7" s="19"/>
      <c r="S7" s="19"/>
      <c r="T7" s="20"/>
      <c r="U7" s="21"/>
      <c r="V7" s="18"/>
      <c r="W7" s="20"/>
      <c r="X7" s="19"/>
      <c r="Y7" s="19"/>
      <c r="Z7" s="19"/>
      <c r="AA7" s="20"/>
      <c r="AB7" s="21"/>
      <c r="AC7" s="18"/>
      <c r="AD7" s="20"/>
      <c r="AE7" s="19"/>
      <c r="AF7" s="19"/>
      <c r="AG7" s="19"/>
      <c r="AH7" s="20"/>
      <c r="AI7" s="21"/>
      <c r="AJ7" s="335"/>
      <c r="AK7" s="336"/>
      <c r="AL7" s="337"/>
      <c r="AM7" s="342"/>
      <c r="AN7" s="336"/>
      <c r="AO7" s="343"/>
      <c r="AP7" s="61"/>
      <c r="AQ7" s="49"/>
      <c r="AR7" s="49"/>
    </row>
    <row r="8" spans="1:44" ht="13.5">
      <c r="A8" s="46"/>
      <c r="B8" s="7"/>
      <c r="C8" s="324"/>
      <c r="D8" s="325"/>
      <c r="E8" s="325"/>
      <c r="F8" s="325"/>
      <c r="G8" s="326"/>
      <c r="H8" s="9"/>
      <c r="I8" s="8"/>
      <c r="J8" s="8"/>
      <c r="K8" s="8"/>
      <c r="L8" s="8"/>
      <c r="M8" s="8"/>
      <c r="N8" s="11"/>
      <c r="O8" s="10"/>
      <c r="P8" s="8"/>
      <c r="Q8" s="8"/>
      <c r="R8" s="8"/>
      <c r="S8" s="8"/>
      <c r="T8" s="8"/>
      <c r="U8" s="11"/>
      <c r="V8" s="10"/>
      <c r="W8" s="8"/>
      <c r="X8" s="8"/>
      <c r="Y8" s="8"/>
      <c r="Z8" s="8"/>
      <c r="AA8" s="8"/>
      <c r="AB8" s="11"/>
      <c r="AC8" s="10"/>
      <c r="AD8" s="8"/>
      <c r="AE8" s="8"/>
      <c r="AF8" s="8"/>
      <c r="AG8" s="8"/>
      <c r="AH8" s="8"/>
      <c r="AI8" s="11"/>
      <c r="AJ8" s="315"/>
      <c r="AK8" s="316"/>
      <c r="AL8" s="317"/>
      <c r="AM8" s="344"/>
      <c r="AN8" s="316"/>
      <c r="AO8" s="345"/>
      <c r="AP8" s="60"/>
      <c r="AQ8" s="50"/>
      <c r="AR8" s="50"/>
    </row>
    <row r="9" spans="1:44" ht="13.5">
      <c r="A9" s="46"/>
      <c r="B9" s="7"/>
      <c r="C9" s="324"/>
      <c r="D9" s="325"/>
      <c r="E9" s="325"/>
      <c r="F9" s="325"/>
      <c r="G9" s="326"/>
      <c r="H9" s="9"/>
      <c r="I9" s="8"/>
      <c r="J9" s="8"/>
      <c r="K9" s="8"/>
      <c r="L9" s="8"/>
      <c r="M9" s="8"/>
      <c r="N9" s="11"/>
      <c r="O9" s="9"/>
      <c r="P9" s="8"/>
      <c r="Q9" s="8"/>
      <c r="R9" s="8"/>
      <c r="S9" s="8"/>
      <c r="T9" s="8"/>
      <c r="U9" s="11"/>
      <c r="V9" s="9"/>
      <c r="W9" s="8"/>
      <c r="X9" s="8"/>
      <c r="Y9" s="8"/>
      <c r="Z9" s="8"/>
      <c r="AA9" s="8"/>
      <c r="AB9" s="11"/>
      <c r="AC9" s="9"/>
      <c r="AD9" s="8"/>
      <c r="AE9" s="8"/>
      <c r="AF9" s="8"/>
      <c r="AG9" s="8"/>
      <c r="AH9" s="8"/>
      <c r="AI9" s="11"/>
      <c r="AJ9" s="315"/>
      <c r="AK9" s="316"/>
      <c r="AL9" s="317"/>
      <c r="AM9" s="344"/>
      <c r="AN9" s="316"/>
      <c r="AO9" s="345"/>
      <c r="AP9" s="60"/>
      <c r="AQ9" s="50"/>
      <c r="AR9" s="50"/>
    </row>
    <row r="10" spans="1:44" ht="13.5">
      <c r="A10" s="46"/>
      <c r="B10" s="7"/>
      <c r="C10" s="324"/>
      <c r="D10" s="325"/>
      <c r="E10" s="325"/>
      <c r="F10" s="325"/>
      <c r="G10" s="326"/>
      <c r="H10" s="9"/>
      <c r="I10" s="8"/>
      <c r="J10" s="8"/>
      <c r="K10" s="8"/>
      <c r="L10" s="8"/>
      <c r="M10" s="8"/>
      <c r="N10" s="11"/>
      <c r="O10" s="9"/>
      <c r="P10" s="8"/>
      <c r="Q10" s="8"/>
      <c r="R10" s="8"/>
      <c r="S10" s="8"/>
      <c r="T10" s="8"/>
      <c r="U10" s="11"/>
      <c r="V10" s="9"/>
      <c r="W10" s="8"/>
      <c r="X10" s="8"/>
      <c r="Y10" s="8"/>
      <c r="Z10" s="8"/>
      <c r="AA10" s="8"/>
      <c r="AB10" s="11"/>
      <c r="AC10" s="9"/>
      <c r="AD10" s="8"/>
      <c r="AE10" s="8"/>
      <c r="AF10" s="8"/>
      <c r="AG10" s="8"/>
      <c r="AH10" s="8"/>
      <c r="AI10" s="11"/>
      <c r="AJ10" s="315"/>
      <c r="AK10" s="316"/>
      <c r="AL10" s="317"/>
      <c r="AM10" s="344"/>
      <c r="AN10" s="316"/>
      <c r="AO10" s="345"/>
      <c r="AP10" s="60"/>
      <c r="AQ10" s="50"/>
      <c r="AR10" s="50"/>
    </row>
    <row r="11" spans="1:44" ht="13.5">
      <c r="A11" s="46"/>
      <c r="B11" s="7"/>
      <c r="C11" s="324"/>
      <c r="D11" s="325"/>
      <c r="E11" s="325"/>
      <c r="F11" s="325"/>
      <c r="G11" s="326"/>
      <c r="H11" s="22"/>
      <c r="I11" s="23"/>
      <c r="J11" s="23"/>
      <c r="K11" s="23"/>
      <c r="L11" s="23"/>
      <c r="M11" s="23"/>
      <c r="N11" s="24"/>
      <c r="O11" s="22"/>
      <c r="P11" s="23"/>
      <c r="Q11" s="23"/>
      <c r="R11" s="23"/>
      <c r="S11" s="23"/>
      <c r="T11" s="23"/>
      <c r="U11" s="24"/>
      <c r="V11" s="22"/>
      <c r="W11" s="23"/>
      <c r="X11" s="23"/>
      <c r="Y11" s="23"/>
      <c r="Z11" s="23"/>
      <c r="AA11" s="23"/>
      <c r="AB11" s="24"/>
      <c r="AC11" s="22"/>
      <c r="AD11" s="23"/>
      <c r="AE11" s="23"/>
      <c r="AF11" s="23"/>
      <c r="AG11" s="23"/>
      <c r="AH11" s="23"/>
      <c r="AI11" s="25"/>
      <c r="AJ11" s="315"/>
      <c r="AK11" s="316"/>
      <c r="AL11" s="317"/>
      <c r="AM11" s="344"/>
      <c r="AN11" s="316"/>
      <c r="AO11" s="345"/>
      <c r="AP11" s="62"/>
      <c r="AQ11" s="51"/>
      <c r="AR11" s="51"/>
    </row>
    <row r="12" spans="1:44" ht="13.5">
      <c r="A12" s="47"/>
      <c r="B12" s="7"/>
      <c r="C12" s="324"/>
      <c r="D12" s="325"/>
      <c r="E12" s="325"/>
      <c r="F12" s="325"/>
      <c r="G12" s="326"/>
      <c r="H12" s="22"/>
      <c r="I12" s="23"/>
      <c r="J12" s="23"/>
      <c r="K12" s="23"/>
      <c r="L12" s="23"/>
      <c r="M12" s="23"/>
      <c r="N12" s="24"/>
      <c r="O12" s="22"/>
      <c r="P12" s="23"/>
      <c r="Q12" s="23"/>
      <c r="R12" s="23"/>
      <c r="S12" s="23"/>
      <c r="T12" s="23"/>
      <c r="U12" s="24"/>
      <c r="V12" s="22"/>
      <c r="W12" s="23"/>
      <c r="X12" s="23"/>
      <c r="Y12" s="23"/>
      <c r="Z12" s="23"/>
      <c r="AA12" s="23"/>
      <c r="AB12" s="24"/>
      <c r="AC12" s="22"/>
      <c r="AD12" s="23"/>
      <c r="AE12" s="23"/>
      <c r="AF12" s="23"/>
      <c r="AG12" s="23"/>
      <c r="AH12" s="23"/>
      <c r="AI12" s="25"/>
      <c r="AJ12" s="315"/>
      <c r="AK12" s="316"/>
      <c r="AL12" s="317"/>
      <c r="AM12" s="344"/>
      <c r="AN12" s="316"/>
      <c r="AO12" s="345"/>
      <c r="AP12" s="62"/>
      <c r="AQ12" s="51"/>
      <c r="AR12" s="187"/>
    </row>
    <row r="13" spans="1:44" ht="13.5">
      <c r="A13" s="46"/>
      <c r="B13" s="7"/>
      <c r="C13" s="324"/>
      <c r="D13" s="330"/>
      <c r="E13" s="330"/>
      <c r="F13" s="330"/>
      <c r="G13" s="331"/>
      <c r="H13" s="9"/>
      <c r="I13" s="8"/>
      <c r="J13" s="8"/>
      <c r="K13" s="8"/>
      <c r="L13" s="8"/>
      <c r="M13" s="8"/>
      <c r="N13" s="11"/>
      <c r="O13" s="9"/>
      <c r="P13" s="8"/>
      <c r="Q13" s="8"/>
      <c r="R13" s="8"/>
      <c r="S13" s="8"/>
      <c r="T13" s="8"/>
      <c r="U13" s="11"/>
      <c r="V13" s="9"/>
      <c r="W13" s="8"/>
      <c r="X13" s="8"/>
      <c r="Y13" s="8"/>
      <c r="Z13" s="8"/>
      <c r="AA13" s="8"/>
      <c r="AB13" s="11"/>
      <c r="AC13" s="9"/>
      <c r="AD13" s="8"/>
      <c r="AE13" s="8"/>
      <c r="AF13" s="8"/>
      <c r="AG13" s="8"/>
      <c r="AH13" s="8"/>
      <c r="AI13" s="236"/>
      <c r="AJ13" s="315"/>
      <c r="AK13" s="316"/>
      <c r="AL13" s="317"/>
      <c r="AM13" s="344"/>
      <c r="AN13" s="316"/>
      <c r="AO13" s="345"/>
      <c r="AP13" s="60"/>
      <c r="AQ13" s="50"/>
      <c r="AR13" s="50"/>
    </row>
    <row r="14" spans="1:44" ht="13.5">
      <c r="A14" s="46"/>
      <c r="B14" s="7"/>
      <c r="C14" s="324"/>
      <c r="D14" s="330"/>
      <c r="E14" s="330"/>
      <c r="F14" s="330"/>
      <c r="G14" s="331"/>
      <c r="H14" s="9"/>
      <c r="I14" s="8"/>
      <c r="J14" s="8"/>
      <c r="K14" s="8"/>
      <c r="L14" s="8"/>
      <c r="M14" s="8"/>
      <c r="N14" s="11"/>
      <c r="O14" s="9"/>
      <c r="P14" s="8"/>
      <c r="Q14" s="8"/>
      <c r="R14" s="8"/>
      <c r="S14" s="8"/>
      <c r="T14" s="8"/>
      <c r="U14" s="11"/>
      <c r="V14" s="9"/>
      <c r="W14" s="8"/>
      <c r="X14" s="8"/>
      <c r="Y14" s="8"/>
      <c r="Z14" s="8"/>
      <c r="AA14" s="8"/>
      <c r="AB14" s="11"/>
      <c r="AC14" s="9"/>
      <c r="AD14" s="8"/>
      <c r="AE14" s="8"/>
      <c r="AF14" s="8"/>
      <c r="AG14" s="8"/>
      <c r="AH14" s="8"/>
      <c r="AI14" s="237"/>
      <c r="AJ14" s="315"/>
      <c r="AK14" s="316"/>
      <c r="AL14" s="317"/>
      <c r="AM14" s="344"/>
      <c r="AN14" s="316"/>
      <c r="AO14" s="345"/>
      <c r="AP14" s="60"/>
      <c r="AQ14" s="50"/>
      <c r="AR14" s="50"/>
    </row>
    <row r="15" spans="1:44" ht="13.5">
      <c r="A15" s="46"/>
      <c r="B15" s="7"/>
      <c r="C15" s="324"/>
      <c r="D15" s="330"/>
      <c r="E15" s="330"/>
      <c r="F15" s="330"/>
      <c r="G15" s="331"/>
      <c r="H15" s="9"/>
      <c r="I15" s="8"/>
      <c r="J15" s="8"/>
      <c r="K15" s="8"/>
      <c r="L15" s="8"/>
      <c r="M15" s="8"/>
      <c r="N15" s="11"/>
      <c r="O15" s="10"/>
      <c r="P15" s="8"/>
      <c r="Q15" s="8"/>
      <c r="R15" s="8"/>
      <c r="S15" s="8"/>
      <c r="T15" s="8"/>
      <c r="U15" s="11"/>
      <c r="V15" s="10"/>
      <c r="W15" s="8"/>
      <c r="X15" s="8"/>
      <c r="Y15" s="8"/>
      <c r="Z15" s="8"/>
      <c r="AA15" s="8"/>
      <c r="AB15" s="11"/>
      <c r="AC15" s="10"/>
      <c r="AD15" s="8"/>
      <c r="AE15" s="8"/>
      <c r="AF15" s="8"/>
      <c r="AG15" s="8"/>
      <c r="AH15" s="8"/>
      <c r="AI15" s="11"/>
      <c r="AJ15" s="315"/>
      <c r="AK15" s="316"/>
      <c r="AL15" s="317"/>
      <c r="AM15" s="344"/>
      <c r="AN15" s="316"/>
      <c r="AO15" s="345"/>
      <c r="AP15" s="60"/>
      <c r="AQ15" s="50"/>
      <c r="AR15" s="50"/>
    </row>
    <row r="16" spans="1:44" ht="13.5">
      <c r="A16" s="46"/>
      <c r="B16" s="7"/>
      <c r="C16" s="324"/>
      <c r="D16" s="330"/>
      <c r="E16" s="330"/>
      <c r="F16" s="330"/>
      <c r="G16" s="331"/>
      <c r="H16" s="9"/>
      <c r="I16" s="8"/>
      <c r="J16" s="8"/>
      <c r="K16" s="8"/>
      <c r="L16" s="8"/>
      <c r="M16" s="8"/>
      <c r="N16" s="11"/>
      <c r="O16" s="10"/>
      <c r="P16" s="8"/>
      <c r="Q16" s="8"/>
      <c r="R16" s="8"/>
      <c r="S16" s="8"/>
      <c r="T16" s="8"/>
      <c r="U16" s="11"/>
      <c r="V16" s="10"/>
      <c r="W16" s="8"/>
      <c r="X16" s="8"/>
      <c r="Y16" s="8"/>
      <c r="Z16" s="8"/>
      <c r="AA16" s="8"/>
      <c r="AB16" s="11"/>
      <c r="AC16" s="10"/>
      <c r="AD16" s="8"/>
      <c r="AE16" s="8"/>
      <c r="AF16" s="8"/>
      <c r="AG16" s="8"/>
      <c r="AH16" s="8"/>
      <c r="AI16" s="11"/>
      <c r="AJ16" s="315"/>
      <c r="AK16" s="316"/>
      <c r="AL16" s="317"/>
      <c r="AM16" s="344"/>
      <c r="AN16" s="316"/>
      <c r="AO16" s="345"/>
      <c r="AP16" s="60"/>
      <c r="AQ16" s="50"/>
      <c r="AR16" s="50"/>
    </row>
    <row r="17" spans="1:44" ht="13.5">
      <c r="A17" s="46"/>
      <c r="B17" s="7"/>
      <c r="C17" s="324"/>
      <c r="D17" s="330"/>
      <c r="E17" s="330"/>
      <c r="F17" s="330"/>
      <c r="G17" s="331"/>
      <c r="H17" s="9"/>
      <c r="I17" s="8"/>
      <c r="J17" s="8"/>
      <c r="K17" s="8"/>
      <c r="L17" s="8"/>
      <c r="M17" s="8"/>
      <c r="N17" s="11"/>
      <c r="O17" s="10"/>
      <c r="P17" s="8"/>
      <c r="Q17" s="8"/>
      <c r="R17" s="8"/>
      <c r="S17" s="8"/>
      <c r="T17" s="8"/>
      <c r="U17" s="11"/>
      <c r="V17" s="10"/>
      <c r="W17" s="8"/>
      <c r="X17" s="8"/>
      <c r="Y17" s="8"/>
      <c r="Z17" s="8"/>
      <c r="AA17" s="8"/>
      <c r="AB17" s="11"/>
      <c r="AC17" s="10"/>
      <c r="AD17" s="8"/>
      <c r="AE17" s="8"/>
      <c r="AF17" s="8"/>
      <c r="AG17" s="8"/>
      <c r="AH17" s="8"/>
      <c r="AI17" s="11"/>
      <c r="AJ17" s="315"/>
      <c r="AK17" s="316"/>
      <c r="AL17" s="317"/>
      <c r="AM17" s="344"/>
      <c r="AN17" s="316"/>
      <c r="AO17" s="345"/>
      <c r="AP17" s="60"/>
      <c r="AQ17" s="50"/>
      <c r="AR17" s="50"/>
    </row>
    <row r="18" spans="1:44" ht="14.25" thickBot="1">
      <c r="A18" s="46"/>
      <c r="B18" s="7"/>
      <c r="C18" s="327"/>
      <c r="D18" s="328"/>
      <c r="E18" s="328"/>
      <c r="F18" s="328"/>
      <c r="G18" s="329"/>
      <c r="H18" s="9"/>
      <c r="I18" s="8"/>
      <c r="J18" s="8"/>
      <c r="K18" s="8"/>
      <c r="L18" s="8"/>
      <c r="M18" s="8"/>
      <c r="N18" s="11"/>
      <c r="O18" s="10"/>
      <c r="P18" s="8"/>
      <c r="Q18" s="8"/>
      <c r="R18" s="8"/>
      <c r="S18" s="8"/>
      <c r="T18" s="8"/>
      <c r="U18" s="11"/>
      <c r="V18" s="10"/>
      <c r="W18" s="8"/>
      <c r="X18" s="8"/>
      <c r="Y18" s="8"/>
      <c r="Z18" s="8"/>
      <c r="AA18" s="8"/>
      <c r="AB18" s="11"/>
      <c r="AC18" s="10"/>
      <c r="AD18" s="8"/>
      <c r="AE18" s="8"/>
      <c r="AF18" s="8"/>
      <c r="AG18" s="8"/>
      <c r="AH18" s="8"/>
      <c r="AI18" s="11"/>
      <c r="AJ18" s="318"/>
      <c r="AK18" s="319"/>
      <c r="AL18" s="320"/>
      <c r="AM18" s="348"/>
      <c r="AN18" s="319"/>
      <c r="AO18" s="349"/>
      <c r="AP18" s="60"/>
      <c r="AQ18" s="50"/>
      <c r="AR18" s="50"/>
    </row>
    <row r="19" spans="1:44" ht="14.25" thickTop="1">
      <c r="A19" s="48"/>
      <c r="B19" s="32"/>
      <c r="C19" s="332" t="s">
        <v>8</v>
      </c>
      <c r="D19" s="333"/>
      <c r="E19" s="333"/>
      <c r="F19" s="333"/>
      <c r="G19" s="334"/>
      <c r="H19" s="35"/>
      <c r="I19" s="28"/>
      <c r="J19" s="28"/>
      <c r="K19" s="28"/>
      <c r="L19" s="28"/>
      <c r="M19" s="28"/>
      <c r="N19" s="29"/>
      <c r="O19" s="27"/>
      <c r="P19" s="28"/>
      <c r="Q19" s="28"/>
      <c r="R19" s="28"/>
      <c r="S19" s="28"/>
      <c r="T19" s="28"/>
      <c r="U19" s="29"/>
      <c r="V19" s="27"/>
      <c r="W19" s="28"/>
      <c r="X19" s="28"/>
      <c r="Y19" s="28"/>
      <c r="Z19" s="28"/>
      <c r="AA19" s="28"/>
      <c r="AB19" s="29"/>
      <c r="AC19" s="27"/>
      <c r="AD19" s="28"/>
      <c r="AE19" s="28"/>
      <c r="AF19" s="28"/>
      <c r="AG19" s="28"/>
      <c r="AH19" s="28"/>
      <c r="AI19" s="30"/>
      <c r="AJ19" s="306"/>
      <c r="AK19" s="307"/>
      <c r="AL19" s="308"/>
      <c r="AM19" s="350"/>
      <c r="AN19" s="307"/>
      <c r="AO19" s="351"/>
      <c r="AP19" s="63"/>
      <c r="AQ19" s="52"/>
      <c r="AR19" s="52"/>
    </row>
    <row r="20" spans="1:44" s="57" customFormat="1" ht="7.5" customHeight="1">
      <c r="A20" s="116"/>
      <c r="B20" s="117"/>
      <c r="C20" s="118"/>
      <c r="D20" s="118"/>
      <c r="E20" s="118"/>
      <c r="F20" s="118"/>
      <c r="G20" s="117"/>
      <c r="H20" s="118"/>
      <c r="I20" s="117"/>
      <c r="J20" s="118"/>
      <c r="K20" s="118"/>
      <c r="L20" s="118"/>
      <c r="M20" s="118"/>
      <c r="N20" s="118"/>
      <c r="O20" s="118"/>
      <c r="P20" s="118"/>
      <c r="Q20" s="117"/>
      <c r="R20" s="117"/>
      <c r="S20" s="117"/>
      <c r="T20" s="117"/>
      <c r="U20" s="117"/>
      <c r="V20" s="117"/>
      <c r="W20" s="117"/>
      <c r="X20" s="117"/>
      <c r="Y20" s="117"/>
      <c r="Z20" s="117"/>
      <c r="AA20" s="117"/>
      <c r="AB20" s="117"/>
      <c r="AC20" s="117"/>
      <c r="AD20" s="117"/>
      <c r="AE20" s="117"/>
      <c r="AF20" s="117"/>
      <c r="AG20" s="117"/>
      <c r="AH20" s="117"/>
      <c r="AI20" s="117"/>
      <c r="AJ20" s="119"/>
      <c r="AK20" s="119"/>
      <c r="AL20" s="119"/>
      <c r="AM20"/>
      <c r="AN20"/>
      <c r="AO20"/>
      <c r="AP20" s="119"/>
      <c r="AQ20" s="119"/>
      <c r="AR20" s="55"/>
    </row>
    <row r="21" spans="1:44" ht="15.75" customHeight="1">
      <c r="A21" s="120" t="s">
        <v>101</v>
      </c>
      <c r="B21" s="281" t="s">
        <v>232</v>
      </c>
      <c r="C21" s="281"/>
      <c r="D21" s="281"/>
      <c r="E21" s="281"/>
      <c r="F21" s="122"/>
      <c r="G21" s="121" t="s">
        <v>102</v>
      </c>
      <c r="H21" s="122"/>
      <c r="I21" s="281" t="s">
        <v>233</v>
      </c>
      <c r="J21" s="281"/>
      <c r="K21" s="281"/>
      <c r="L21" s="281"/>
      <c r="M21" s="281"/>
      <c r="N21" s="281"/>
      <c r="O21" s="281"/>
      <c r="P21" s="122"/>
      <c r="Q21" s="122"/>
      <c r="R21" s="122"/>
      <c r="S21" s="122"/>
      <c r="T21" s="122"/>
      <c r="U21" s="122"/>
      <c r="V21" s="122"/>
      <c r="W21" s="122"/>
      <c r="X21" s="122"/>
      <c r="Y21" s="122"/>
      <c r="Z21" s="122"/>
      <c r="AA21" s="122"/>
      <c r="AB21" s="122"/>
      <c r="AC21" s="122"/>
      <c r="AD21" s="122"/>
      <c r="AE21" s="122"/>
      <c r="AF21" s="122"/>
      <c r="AG21" s="122"/>
      <c r="AH21" s="122"/>
      <c r="AI21" s="123"/>
      <c r="AJ21" s="123"/>
      <c r="AK21" s="123"/>
      <c r="AL21" s="123"/>
      <c r="AP21" s="123"/>
      <c r="AQ21" s="123"/>
      <c r="AR21" s="33"/>
    </row>
    <row r="22" spans="1:44" s="56" customFormat="1" ht="7.5" customHeight="1">
      <c r="A22" s="116"/>
      <c r="B22" s="118"/>
      <c r="C22" s="118"/>
      <c r="D22" s="118"/>
      <c r="E22" s="118"/>
      <c r="F22" s="117"/>
      <c r="G22" s="118"/>
      <c r="H22" s="117"/>
      <c r="I22" s="118"/>
      <c r="J22" s="118"/>
      <c r="K22" s="118"/>
      <c r="L22" s="118"/>
      <c r="M22" s="118"/>
      <c r="N22" s="118"/>
      <c r="O22" s="118"/>
      <c r="P22" s="117"/>
      <c r="Q22" s="117"/>
      <c r="R22" s="117"/>
      <c r="S22" s="117"/>
      <c r="T22" s="117"/>
      <c r="U22" s="117"/>
      <c r="V22" s="117"/>
      <c r="W22" s="117"/>
      <c r="X22" s="117"/>
      <c r="Y22" s="117"/>
      <c r="Z22" s="117"/>
      <c r="AA22" s="117"/>
      <c r="AB22" s="117"/>
      <c r="AC22" s="117"/>
      <c r="AD22" s="117"/>
      <c r="AE22" s="117"/>
      <c r="AF22" s="117"/>
      <c r="AG22" s="117"/>
      <c r="AH22" s="117"/>
      <c r="AI22" s="119"/>
      <c r="AJ22" s="119"/>
      <c r="AK22" s="119"/>
      <c r="AL22" s="119"/>
      <c r="AM22"/>
      <c r="AN22"/>
      <c r="AO22"/>
      <c r="AP22" s="119"/>
      <c r="AQ22" s="119"/>
      <c r="AR22" s="55"/>
    </row>
    <row r="23" spans="1:44" ht="13.5">
      <c r="A23" s="120" t="s">
        <v>103</v>
      </c>
      <c r="B23" s="122" t="s">
        <v>129</v>
      </c>
      <c r="C23" s="122"/>
      <c r="D23" s="122"/>
      <c r="E23" s="122"/>
      <c r="F23" s="122"/>
      <c r="H23" s="124" t="s">
        <v>104</v>
      </c>
      <c r="I23" s="273"/>
      <c r="J23" s="273"/>
      <c r="K23" s="121" t="s">
        <v>105</v>
      </c>
      <c r="L23" s="273"/>
      <c r="M23" s="274"/>
      <c r="N23" s="122" t="s">
        <v>106</v>
      </c>
      <c r="O23" s="122"/>
      <c r="P23" s="122"/>
      <c r="Q23" s="122"/>
      <c r="R23" s="122"/>
      <c r="S23" s="122"/>
      <c r="T23" s="122"/>
      <c r="U23" s="122"/>
      <c r="V23" s="122"/>
      <c r="W23" s="122"/>
      <c r="X23" s="122"/>
      <c r="Y23" s="122"/>
      <c r="AR23" s="33"/>
    </row>
    <row r="24" spans="1:44" ht="13.5">
      <c r="A24" s="125"/>
      <c r="B24" s="126" t="s">
        <v>234</v>
      </c>
      <c r="D24" s="122"/>
      <c r="E24" s="122"/>
      <c r="F24" s="122"/>
      <c r="G24" s="122"/>
      <c r="H24" s="127"/>
      <c r="I24" s="127"/>
      <c r="J24" s="127"/>
      <c r="K24" s="127"/>
      <c r="L24" s="127"/>
      <c r="M24" s="127"/>
      <c r="N24" s="127"/>
      <c r="O24" s="127"/>
      <c r="P24" s="127"/>
      <c r="Q24" s="127"/>
      <c r="R24" s="127"/>
      <c r="S24" s="122"/>
      <c r="T24" s="127"/>
      <c r="U24" s="127"/>
      <c r="V24" s="127"/>
      <c r="W24" s="127"/>
      <c r="X24" s="127"/>
      <c r="Y24" s="127"/>
      <c r="Z24" s="127"/>
      <c r="AA24" s="127"/>
      <c r="AB24" s="127"/>
      <c r="AC24" s="127"/>
      <c r="AD24" s="127"/>
      <c r="AE24" s="127"/>
      <c r="AF24" s="127"/>
      <c r="AG24" s="127"/>
      <c r="AH24" s="127"/>
      <c r="AI24" s="127"/>
      <c r="AJ24" s="128"/>
      <c r="AK24" s="128"/>
      <c r="AL24" s="128"/>
      <c r="AP24" s="128"/>
      <c r="AQ24" s="128"/>
      <c r="AR24" s="36"/>
    </row>
    <row r="25" spans="1:44" ht="25.5" customHeight="1">
      <c r="A25" s="129" t="s">
        <v>55</v>
      </c>
      <c r="B25" s="130" t="s">
        <v>126</v>
      </c>
      <c r="C25" s="130"/>
      <c r="D25" s="130"/>
      <c r="E25" s="59" t="s">
        <v>104</v>
      </c>
      <c r="F25" s="275"/>
      <c r="G25" s="275"/>
      <c r="H25" s="130" t="s">
        <v>107</v>
      </c>
      <c r="I25" s="128"/>
      <c r="J25" s="128"/>
      <c r="K25" s="128"/>
      <c r="L25" s="128"/>
      <c r="M25" s="128"/>
      <c r="N25" s="130" t="s">
        <v>125</v>
      </c>
      <c r="O25" s="130"/>
      <c r="P25" s="130"/>
      <c r="Q25" s="130"/>
      <c r="R25" s="130"/>
      <c r="S25" s="130"/>
      <c r="T25" s="59" t="s">
        <v>104</v>
      </c>
      <c r="U25" s="275"/>
      <c r="V25" s="275"/>
      <c r="W25" s="130" t="s">
        <v>107</v>
      </c>
      <c r="X25" s="128"/>
      <c r="Y25" s="128"/>
      <c r="Z25" s="128"/>
      <c r="AA25" s="128"/>
      <c r="AB25" s="128"/>
      <c r="AC25" s="128"/>
      <c r="AD25" s="128"/>
      <c r="AE25" s="128"/>
      <c r="AF25" s="128"/>
      <c r="AG25" s="128"/>
      <c r="AH25" s="128"/>
      <c r="AI25" s="128"/>
      <c r="AJ25" s="128"/>
      <c r="AK25" s="128"/>
      <c r="AL25" s="128"/>
      <c r="AP25" s="128"/>
      <c r="AQ25" s="128"/>
      <c r="AR25" s="58"/>
    </row>
    <row r="26" spans="1:44" ht="13.5">
      <c r="A26" s="67" t="s">
        <v>56</v>
      </c>
      <c r="B26" s="185" t="s">
        <v>75</v>
      </c>
      <c r="C26" s="352" t="s">
        <v>132</v>
      </c>
      <c r="D26" s="353"/>
      <c r="E26" s="121" t="s">
        <v>108</v>
      </c>
      <c r="F26" s="352" t="s">
        <v>132</v>
      </c>
      <c r="G26" s="353"/>
      <c r="H26" s="131" t="s">
        <v>73</v>
      </c>
      <c r="I26" s="132"/>
      <c r="J26" s="122" t="s">
        <v>74</v>
      </c>
      <c r="K26" s="127"/>
      <c r="L26" s="185" t="s">
        <v>78</v>
      </c>
      <c r="M26" s="352" t="s">
        <v>132</v>
      </c>
      <c r="N26" s="353"/>
      <c r="O26" s="121" t="s">
        <v>108</v>
      </c>
      <c r="P26" s="352" t="s">
        <v>132</v>
      </c>
      <c r="Q26" s="353"/>
      <c r="R26" s="131" t="s">
        <v>73</v>
      </c>
      <c r="S26" s="132"/>
      <c r="T26" s="122" t="s">
        <v>74</v>
      </c>
      <c r="U26" s="122"/>
      <c r="V26" s="185" t="s">
        <v>83</v>
      </c>
      <c r="W26" s="352" t="s">
        <v>132</v>
      </c>
      <c r="X26" s="353"/>
      <c r="Y26" s="121" t="s">
        <v>108</v>
      </c>
      <c r="Z26" s="352" t="s">
        <v>132</v>
      </c>
      <c r="AA26" s="353"/>
      <c r="AB26" s="131" t="s">
        <v>138</v>
      </c>
      <c r="AC26" s="132"/>
      <c r="AD26" s="122" t="s">
        <v>74</v>
      </c>
      <c r="AE26" s="132"/>
      <c r="AF26" s="185" t="s">
        <v>134</v>
      </c>
      <c r="AG26" s="352" t="s">
        <v>132</v>
      </c>
      <c r="AH26" s="353"/>
      <c r="AI26" s="121" t="s">
        <v>108</v>
      </c>
      <c r="AJ26" s="352" t="s">
        <v>132</v>
      </c>
      <c r="AK26" s="353"/>
      <c r="AL26" s="346" t="s">
        <v>138</v>
      </c>
      <c r="AM26" s="347"/>
      <c r="AN26" s="132"/>
      <c r="AO26" s="122" t="s">
        <v>74</v>
      </c>
      <c r="AP26" s="122"/>
      <c r="AQ26" s="122"/>
      <c r="AR26" s="36"/>
    </row>
    <row r="27" spans="1:44" ht="13.5">
      <c r="A27" s="125"/>
      <c r="B27" s="185" t="s">
        <v>76</v>
      </c>
      <c r="C27" s="352" t="s">
        <v>132</v>
      </c>
      <c r="D27" s="353"/>
      <c r="E27" s="121" t="s">
        <v>108</v>
      </c>
      <c r="F27" s="352" t="s">
        <v>132</v>
      </c>
      <c r="G27" s="353"/>
      <c r="H27" s="131" t="s">
        <v>73</v>
      </c>
      <c r="I27" s="132"/>
      <c r="J27" s="122" t="s">
        <v>74</v>
      </c>
      <c r="K27" s="127"/>
      <c r="L27" s="185" t="s">
        <v>79</v>
      </c>
      <c r="M27" s="352" t="s">
        <v>132</v>
      </c>
      <c r="N27" s="353"/>
      <c r="O27" s="121" t="s">
        <v>108</v>
      </c>
      <c r="P27" s="352" t="s">
        <v>132</v>
      </c>
      <c r="Q27" s="353"/>
      <c r="R27" s="131" t="s">
        <v>73</v>
      </c>
      <c r="S27" s="132"/>
      <c r="T27" s="122" t="s">
        <v>74</v>
      </c>
      <c r="U27" s="122"/>
      <c r="V27" s="185" t="s">
        <v>84</v>
      </c>
      <c r="W27" s="352" t="s">
        <v>132</v>
      </c>
      <c r="X27" s="353"/>
      <c r="Y27" s="121" t="s">
        <v>108</v>
      </c>
      <c r="Z27" s="352" t="s">
        <v>132</v>
      </c>
      <c r="AA27" s="353"/>
      <c r="AB27" s="131" t="s">
        <v>73</v>
      </c>
      <c r="AC27" s="132"/>
      <c r="AD27" s="122" t="s">
        <v>74</v>
      </c>
      <c r="AE27" s="132"/>
      <c r="AF27" s="185" t="s">
        <v>135</v>
      </c>
      <c r="AG27" s="352" t="s">
        <v>132</v>
      </c>
      <c r="AH27" s="353"/>
      <c r="AI27" s="121" t="s">
        <v>108</v>
      </c>
      <c r="AJ27" s="352" t="s">
        <v>132</v>
      </c>
      <c r="AK27" s="353"/>
      <c r="AL27" s="346" t="s">
        <v>73</v>
      </c>
      <c r="AM27" s="347"/>
      <c r="AN27" s="128"/>
      <c r="AO27" s="122" t="s">
        <v>74</v>
      </c>
      <c r="AP27" s="128"/>
      <c r="AQ27" s="128"/>
      <c r="AR27" s="36"/>
    </row>
    <row r="28" spans="1:44" ht="13.5">
      <c r="A28" s="125"/>
      <c r="B28" s="185" t="s">
        <v>27</v>
      </c>
      <c r="C28" s="352" t="s">
        <v>132</v>
      </c>
      <c r="D28" s="353"/>
      <c r="E28" s="121" t="s">
        <v>108</v>
      </c>
      <c r="F28" s="352" t="s">
        <v>132</v>
      </c>
      <c r="G28" s="353"/>
      <c r="H28" s="131" t="s">
        <v>73</v>
      </c>
      <c r="I28" s="132"/>
      <c r="J28" s="122" t="s">
        <v>74</v>
      </c>
      <c r="K28" s="127"/>
      <c r="L28" s="185" t="s">
        <v>80</v>
      </c>
      <c r="M28" s="352" t="s">
        <v>132</v>
      </c>
      <c r="N28" s="353"/>
      <c r="O28" s="121" t="s">
        <v>108</v>
      </c>
      <c r="P28" s="352" t="s">
        <v>132</v>
      </c>
      <c r="Q28" s="353"/>
      <c r="R28" s="131" t="s">
        <v>73</v>
      </c>
      <c r="S28" s="132"/>
      <c r="T28" s="122" t="s">
        <v>74</v>
      </c>
      <c r="U28" s="122"/>
      <c r="V28" s="185" t="s">
        <v>85</v>
      </c>
      <c r="W28" s="352" t="s">
        <v>132</v>
      </c>
      <c r="X28" s="353"/>
      <c r="Y28" s="121" t="s">
        <v>108</v>
      </c>
      <c r="Z28" s="352" t="s">
        <v>132</v>
      </c>
      <c r="AA28" s="353"/>
      <c r="AB28" s="131" t="s">
        <v>73</v>
      </c>
      <c r="AC28" s="132"/>
      <c r="AD28" s="122" t="s">
        <v>74</v>
      </c>
      <c r="AE28" s="132"/>
      <c r="AF28" s="185" t="s">
        <v>136</v>
      </c>
      <c r="AG28" s="352" t="s">
        <v>132</v>
      </c>
      <c r="AH28" s="353"/>
      <c r="AI28" s="121" t="s">
        <v>108</v>
      </c>
      <c r="AJ28" s="352" t="s">
        <v>132</v>
      </c>
      <c r="AK28" s="353"/>
      <c r="AL28" s="346" t="s">
        <v>73</v>
      </c>
      <c r="AM28" s="347"/>
      <c r="AN28" s="128"/>
      <c r="AO28" s="122" t="s">
        <v>74</v>
      </c>
      <c r="AP28" s="128"/>
      <c r="AQ28" s="128"/>
      <c r="AR28" s="36"/>
    </row>
    <row r="29" spans="1:44" ht="13.5">
      <c r="A29" s="125"/>
      <c r="B29" s="185" t="s">
        <v>77</v>
      </c>
      <c r="C29" s="352" t="s">
        <v>132</v>
      </c>
      <c r="D29" s="353"/>
      <c r="E29" s="121" t="s">
        <v>108</v>
      </c>
      <c r="F29" s="352" t="s">
        <v>132</v>
      </c>
      <c r="G29" s="353"/>
      <c r="H29" s="131" t="s">
        <v>73</v>
      </c>
      <c r="I29" s="132"/>
      <c r="J29" s="122" t="s">
        <v>74</v>
      </c>
      <c r="K29" s="127"/>
      <c r="L29" s="185" t="s">
        <v>81</v>
      </c>
      <c r="M29" s="352" t="s">
        <v>132</v>
      </c>
      <c r="N29" s="353"/>
      <c r="O29" s="121" t="s">
        <v>108</v>
      </c>
      <c r="P29" s="352" t="s">
        <v>132</v>
      </c>
      <c r="Q29" s="353"/>
      <c r="R29" s="131" t="s">
        <v>73</v>
      </c>
      <c r="S29" s="132"/>
      <c r="T29" s="122" t="s">
        <v>74</v>
      </c>
      <c r="U29" s="122"/>
      <c r="V29" s="185" t="s">
        <v>86</v>
      </c>
      <c r="W29" s="352" t="s">
        <v>132</v>
      </c>
      <c r="X29" s="353"/>
      <c r="Y29" s="121" t="s">
        <v>108</v>
      </c>
      <c r="Z29" s="352" t="s">
        <v>132</v>
      </c>
      <c r="AA29" s="353"/>
      <c r="AB29" s="131" t="s">
        <v>73</v>
      </c>
      <c r="AC29" s="132"/>
      <c r="AD29" s="122" t="s">
        <v>74</v>
      </c>
      <c r="AE29" s="132"/>
      <c r="AF29" s="185" t="s">
        <v>137</v>
      </c>
      <c r="AG29" s="352" t="s">
        <v>132</v>
      </c>
      <c r="AH29" s="353"/>
      <c r="AI29" s="121" t="s">
        <v>108</v>
      </c>
      <c r="AJ29" s="352" t="s">
        <v>132</v>
      </c>
      <c r="AK29" s="353"/>
      <c r="AL29" s="346" t="s">
        <v>73</v>
      </c>
      <c r="AM29" s="347"/>
      <c r="AN29" s="128"/>
      <c r="AO29" s="122" t="s">
        <v>74</v>
      </c>
      <c r="AP29" s="128"/>
      <c r="AQ29" s="128"/>
      <c r="AR29" s="36"/>
    </row>
    <row r="30" spans="1:44" ht="13.5">
      <c r="A30" s="133"/>
      <c r="B30" s="186" t="s">
        <v>40</v>
      </c>
      <c r="C30" s="354" t="s">
        <v>132</v>
      </c>
      <c r="D30" s="355"/>
      <c r="E30" s="134" t="s">
        <v>108</v>
      </c>
      <c r="F30" s="354" t="s">
        <v>132</v>
      </c>
      <c r="G30" s="355"/>
      <c r="H30" s="135" t="s">
        <v>73</v>
      </c>
      <c r="I30" s="136"/>
      <c r="J30" s="137" t="s">
        <v>74</v>
      </c>
      <c r="K30" s="138"/>
      <c r="L30" s="186" t="s">
        <v>82</v>
      </c>
      <c r="M30" s="354" t="s">
        <v>132</v>
      </c>
      <c r="N30" s="355"/>
      <c r="O30" s="134" t="s">
        <v>108</v>
      </c>
      <c r="P30" s="354" t="s">
        <v>132</v>
      </c>
      <c r="Q30" s="355"/>
      <c r="R30" s="135" t="s">
        <v>73</v>
      </c>
      <c r="S30" s="136"/>
      <c r="T30" s="137" t="s">
        <v>74</v>
      </c>
      <c r="U30" s="137"/>
      <c r="V30" s="186" t="s">
        <v>133</v>
      </c>
      <c r="W30" s="354" t="s">
        <v>132</v>
      </c>
      <c r="X30" s="355"/>
      <c r="Y30" s="134" t="s">
        <v>108</v>
      </c>
      <c r="Z30" s="354" t="s">
        <v>132</v>
      </c>
      <c r="AA30" s="355"/>
      <c r="AB30" s="135" t="s">
        <v>73</v>
      </c>
      <c r="AC30" s="136"/>
      <c r="AD30" s="137" t="s">
        <v>74</v>
      </c>
      <c r="AE30" s="136"/>
      <c r="AF30" s="186" t="s">
        <v>130</v>
      </c>
      <c r="AG30" s="354" t="s">
        <v>132</v>
      </c>
      <c r="AH30" s="355"/>
      <c r="AI30" s="134" t="s">
        <v>108</v>
      </c>
      <c r="AJ30" s="354" t="s">
        <v>132</v>
      </c>
      <c r="AK30" s="355"/>
      <c r="AL30" s="356" t="s">
        <v>73</v>
      </c>
      <c r="AM30" s="357"/>
      <c r="AN30" s="136">
        <v>0</v>
      </c>
      <c r="AO30" s="137" t="s">
        <v>74</v>
      </c>
      <c r="AP30" s="139"/>
      <c r="AQ30" s="139"/>
      <c r="AR30" s="37"/>
    </row>
    <row r="31" spans="1:43" ht="13.5">
      <c r="A31" s="12" t="s">
        <v>16</v>
      </c>
      <c r="B31" s="12"/>
      <c r="C31" s="12"/>
      <c r="D31" s="12"/>
      <c r="E31" s="12"/>
      <c r="F31" s="12"/>
      <c r="G31" s="12"/>
      <c r="H31" s="13"/>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P31" s="14"/>
      <c r="AQ31" s="14"/>
    </row>
    <row r="32" spans="1:43" ht="13.5">
      <c r="A32" s="12" t="s">
        <v>15</v>
      </c>
      <c r="B32" s="2"/>
      <c r="C32" s="2"/>
      <c r="D32" s="2"/>
      <c r="E32" s="2"/>
      <c r="F32" s="2"/>
      <c r="G32" s="2"/>
      <c r="H32" s="15"/>
      <c r="I32" s="15"/>
      <c r="J32" s="15"/>
      <c r="K32" s="15"/>
      <c r="L32" s="15"/>
      <c r="M32" s="15"/>
      <c r="N32" s="15"/>
      <c r="O32" s="15"/>
      <c r="P32" s="15"/>
      <c r="Q32" s="15"/>
      <c r="R32" s="15"/>
      <c r="S32" s="15"/>
      <c r="T32" s="15"/>
      <c r="U32" s="15"/>
      <c r="V32" s="15"/>
      <c r="W32" s="2"/>
      <c r="X32" s="2"/>
      <c r="Y32" s="2"/>
      <c r="Z32" s="2"/>
      <c r="AA32" s="2"/>
      <c r="AB32" s="2"/>
      <c r="AC32" s="2"/>
      <c r="AD32" s="2"/>
      <c r="AE32" s="2"/>
      <c r="AF32" s="2"/>
      <c r="AG32" s="2"/>
      <c r="AH32" s="2"/>
      <c r="AI32" s="2"/>
      <c r="AJ32" s="2"/>
      <c r="AK32" s="2"/>
      <c r="AL32" s="2"/>
      <c r="AP32" s="2"/>
      <c r="AQ32" s="2"/>
    </row>
    <row r="33" spans="1:43" ht="13.5">
      <c r="A33" s="12" t="s">
        <v>36</v>
      </c>
      <c r="B33" s="2"/>
      <c r="C33" s="2"/>
      <c r="D33" s="2"/>
      <c r="E33" s="2"/>
      <c r="F33" s="2"/>
      <c r="G33" s="2"/>
      <c r="H33" s="15"/>
      <c r="I33" s="15"/>
      <c r="J33" s="15"/>
      <c r="K33" s="15"/>
      <c r="L33" s="15"/>
      <c r="M33" s="15"/>
      <c r="N33" s="15"/>
      <c r="O33" s="15"/>
      <c r="P33" s="15"/>
      <c r="Q33" s="15"/>
      <c r="R33" s="15"/>
      <c r="S33" s="15"/>
      <c r="T33" s="15"/>
      <c r="U33" s="15"/>
      <c r="V33" s="15"/>
      <c r="W33" s="2"/>
      <c r="X33" s="2"/>
      <c r="Y33" s="2"/>
      <c r="Z33" s="2"/>
      <c r="AA33" s="2"/>
      <c r="AB33" s="2"/>
      <c r="AC33" s="2"/>
      <c r="AD33" s="2"/>
      <c r="AE33" s="2"/>
      <c r="AF33" s="2"/>
      <c r="AG33" s="2"/>
      <c r="AH33" s="2"/>
      <c r="AI33" s="2"/>
      <c r="AJ33" s="2"/>
      <c r="AK33" s="2"/>
      <c r="AL33" s="2"/>
      <c r="AP33" s="2"/>
      <c r="AQ33" s="2"/>
    </row>
    <row r="34" spans="1:43" ht="13.5">
      <c r="A34" s="16" t="s">
        <v>9</v>
      </c>
      <c r="B34" s="2"/>
      <c r="C34" s="2"/>
      <c r="D34" s="2"/>
      <c r="E34" s="2"/>
      <c r="F34" s="2"/>
      <c r="G34" s="2"/>
      <c r="H34" s="15"/>
      <c r="I34" s="15"/>
      <c r="J34" s="15"/>
      <c r="K34" s="15"/>
      <c r="L34" s="15"/>
      <c r="M34" s="15"/>
      <c r="N34" s="15"/>
      <c r="O34" s="15"/>
      <c r="P34" s="15"/>
      <c r="Q34" s="15"/>
      <c r="R34" s="15"/>
      <c r="S34" s="15"/>
      <c r="T34" s="15"/>
      <c r="U34" s="15"/>
      <c r="V34" s="15"/>
      <c r="W34" s="2"/>
      <c r="X34" s="2"/>
      <c r="Y34" s="2"/>
      <c r="Z34" s="2"/>
      <c r="AA34" s="2"/>
      <c r="AB34" s="2"/>
      <c r="AC34" s="2"/>
      <c r="AD34" s="2"/>
      <c r="AE34" s="2"/>
      <c r="AF34" s="2"/>
      <c r="AG34" s="2"/>
      <c r="AH34" s="2"/>
      <c r="AI34" s="2"/>
      <c r="AJ34" s="2"/>
      <c r="AK34" s="2"/>
      <c r="AL34" s="2"/>
      <c r="AP34" s="2"/>
      <c r="AQ34" s="2"/>
    </row>
    <row r="35" spans="1:43" ht="13.5">
      <c r="A35" s="16" t="s">
        <v>10</v>
      </c>
      <c r="B35" s="12"/>
      <c r="C35" s="12"/>
      <c r="D35" s="12"/>
      <c r="E35" s="12"/>
      <c r="F35" s="12"/>
      <c r="G35" s="12"/>
      <c r="H35" s="13"/>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P35" s="2"/>
      <c r="AQ35" s="2"/>
    </row>
    <row r="36" spans="1:43" ht="13.5">
      <c r="A36" s="12" t="s">
        <v>11</v>
      </c>
      <c r="B36" s="12"/>
      <c r="C36" s="12"/>
      <c r="D36" s="12"/>
      <c r="E36" s="12"/>
      <c r="F36" s="12"/>
      <c r="G36" s="12"/>
      <c r="H36" s="13"/>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P36" s="2"/>
      <c r="AQ36" s="2"/>
    </row>
    <row r="37" spans="1:43" ht="13.5">
      <c r="A37" s="12" t="s">
        <v>89</v>
      </c>
      <c r="B37" s="12"/>
      <c r="C37" s="12"/>
      <c r="D37" s="12"/>
      <c r="E37" s="12"/>
      <c r="F37" s="12"/>
      <c r="G37" s="12"/>
      <c r="H37" s="13"/>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P37" s="2"/>
      <c r="AQ37" s="2"/>
    </row>
    <row r="38" spans="1:43" ht="13.5">
      <c r="A38" s="12" t="s">
        <v>17</v>
      </c>
      <c r="B38" s="12"/>
      <c r="C38" s="12"/>
      <c r="D38" s="12"/>
      <c r="E38" s="12"/>
      <c r="F38" s="12"/>
      <c r="G38" s="12"/>
      <c r="H38" s="13"/>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P38" s="14"/>
      <c r="AQ38" s="14"/>
    </row>
    <row r="39" spans="1:43" ht="13.5">
      <c r="A39" s="12" t="s">
        <v>37</v>
      </c>
      <c r="B39" s="12"/>
      <c r="C39" s="12"/>
      <c r="D39" s="12"/>
      <c r="E39" s="12"/>
      <c r="F39" s="12"/>
      <c r="G39" s="12"/>
      <c r="H39" s="1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P39" s="2"/>
      <c r="AQ39" s="2"/>
    </row>
    <row r="40" spans="1:43" ht="13.5">
      <c r="A40" s="12" t="s">
        <v>38</v>
      </c>
      <c r="B40" s="12"/>
      <c r="C40" s="12"/>
      <c r="D40" s="12"/>
      <c r="E40" s="12"/>
      <c r="F40" s="12"/>
      <c r="G40" s="12"/>
      <c r="H40" s="1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P40" s="2"/>
      <c r="AQ40" s="2"/>
    </row>
    <row r="41" spans="1:43" ht="13.5">
      <c r="A41" s="12" t="s">
        <v>87</v>
      </c>
      <c r="B41" s="12"/>
      <c r="C41" s="12"/>
      <c r="D41" s="12"/>
      <c r="E41" s="12"/>
      <c r="F41" s="12"/>
      <c r="G41" s="12"/>
      <c r="H41" s="1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P41" s="2"/>
      <c r="AQ41" s="2"/>
    </row>
    <row r="42" spans="1:43" ht="13.5">
      <c r="A42" s="12"/>
      <c r="B42" s="12"/>
      <c r="C42" s="12"/>
      <c r="D42" s="12"/>
      <c r="E42" s="12"/>
      <c r="F42" s="12"/>
      <c r="G42" s="12"/>
      <c r="H42" s="1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P42" s="2"/>
      <c r="AQ42" s="2"/>
    </row>
    <row r="43" spans="1:43" ht="13.5">
      <c r="A43" s="12"/>
      <c r="B43" s="12"/>
      <c r="C43" s="12"/>
      <c r="D43" s="12"/>
      <c r="E43" s="12"/>
      <c r="F43" s="12"/>
      <c r="G43" s="12"/>
      <c r="H43" s="1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P43" s="2"/>
      <c r="AQ43" s="2"/>
    </row>
  </sheetData>
  <sheetProtection/>
  <mergeCells count="111">
    <mergeCell ref="AL29:AM29"/>
    <mergeCell ref="C30:D30"/>
    <mergeCell ref="F30:G30"/>
    <mergeCell ref="M30:N30"/>
    <mergeCell ref="P30:Q30"/>
    <mergeCell ref="W30:X30"/>
    <mergeCell ref="Z30:AA30"/>
    <mergeCell ref="AG30:AH30"/>
    <mergeCell ref="AJ30:AK30"/>
    <mergeCell ref="AL30:AM30"/>
    <mergeCell ref="AJ28:AK28"/>
    <mergeCell ref="AL28:AM28"/>
    <mergeCell ref="C29:D29"/>
    <mergeCell ref="F29:G29"/>
    <mergeCell ref="M29:N29"/>
    <mergeCell ref="P29:Q29"/>
    <mergeCell ref="W29:X29"/>
    <mergeCell ref="Z29:AA29"/>
    <mergeCell ref="AG29:AH29"/>
    <mergeCell ref="AJ29:AK29"/>
    <mergeCell ref="AG27:AH27"/>
    <mergeCell ref="AJ27:AK27"/>
    <mergeCell ref="AL27:AM27"/>
    <mergeCell ref="C28:D28"/>
    <mergeCell ref="F28:G28"/>
    <mergeCell ref="M28:N28"/>
    <mergeCell ref="P28:Q28"/>
    <mergeCell ref="W28:X28"/>
    <mergeCell ref="Z28:AA28"/>
    <mergeCell ref="AG28:AH28"/>
    <mergeCell ref="C27:D27"/>
    <mergeCell ref="F27:G27"/>
    <mergeCell ref="M27:N27"/>
    <mergeCell ref="P27:Q27"/>
    <mergeCell ref="W27:X27"/>
    <mergeCell ref="Z27:AA27"/>
    <mergeCell ref="W26:X26"/>
    <mergeCell ref="Z26:AA26"/>
    <mergeCell ref="AG26:AH26"/>
    <mergeCell ref="AJ26:AK26"/>
    <mergeCell ref="C26:D26"/>
    <mergeCell ref="F26:G26"/>
    <mergeCell ref="M26:N26"/>
    <mergeCell ref="P26:Q26"/>
    <mergeCell ref="AM15:AO15"/>
    <mergeCell ref="AM16:AO16"/>
    <mergeCell ref="AL26:AM26"/>
    <mergeCell ref="AM17:AO17"/>
    <mergeCell ref="AM18:AO18"/>
    <mergeCell ref="AM19:AO19"/>
    <mergeCell ref="AM9:AO9"/>
    <mergeCell ref="AM10:AO10"/>
    <mergeCell ref="AM11:AO11"/>
    <mergeCell ref="AM12:AO12"/>
    <mergeCell ref="AM13:AO13"/>
    <mergeCell ref="AM14:AO14"/>
    <mergeCell ref="AJ7:AL7"/>
    <mergeCell ref="AJ8:AL8"/>
    <mergeCell ref="AM5:AO5"/>
    <mergeCell ref="AM6:AO6"/>
    <mergeCell ref="AM7:AO7"/>
    <mergeCell ref="AM8:AO8"/>
    <mergeCell ref="AJ13:AL13"/>
    <mergeCell ref="AJ14:AL14"/>
    <mergeCell ref="C19:G19"/>
    <mergeCell ref="AR4:AR6"/>
    <mergeCell ref="AJ9:AL9"/>
    <mergeCell ref="AJ10:AL10"/>
    <mergeCell ref="C11:G11"/>
    <mergeCell ref="C12:G12"/>
    <mergeCell ref="C13:G13"/>
    <mergeCell ref="C14:G14"/>
    <mergeCell ref="C7:G7"/>
    <mergeCell ref="C8:G8"/>
    <mergeCell ref="C9:G9"/>
    <mergeCell ref="C10:G10"/>
    <mergeCell ref="B21:E21"/>
    <mergeCell ref="F25:G25"/>
    <mergeCell ref="C18:G18"/>
    <mergeCell ref="C15:G15"/>
    <mergeCell ref="C16:G16"/>
    <mergeCell ref="C17:G17"/>
    <mergeCell ref="C6:G6"/>
    <mergeCell ref="AJ19:AL19"/>
    <mergeCell ref="AJ5:AL5"/>
    <mergeCell ref="AJ6:AL6"/>
    <mergeCell ref="AJ15:AL15"/>
    <mergeCell ref="AJ16:AL16"/>
    <mergeCell ref="AJ17:AL17"/>
    <mergeCell ref="AJ18:AL18"/>
    <mergeCell ref="AJ11:AL11"/>
    <mergeCell ref="AJ12:AL12"/>
    <mergeCell ref="AQ4:AQ6"/>
    <mergeCell ref="AJ1:AR1"/>
    <mergeCell ref="AJ2:AR2"/>
    <mergeCell ref="A4:A6"/>
    <mergeCell ref="B4:B6"/>
    <mergeCell ref="AJ4:AP4"/>
    <mergeCell ref="H4:N4"/>
    <mergeCell ref="O4:U4"/>
    <mergeCell ref="V4:AB4"/>
    <mergeCell ref="C4:G5"/>
    <mergeCell ref="I23:J23"/>
    <mergeCell ref="L23:M23"/>
    <mergeCell ref="U25:V25"/>
    <mergeCell ref="AC1:AI1"/>
    <mergeCell ref="AC2:AI2"/>
    <mergeCell ref="AC4:AI4"/>
    <mergeCell ref="I21:O21"/>
    <mergeCell ref="N2:O2"/>
    <mergeCell ref="Q2:R2"/>
  </mergeCells>
  <printOptions horizontalCentered="1"/>
  <pageMargins left="0.31496062992125984" right="0.31496062992125984" top="0.5118110236220472" bottom="0.31496062992125984" header="0.5118110236220472" footer="0.196850393700787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AR45"/>
  <sheetViews>
    <sheetView view="pageBreakPreview" zoomScaleSheetLayoutView="100" zoomScalePageLayoutView="0" workbookViewId="0" topLeftCell="A1">
      <selection activeCell="A1" sqref="A1"/>
    </sheetView>
  </sheetViews>
  <sheetFormatPr defaultColWidth="9.00390625" defaultRowHeight="13.5"/>
  <cols>
    <col min="1" max="1" width="11.625" style="0" customWidth="1"/>
    <col min="2" max="2" width="3.625" style="0" customWidth="1"/>
    <col min="3" max="37" width="2.625" style="0" customWidth="1"/>
    <col min="38" max="39" width="1.12109375" style="0" customWidth="1"/>
    <col min="40" max="41" width="2.625" style="0" customWidth="1"/>
    <col min="42" max="42" width="6.375" style="0" customWidth="1"/>
    <col min="43" max="43" width="11.625" style="0" customWidth="1"/>
    <col min="44" max="44" width="15.625" style="0" customWidth="1"/>
  </cols>
  <sheetData>
    <row r="1" spans="1:44" ht="13.5">
      <c r="A1" s="1" t="s">
        <v>184</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286" t="s">
        <v>13</v>
      </c>
      <c r="AD1" s="287"/>
      <c r="AE1" s="287"/>
      <c r="AF1" s="287"/>
      <c r="AG1" s="287"/>
      <c r="AH1" s="287"/>
      <c r="AI1" s="394"/>
      <c r="AJ1" s="286" t="s">
        <v>185</v>
      </c>
      <c r="AK1" s="287"/>
      <c r="AL1" s="287"/>
      <c r="AM1" s="287"/>
      <c r="AN1" s="287"/>
      <c r="AO1" s="287"/>
      <c r="AP1" s="287"/>
      <c r="AQ1" s="287"/>
      <c r="AR1" s="288"/>
    </row>
    <row r="2" spans="1:44" ht="13.5">
      <c r="A2" s="65" t="s">
        <v>69</v>
      </c>
      <c r="B2" s="64"/>
      <c r="C2" s="64"/>
      <c r="D2" s="64"/>
      <c r="E2" s="64"/>
      <c r="F2" s="64"/>
      <c r="G2" s="64"/>
      <c r="H2" s="64"/>
      <c r="I2" s="64"/>
      <c r="J2" s="64"/>
      <c r="K2" s="64"/>
      <c r="L2" s="65"/>
      <c r="M2" s="66" t="s">
        <v>90</v>
      </c>
      <c r="N2" s="376"/>
      <c r="O2" s="274"/>
      <c r="P2" s="65" t="s">
        <v>91</v>
      </c>
      <c r="Q2" s="376"/>
      <c r="R2" s="274"/>
      <c r="S2" s="65" t="s">
        <v>92</v>
      </c>
      <c r="T2" s="65"/>
      <c r="U2" s="64"/>
      <c r="V2" s="64"/>
      <c r="W2" s="64"/>
      <c r="X2" s="64"/>
      <c r="Y2" s="64"/>
      <c r="Z2" s="64"/>
      <c r="AA2" s="64"/>
      <c r="AB2" s="64"/>
      <c r="AC2" s="286" t="s">
        <v>35</v>
      </c>
      <c r="AD2" s="287"/>
      <c r="AE2" s="287"/>
      <c r="AF2" s="287"/>
      <c r="AG2" s="287"/>
      <c r="AH2" s="287"/>
      <c r="AI2" s="394"/>
      <c r="AJ2" s="286"/>
      <c r="AK2" s="287"/>
      <c r="AL2" s="287"/>
      <c r="AM2" s="287"/>
      <c r="AN2" s="287"/>
      <c r="AO2" s="287"/>
      <c r="AP2" s="287"/>
      <c r="AQ2" s="287"/>
      <c r="AR2" s="288"/>
    </row>
    <row r="3" spans="1:43" ht="13.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row>
    <row r="4" spans="1:44" ht="13.5" customHeight="1">
      <c r="A4" s="386" t="s">
        <v>0</v>
      </c>
      <c r="B4" s="388" t="s">
        <v>61</v>
      </c>
      <c r="C4" s="386" t="s">
        <v>93</v>
      </c>
      <c r="D4" s="298"/>
      <c r="E4" s="298"/>
      <c r="F4" s="298"/>
      <c r="G4" s="299"/>
      <c r="H4" s="385" t="s">
        <v>1</v>
      </c>
      <c r="I4" s="390"/>
      <c r="J4" s="390"/>
      <c r="K4" s="390"/>
      <c r="L4" s="390"/>
      <c r="M4" s="390"/>
      <c r="N4" s="390"/>
      <c r="O4" s="390" t="s">
        <v>2</v>
      </c>
      <c r="P4" s="390"/>
      <c r="Q4" s="390"/>
      <c r="R4" s="390"/>
      <c r="S4" s="390"/>
      <c r="T4" s="390"/>
      <c r="U4" s="390"/>
      <c r="V4" s="390" t="s">
        <v>3</v>
      </c>
      <c r="W4" s="390"/>
      <c r="X4" s="390"/>
      <c r="Y4" s="390"/>
      <c r="Z4" s="390"/>
      <c r="AA4" s="390"/>
      <c r="AB4" s="390"/>
      <c r="AC4" s="390" t="s">
        <v>4</v>
      </c>
      <c r="AD4" s="390"/>
      <c r="AE4" s="390"/>
      <c r="AF4" s="390"/>
      <c r="AG4" s="390"/>
      <c r="AH4" s="390"/>
      <c r="AI4" s="395"/>
      <c r="AJ4" s="383" t="s">
        <v>5</v>
      </c>
      <c r="AK4" s="384"/>
      <c r="AL4" s="384"/>
      <c r="AM4" s="384"/>
      <c r="AN4" s="384"/>
      <c r="AO4" s="384"/>
      <c r="AP4" s="385"/>
      <c r="AQ4" s="374" t="s">
        <v>6</v>
      </c>
      <c r="AR4" s="374" t="s">
        <v>88</v>
      </c>
    </row>
    <row r="5" spans="1:44" ht="13.5">
      <c r="A5" s="387"/>
      <c r="B5" s="389"/>
      <c r="C5" s="300"/>
      <c r="D5" s="301"/>
      <c r="E5" s="301"/>
      <c r="F5" s="301"/>
      <c r="G5" s="302"/>
      <c r="H5" s="68">
        <v>1</v>
      </c>
      <c r="I5" s="69">
        <v>2</v>
      </c>
      <c r="J5" s="69">
        <v>3</v>
      </c>
      <c r="K5" s="70">
        <v>4</v>
      </c>
      <c r="L5" s="68">
        <v>5</v>
      </c>
      <c r="M5" s="69">
        <v>6</v>
      </c>
      <c r="N5" s="71">
        <v>7</v>
      </c>
      <c r="O5" s="72">
        <v>8</v>
      </c>
      <c r="P5" s="69">
        <v>9</v>
      </c>
      <c r="Q5" s="69">
        <v>10</v>
      </c>
      <c r="R5" s="70">
        <v>11</v>
      </c>
      <c r="S5" s="68">
        <v>12</v>
      </c>
      <c r="T5" s="69">
        <v>13</v>
      </c>
      <c r="U5" s="71">
        <v>14</v>
      </c>
      <c r="V5" s="72">
        <v>15</v>
      </c>
      <c r="W5" s="69">
        <v>16</v>
      </c>
      <c r="X5" s="69">
        <v>17</v>
      </c>
      <c r="Y5" s="70">
        <v>18</v>
      </c>
      <c r="Z5" s="68">
        <v>19</v>
      </c>
      <c r="AA5" s="69">
        <v>20</v>
      </c>
      <c r="AB5" s="71">
        <v>21</v>
      </c>
      <c r="AC5" s="72">
        <v>22</v>
      </c>
      <c r="AD5" s="69">
        <v>23</v>
      </c>
      <c r="AE5" s="69">
        <v>24</v>
      </c>
      <c r="AF5" s="70">
        <v>25</v>
      </c>
      <c r="AG5" s="68">
        <v>26</v>
      </c>
      <c r="AH5" s="69">
        <v>27</v>
      </c>
      <c r="AI5" s="73">
        <v>28</v>
      </c>
      <c r="AJ5" s="377" t="s">
        <v>66</v>
      </c>
      <c r="AK5" s="378"/>
      <c r="AL5" s="379"/>
      <c r="AM5" s="396" t="s">
        <v>7</v>
      </c>
      <c r="AN5" s="378"/>
      <c r="AO5" s="397"/>
      <c r="AP5" s="74" t="s">
        <v>67</v>
      </c>
      <c r="AQ5" s="375"/>
      <c r="AR5" s="375"/>
    </row>
    <row r="6" spans="1:44" ht="13.5">
      <c r="A6" s="387"/>
      <c r="B6" s="389"/>
      <c r="C6" s="391" t="s">
        <v>94</v>
      </c>
      <c r="D6" s="392"/>
      <c r="E6" s="392"/>
      <c r="F6" s="392"/>
      <c r="G6" s="393"/>
      <c r="H6" s="257"/>
      <c r="I6" s="258"/>
      <c r="J6" s="258"/>
      <c r="K6" s="258"/>
      <c r="L6" s="258"/>
      <c r="M6" s="258"/>
      <c r="N6" s="259"/>
      <c r="O6" s="260"/>
      <c r="P6" s="258"/>
      <c r="Q6" s="258"/>
      <c r="R6" s="258"/>
      <c r="S6" s="258"/>
      <c r="T6" s="258"/>
      <c r="U6" s="259"/>
      <c r="V6" s="260"/>
      <c r="W6" s="258"/>
      <c r="X6" s="258"/>
      <c r="Y6" s="258"/>
      <c r="Z6" s="258"/>
      <c r="AA6" s="258"/>
      <c r="AB6" s="259"/>
      <c r="AC6" s="260"/>
      <c r="AD6" s="258"/>
      <c r="AE6" s="258"/>
      <c r="AF6" s="258"/>
      <c r="AG6" s="258"/>
      <c r="AH6" s="258"/>
      <c r="AI6" s="259"/>
      <c r="AJ6" s="380" t="s">
        <v>65</v>
      </c>
      <c r="AK6" s="381"/>
      <c r="AL6" s="382"/>
      <c r="AM6" s="398" t="s">
        <v>56</v>
      </c>
      <c r="AN6" s="381"/>
      <c r="AO6" s="399"/>
      <c r="AP6" s="74" t="s">
        <v>68</v>
      </c>
      <c r="AQ6" s="375"/>
      <c r="AR6" s="375"/>
    </row>
    <row r="7" spans="1:44" ht="13.5">
      <c r="A7" s="261"/>
      <c r="B7" s="262"/>
      <c r="C7" s="360"/>
      <c r="D7" s="361"/>
      <c r="E7" s="361"/>
      <c r="F7" s="361"/>
      <c r="G7" s="362"/>
      <c r="H7" s="263"/>
      <c r="I7" s="264"/>
      <c r="J7" s="264"/>
      <c r="K7" s="264"/>
      <c r="L7" s="264"/>
      <c r="M7" s="264"/>
      <c r="N7" s="265"/>
      <c r="O7" s="263"/>
      <c r="P7" s="264"/>
      <c r="Q7" s="264"/>
      <c r="R7" s="264"/>
      <c r="S7" s="264"/>
      <c r="T7" s="264"/>
      <c r="U7" s="265"/>
      <c r="V7" s="263"/>
      <c r="W7" s="264"/>
      <c r="X7" s="264"/>
      <c r="Y7" s="264"/>
      <c r="Z7" s="264"/>
      <c r="AA7" s="264"/>
      <c r="AB7" s="265"/>
      <c r="AC7" s="263"/>
      <c r="AD7" s="264"/>
      <c r="AE7" s="264"/>
      <c r="AF7" s="264"/>
      <c r="AG7" s="264"/>
      <c r="AH7" s="264"/>
      <c r="AI7" s="265"/>
      <c r="AJ7" s="363"/>
      <c r="AK7" s="364"/>
      <c r="AL7" s="365"/>
      <c r="AM7" s="400"/>
      <c r="AN7" s="364"/>
      <c r="AO7" s="401"/>
      <c r="AP7" s="266"/>
      <c r="AQ7" s="267"/>
      <c r="AR7" s="267"/>
    </row>
    <row r="8" spans="1:44" ht="13.5">
      <c r="A8" s="249"/>
      <c r="B8" s="250"/>
      <c r="C8" s="369"/>
      <c r="D8" s="370"/>
      <c r="E8" s="370"/>
      <c r="F8" s="370"/>
      <c r="G8" s="371"/>
      <c r="H8" s="91"/>
      <c r="I8" s="92"/>
      <c r="J8" s="92"/>
      <c r="K8" s="92"/>
      <c r="L8" s="92"/>
      <c r="M8" s="92"/>
      <c r="N8" s="93"/>
      <c r="O8" s="91"/>
      <c r="P8" s="92"/>
      <c r="Q8" s="92"/>
      <c r="R8" s="92"/>
      <c r="S8" s="92"/>
      <c r="T8" s="92"/>
      <c r="U8" s="93"/>
      <c r="V8" s="91"/>
      <c r="W8" s="92"/>
      <c r="X8" s="92"/>
      <c r="Y8" s="92"/>
      <c r="Z8" s="92"/>
      <c r="AA8" s="92"/>
      <c r="AB8" s="93"/>
      <c r="AC8" s="91"/>
      <c r="AD8" s="92"/>
      <c r="AE8" s="92"/>
      <c r="AF8" s="92"/>
      <c r="AG8" s="92"/>
      <c r="AH8" s="92"/>
      <c r="AI8" s="242"/>
      <c r="AJ8" s="366"/>
      <c r="AK8" s="367"/>
      <c r="AL8" s="368"/>
      <c r="AM8" s="402"/>
      <c r="AN8" s="367"/>
      <c r="AO8" s="403"/>
      <c r="AP8" s="251"/>
      <c r="AQ8" s="247"/>
      <c r="AR8" s="247"/>
    </row>
    <row r="9" spans="1:44" ht="13.5">
      <c r="A9" s="249"/>
      <c r="B9" s="250"/>
      <c r="C9" s="369"/>
      <c r="D9" s="370"/>
      <c r="E9" s="370"/>
      <c r="F9" s="370"/>
      <c r="G9" s="371"/>
      <c r="H9" s="91"/>
      <c r="I9" s="92"/>
      <c r="J9" s="92"/>
      <c r="K9" s="92"/>
      <c r="L9" s="92"/>
      <c r="M9" s="92"/>
      <c r="N9" s="93"/>
      <c r="O9" s="91"/>
      <c r="P9" s="92"/>
      <c r="Q9" s="92"/>
      <c r="R9" s="92"/>
      <c r="S9" s="92"/>
      <c r="T9" s="92"/>
      <c r="U9" s="93"/>
      <c r="V9" s="91"/>
      <c r="W9" s="92"/>
      <c r="X9" s="92"/>
      <c r="Y9" s="92"/>
      <c r="Z9" s="92"/>
      <c r="AA9" s="92"/>
      <c r="AB9" s="93"/>
      <c r="AC9" s="91"/>
      <c r="AD9" s="92"/>
      <c r="AE9" s="92"/>
      <c r="AF9" s="92"/>
      <c r="AG9" s="92"/>
      <c r="AH9" s="92"/>
      <c r="AI9" s="242"/>
      <c r="AJ9" s="366"/>
      <c r="AK9" s="367"/>
      <c r="AL9" s="368"/>
      <c r="AM9" s="402"/>
      <c r="AN9" s="367"/>
      <c r="AO9" s="403"/>
      <c r="AP9" s="252"/>
      <c r="AQ9" s="247"/>
      <c r="AR9" s="247"/>
    </row>
    <row r="10" spans="1:44" ht="13.5">
      <c r="A10" s="249"/>
      <c r="B10" s="250"/>
      <c r="C10" s="369"/>
      <c r="D10" s="372"/>
      <c r="E10" s="372"/>
      <c r="F10" s="372"/>
      <c r="G10" s="373"/>
      <c r="H10" s="91"/>
      <c r="I10" s="92"/>
      <c r="J10" s="92"/>
      <c r="K10" s="92"/>
      <c r="L10" s="92"/>
      <c r="M10" s="92"/>
      <c r="N10" s="93"/>
      <c r="O10" s="91"/>
      <c r="P10" s="92"/>
      <c r="Q10" s="92"/>
      <c r="R10" s="92"/>
      <c r="S10" s="92"/>
      <c r="T10" s="92"/>
      <c r="U10" s="93"/>
      <c r="V10" s="91"/>
      <c r="W10" s="92"/>
      <c r="X10" s="92"/>
      <c r="Y10" s="92"/>
      <c r="Z10" s="92"/>
      <c r="AA10" s="92"/>
      <c r="AB10" s="93"/>
      <c r="AC10" s="91"/>
      <c r="AD10" s="92"/>
      <c r="AE10" s="92"/>
      <c r="AF10" s="92"/>
      <c r="AG10" s="92"/>
      <c r="AH10" s="92"/>
      <c r="AI10" s="216"/>
      <c r="AJ10" s="366"/>
      <c r="AK10" s="367"/>
      <c r="AL10" s="368"/>
      <c r="AM10" s="402"/>
      <c r="AN10" s="367"/>
      <c r="AO10" s="403"/>
      <c r="AP10" s="252"/>
      <c r="AQ10" s="247"/>
      <c r="AR10" s="247"/>
    </row>
    <row r="11" spans="1:44" ht="13.5">
      <c r="A11" s="249"/>
      <c r="B11" s="250"/>
      <c r="C11" s="369"/>
      <c r="D11" s="372"/>
      <c r="E11" s="372"/>
      <c r="F11" s="372"/>
      <c r="G11" s="373"/>
      <c r="H11" s="91"/>
      <c r="I11" s="92"/>
      <c r="J11" s="92"/>
      <c r="K11" s="92"/>
      <c r="L11" s="92"/>
      <c r="M11" s="92"/>
      <c r="N11" s="93"/>
      <c r="O11" s="94"/>
      <c r="P11" s="92"/>
      <c r="Q11" s="92"/>
      <c r="R11" s="92"/>
      <c r="S11" s="92"/>
      <c r="T11" s="92"/>
      <c r="U11" s="93"/>
      <c r="V11" s="94"/>
      <c r="W11" s="92"/>
      <c r="X11" s="92"/>
      <c r="Y11" s="92"/>
      <c r="Z11" s="92"/>
      <c r="AA11" s="92"/>
      <c r="AB11" s="93"/>
      <c r="AC11" s="94"/>
      <c r="AD11" s="92"/>
      <c r="AE11" s="92"/>
      <c r="AF11" s="92"/>
      <c r="AG11" s="92"/>
      <c r="AH11" s="92"/>
      <c r="AI11" s="93"/>
      <c r="AJ11" s="366"/>
      <c r="AK11" s="367"/>
      <c r="AL11" s="368"/>
      <c r="AM11" s="402"/>
      <c r="AN11" s="367"/>
      <c r="AO11" s="403"/>
      <c r="AP11" s="252"/>
      <c r="AQ11" s="247"/>
      <c r="AR11" s="247"/>
    </row>
    <row r="12" spans="1:44" ht="13.5">
      <c r="A12" s="249"/>
      <c r="B12" s="250"/>
      <c r="C12" s="369"/>
      <c r="D12" s="372"/>
      <c r="E12" s="372"/>
      <c r="F12" s="372"/>
      <c r="G12" s="373"/>
      <c r="H12" s="91"/>
      <c r="I12" s="92"/>
      <c r="J12" s="92"/>
      <c r="K12" s="92"/>
      <c r="L12" s="92"/>
      <c r="M12" s="92"/>
      <c r="N12" s="93"/>
      <c r="O12" s="91"/>
      <c r="P12" s="92"/>
      <c r="Q12" s="92"/>
      <c r="R12" s="92"/>
      <c r="S12" s="92"/>
      <c r="T12" s="92"/>
      <c r="U12" s="93"/>
      <c r="V12" s="91"/>
      <c r="W12" s="92"/>
      <c r="X12" s="92"/>
      <c r="Y12" s="92"/>
      <c r="Z12" s="92"/>
      <c r="AA12" s="92"/>
      <c r="AB12" s="93"/>
      <c r="AC12" s="91"/>
      <c r="AD12" s="92"/>
      <c r="AE12" s="92"/>
      <c r="AF12" s="92"/>
      <c r="AG12" s="92"/>
      <c r="AH12" s="92"/>
      <c r="AI12" s="216"/>
      <c r="AJ12" s="366"/>
      <c r="AK12" s="367"/>
      <c r="AL12" s="368"/>
      <c r="AM12" s="402"/>
      <c r="AN12" s="367"/>
      <c r="AO12" s="403"/>
      <c r="AP12" s="252"/>
      <c r="AQ12" s="247"/>
      <c r="AR12" s="247"/>
    </row>
    <row r="13" spans="1:44" ht="13.5">
      <c r="A13" s="249"/>
      <c r="B13" s="250"/>
      <c r="C13" s="369"/>
      <c r="D13" s="370"/>
      <c r="E13" s="370"/>
      <c r="F13" s="370"/>
      <c r="G13" s="371"/>
      <c r="H13" s="91"/>
      <c r="I13" s="92"/>
      <c r="J13" s="92"/>
      <c r="K13" s="92"/>
      <c r="L13" s="92"/>
      <c r="M13" s="92"/>
      <c r="N13" s="93"/>
      <c r="O13" s="91"/>
      <c r="P13" s="92"/>
      <c r="Q13" s="92"/>
      <c r="R13" s="92"/>
      <c r="S13" s="92"/>
      <c r="T13" s="92"/>
      <c r="U13" s="93"/>
      <c r="V13" s="91"/>
      <c r="W13" s="92"/>
      <c r="X13" s="92"/>
      <c r="Y13" s="92"/>
      <c r="Z13" s="92"/>
      <c r="AA13" s="92"/>
      <c r="AB13" s="93"/>
      <c r="AC13" s="91"/>
      <c r="AD13" s="92"/>
      <c r="AE13" s="92"/>
      <c r="AF13" s="92"/>
      <c r="AG13" s="92"/>
      <c r="AH13" s="92"/>
      <c r="AI13" s="93"/>
      <c r="AJ13" s="366"/>
      <c r="AK13" s="367"/>
      <c r="AL13" s="368"/>
      <c r="AM13" s="402"/>
      <c r="AN13" s="367"/>
      <c r="AO13" s="403"/>
      <c r="AP13" s="251"/>
      <c r="AQ13" s="247"/>
      <c r="AR13" s="247"/>
    </row>
    <row r="14" spans="1:44" ht="13.5">
      <c r="A14" s="249"/>
      <c r="B14" s="250"/>
      <c r="C14" s="369"/>
      <c r="D14" s="370"/>
      <c r="E14" s="370"/>
      <c r="F14" s="370"/>
      <c r="G14" s="371"/>
      <c r="H14" s="91"/>
      <c r="I14" s="92"/>
      <c r="J14" s="92"/>
      <c r="K14" s="92"/>
      <c r="L14" s="92"/>
      <c r="M14" s="92"/>
      <c r="N14" s="93"/>
      <c r="O14" s="91"/>
      <c r="P14" s="92"/>
      <c r="Q14" s="92"/>
      <c r="R14" s="92"/>
      <c r="S14" s="92"/>
      <c r="T14" s="92"/>
      <c r="U14" s="93"/>
      <c r="V14" s="91"/>
      <c r="W14" s="92"/>
      <c r="X14" s="92"/>
      <c r="Y14" s="92"/>
      <c r="Z14" s="92"/>
      <c r="AA14" s="92"/>
      <c r="AB14" s="93"/>
      <c r="AC14" s="91"/>
      <c r="AD14" s="92"/>
      <c r="AE14" s="92"/>
      <c r="AF14" s="92"/>
      <c r="AG14" s="92"/>
      <c r="AH14" s="92"/>
      <c r="AI14" s="242"/>
      <c r="AJ14" s="366"/>
      <c r="AK14" s="367"/>
      <c r="AL14" s="368"/>
      <c r="AM14" s="402"/>
      <c r="AN14" s="367"/>
      <c r="AO14" s="403"/>
      <c r="AP14" s="251"/>
      <c r="AQ14" s="247"/>
      <c r="AR14" s="247"/>
    </row>
    <row r="15" spans="1:44" ht="13.5">
      <c r="A15" s="249"/>
      <c r="B15" s="250"/>
      <c r="C15" s="369"/>
      <c r="D15" s="370"/>
      <c r="E15" s="370"/>
      <c r="F15" s="370"/>
      <c r="G15" s="371"/>
      <c r="H15" s="91"/>
      <c r="I15" s="92"/>
      <c r="J15" s="92"/>
      <c r="K15" s="92"/>
      <c r="L15" s="92"/>
      <c r="M15" s="92"/>
      <c r="N15" s="93"/>
      <c r="O15" s="91"/>
      <c r="P15" s="92"/>
      <c r="Q15" s="92"/>
      <c r="R15" s="92"/>
      <c r="S15" s="92"/>
      <c r="T15" s="92"/>
      <c r="U15" s="93"/>
      <c r="V15" s="91"/>
      <c r="W15" s="92"/>
      <c r="X15" s="92"/>
      <c r="Y15" s="92"/>
      <c r="Z15" s="92"/>
      <c r="AA15" s="92"/>
      <c r="AB15" s="93"/>
      <c r="AC15" s="91"/>
      <c r="AD15" s="92"/>
      <c r="AE15" s="92"/>
      <c r="AF15" s="92"/>
      <c r="AG15" s="92"/>
      <c r="AH15" s="92"/>
      <c r="AI15" s="242"/>
      <c r="AJ15" s="366"/>
      <c r="AK15" s="367"/>
      <c r="AL15" s="368"/>
      <c r="AM15" s="402"/>
      <c r="AN15" s="367"/>
      <c r="AO15" s="403"/>
      <c r="AP15" s="252"/>
      <c r="AQ15" s="247"/>
      <c r="AR15" s="247"/>
    </row>
    <row r="16" spans="1:44" ht="13.5">
      <c r="A16" s="249"/>
      <c r="B16" s="250"/>
      <c r="C16" s="369"/>
      <c r="D16" s="372"/>
      <c r="E16" s="372"/>
      <c r="F16" s="372"/>
      <c r="G16" s="373"/>
      <c r="H16" s="91"/>
      <c r="I16" s="92"/>
      <c r="J16" s="92"/>
      <c r="K16" s="92"/>
      <c r="L16" s="92"/>
      <c r="M16" s="92"/>
      <c r="N16" s="93"/>
      <c r="O16" s="91"/>
      <c r="P16" s="92"/>
      <c r="Q16" s="92"/>
      <c r="R16" s="92"/>
      <c r="S16" s="92"/>
      <c r="T16" s="92"/>
      <c r="U16" s="93"/>
      <c r="V16" s="91"/>
      <c r="W16" s="92"/>
      <c r="X16" s="92"/>
      <c r="Y16" s="92"/>
      <c r="Z16" s="92"/>
      <c r="AA16" s="92"/>
      <c r="AB16" s="93"/>
      <c r="AC16" s="91"/>
      <c r="AD16" s="92"/>
      <c r="AE16" s="92"/>
      <c r="AF16" s="92"/>
      <c r="AG16" s="92"/>
      <c r="AH16" s="92"/>
      <c r="AI16" s="216"/>
      <c r="AJ16" s="366"/>
      <c r="AK16" s="367"/>
      <c r="AL16" s="368"/>
      <c r="AM16" s="402"/>
      <c r="AN16" s="367"/>
      <c r="AO16" s="403"/>
      <c r="AP16" s="252"/>
      <c r="AQ16" s="247"/>
      <c r="AR16" s="247"/>
    </row>
    <row r="17" spans="1:44" ht="13.5">
      <c r="A17" s="249"/>
      <c r="B17" s="250"/>
      <c r="C17" s="369"/>
      <c r="D17" s="372"/>
      <c r="E17" s="372"/>
      <c r="F17" s="372"/>
      <c r="G17" s="373"/>
      <c r="H17" s="91"/>
      <c r="I17" s="92"/>
      <c r="J17" s="92"/>
      <c r="K17" s="92"/>
      <c r="L17" s="92"/>
      <c r="M17" s="92"/>
      <c r="N17" s="93"/>
      <c r="O17" s="94"/>
      <c r="P17" s="92"/>
      <c r="Q17" s="92"/>
      <c r="R17" s="92"/>
      <c r="S17" s="92"/>
      <c r="T17" s="92"/>
      <c r="U17" s="93"/>
      <c r="V17" s="94"/>
      <c r="W17" s="92"/>
      <c r="X17" s="92"/>
      <c r="Y17" s="92"/>
      <c r="Z17" s="92"/>
      <c r="AA17" s="92"/>
      <c r="AB17" s="93"/>
      <c r="AC17" s="94"/>
      <c r="AD17" s="92"/>
      <c r="AE17" s="92"/>
      <c r="AF17" s="92"/>
      <c r="AG17" s="92"/>
      <c r="AH17" s="92"/>
      <c r="AI17" s="93"/>
      <c r="AJ17" s="366"/>
      <c r="AK17" s="367"/>
      <c r="AL17" s="368"/>
      <c r="AM17" s="402"/>
      <c r="AN17" s="367"/>
      <c r="AO17" s="403"/>
      <c r="AP17" s="252"/>
      <c r="AQ17" s="247"/>
      <c r="AR17" s="247"/>
    </row>
    <row r="18" spans="1:44" ht="14.25" thickBot="1">
      <c r="A18" s="253"/>
      <c r="B18" s="254"/>
      <c r="C18" s="409"/>
      <c r="D18" s="410"/>
      <c r="E18" s="410"/>
      <c r="F18" s="410"/>
      <c r="G18" s="411"/>
      <c r="H18" s="192"/>
      <c r="I18" s="193"/>
      <c r="J18" s="193"/>
      <c r="K18" s="193"/>
      <c r="L18" s="193"/>
      <c r="M18" s="193"/>
      <c r="N18" s="194"/>
      <c r="O18" s="192"/>
      <c r="P18" s="193"/>
      <c r="Q18" s="193"/>
      <c r="R18" s="193"/>
      <c r="S18" s="193"/>
      <c r="T18" s="193"/>
      <c r="U18" s="194"/>
      <c r="V18" s="192"/>
      <c r="W18" s="193"/>
      <c r="X18" s="193"/>
      <c r="Y18" s="193"/>
      <c r="Z18" s="193"/>
      <c r="AA18" s="193"/>
      <c r="AB18" s="194"/>
      <c r="AC18" s="192"/>
      <c r="AD18" s="193"/>
      <c r="AE18" s="193"/>
      <c r="AF18" s="193"/>
      <c r="AG18" s="193"/>
      <c r="AH18" s="193"/>
      <c r="AI18" s="248"/>
      <c r="AJ18" s="412"/>
      <c r="AK18" s="413"/>
      <c r="AL18" s="414"/>
      <c r="AM18" s="415"/>
      <c r="AN18" s="413"/>
      <c r="AO18" s="416"/>
      <c r="AP18" s="255"/>
      <c r="AQ18" s="256"/>
      <c r="AR18" s="256"/>
    </row>
    <row r="19" spans="1:44" ht="14.25" thickTop="1">
      <c r="A19" s="107"/>
      <c r="B19" s="108"/>
      <c r="C19" s="332" t="s">
        <v>8</v>
      </c>
      <c r="D19" s="333"/>
      <c r="E19" s="333"/>
      <c r="F19" s="333"/>
      <c r="G19" s="334"/>
      <c r="H19" s="109"/>
      <c r="I19" s="110"/>
      <c r="J19" s="110"/>
      <c r="K19" s="110"/>
      <c r="L19" s="110"/>
      <c r="M19" s="110"/>
      <c r="N19" s="111"/>
      <c r="O19" s="112"/>
      <c r="P19" s="110"/>
      <c r="Q19" s="110"/>
      <c r="R19" s="110"/>
      <c r="S19" s="110"/>
      <c r="T19" s="110"/>
      <c r="U19" s="111"/>
      <c r="V19" s="112"/>
      <c r="W19" s="110"/>
      <c r="X19" s="110"/>
      <c r="Y19" s="110"/>
      <c r="Z19" s="110"/>
      <c r="AA19" s="110"/>
      <c r="AB19" s="111"/>
      <c r="AC19" s="112"/>
      <c r="AD19" s="110"/>
      <c r="AE19" s="110"/>
      <c r="AF19" s="110"/>
      <c r="AG19" s="110"/>
      <c r="AH19" s="110"/>
      <c r="AI19" s="113"/>
      <c r="AJ19" s="404"/>
      <c r="AK19" s="405"/>
      <c r="AL19" s="406"/>
      <c r="AM19" s="407"/>
      <c r="AN19" s="405"/>
      <c r="AO19" s="408"/>
      <c r="AP19" s="114"/>
      <c r="AQ19" s="115"/>
      <c r="AR19" s="115"/>
    </row>
    <row r="20" spans="1:44" s="57" customFormat="1" ht="6" customHeight="1">
      <c r="A20" s="116"/>
      <c r="B20" s="117"/>
      <c r="C20" s="118"/>
      <c r="D20" s="118"/>
      <c r="E20" s="118"/>
      <c r="F20" s="118"/>
      <c r="G20" s="117"/>
      <c r="H20" s="118"/>
      <c r="I20" s="117"/>
      <c r="J20" s="118"/>
      <c r="K20" s="118"/>
      <c r="L20" s="118"/>
      <c r="M20" s="118"/>
      <c r="N20" s="118"/>
      <c r="O20" s="118"/>
      <c r="P20" s="118"/>
      <c r="Q20" s="117"/>
      <c r="R20" s="117"/>
      <c r="S20" s="117"/>
      <c r="T20" s="117"/>
      <c r="U20" s="117"/>
      <c r="V20" s="117"/>
      <c r="W20" s="117"/>
      <c r="X20" s="117"/>
      <c r="Y20" s="117"/>
      <c r="Z20" s="117"/>
      <c r="AA20" s="117"/>
      <c r="AB20" s="117"/>
      <c r="AC20" s="117"/>
      <c r="AD20" s="117"/>
      <c r="AE20" s="117"/>
      <c r="AF20" s="117"/>
      <c r="AG20" s="117"/>
      <c r="AH20" s="117"/>
      <c r="AI20" s="117"/>
      <c r="AJ20" s="119"/>
      <c r="AK20" s="119"/>
      <c r="AL20" s="119"/>
      <c r="AM20" s="119"/>
      <c r="AN20" s="119"/>
      <c r="AO20" s="119"/>
      <c r="AP20" s="119"/>
      <c r="AQ20" s="119"/>
      <c r="AR20" s="240"/>
    </row>
    <row r="21" spans="1:44" ht="13.5" customHeight="1">
      <c r="A21" s="67" t="s">
        <v>186</v>
      </c>
      <c r="B21" s="122" t="s">
        <v>195</v>
      </c>
      <c r="C21" s="122"/>
      <c r="D21" s="122"/>
      <c r="E21" s="122"/>
      <c r="F21" s="124" t="s">
        <v>188</v>
      </c>
      <c r="G21" s="273"/>
      <c r="H21" s="273"/>
      <c r="I21" s="122" t="s">
        <v>187</v>
      </c>
      <c r="J21" s="122"/>
      <c r="K21" s="122"/>
      <c r="L21" s="122"/>
      <c r="M21" s="124" t="s">
        <v>197</v>
      </c>
      <c r="N21" s="281" t="s">
        <v>189</v>
      </c>
      <c r="O21" s="281"/>
      <c r="P21" s="121" t="s">
        <v>218</v>
      </c>
      <c r="Q21" s="281" t="s">
        <v>190</v>
      </c>
      <c r="R21" s="281"/>
      <c r="S21" s="121" t="s">
        <v>219</v>
      </c>
      <c r="T21" s="281" t="s">
        <v>191</v>
      </c>
      <c r="U21" s="281"/>
      <c r="V21" s="121" t="s">
        <v>218</v>
      </c>
      <c r="W21" s="281" t="s">
        <v>192</v>
      </c>
      <c r="X21" s="281"/>
      <c r="Y21" s="122" t="s">
        <v>220</v>
      </c>
      <c r="AC21" s="122"/>
      <c r="AD21" s="122"/>
      <c r="AE21" s="124" t="s">
        <v>205</v>
      </c>
      <c r="AF21" s="358" t="s">
        <v>223</v>
      </c>
      <c r="AG21" s="359"/>
      <c r="AH21" s="121" t="s">
        <v>221</v>
      </c>
      <c r="AI21" s="358" t="s">
        <v>223</v>
      </c>
      <c r="AJ21" s="359"/>
      <c r="AK21" s="122" t="s">
        <v>222</v>
      </c>
      <c r="AL21" s="122" t="s">
        <v>196</v>
      </c>
      <c r="AM21" s="122"/>
      <c r="AN21" s="122"/>
      <c r="AR21" s="36"/>
    </row>
    <row r="22" spans="1:44" ht="6" customHeight="1">
      <c r="A22" s="67"/>
      <c r="B22" s="122"/>
      <c r="C22" s="122"/>
      <c r="D22" s="122"/>
      <c r="E22" s="122"/>
      <c r="F22" s="124"/>
      <c r="G22" s="122"/>
      <c r="H22" s="122"/>
      <c r="I22" s="122"/>
      <c r="J22" s="122"/>
      <c r="K22" s="122"/>
      <c r="L22" s="122"/>
      <c r="M22" s="124"/>
      <c r="N22" s="121"/>
      <c r="O22" s="121"/>
      <c r="P22" s="121"/>
      <c r="Q22" s="121"/>
      <c r="R22" s="121"/>
      <c r="S22" s="121"/>
      <c r="T22" s="121"/>
      <c r="U22" s="121"/>
      <c r="V22" s="121"/>
      <c r="W22" s="121"/>
      <c r="X22" s="121"/>
      <c r="Y22" s="122"/>
      <c r="AC22" s="122"/>
      <c r="AD22" s="122"/>
      <c r="AE22" s="124"/>
      <c r="AF22" s="238"/>
      <c r="AG22" s="239"/>
      <c r="AH22" s="121"/>
      <c r="AI22" s="238"/>
      <c r="AJ22" s="239"/>
      <c r="AK22" s="122"/>
      <c r="AL22" s="122"/>
      <c r="AM22" s="122"/>
      <c r="AN22" s="122"/>
      <c r="AR22" s="36"/>
    </row>
    <row r="23" spans="1:44" s="56" customFormat="1" ht="13.5" customHeight="1">
      <c r="A23" s="116"/>
      <c r="B23" s="122" t="s">
        <v>200</v>
      </c>
      <c r="C23" s="118"/>
      <c r="D23" s="118"/>
      <c r="E23" s="118"/>
      <c r="F23" s="124" t="s">
        <v>188</v>
      </c>
      <c r="G23" s="273"/>
      <c r="H23" s="273"/>
      <c r="I23" s="122" t="s">
        <v>187</v>
      </c>
      <c r="J23" s="122"/>
      <c r="K23" s="118"/>
      <c r="L23" s="118"/>
      <c r="M23" s="124" t="s">
        <v>197</v>
      </c>
      <c r="N23" s="281" t="s">
        <v>189</v>
      </c>
      <c r="O23" s="281"/>
      <c r="P23" s="121" t="s">
        <v>218</v>
      </c>
      <c r="Q23" s="281" t="s">
        <v>190</v>
      </c>
      <c r="R23" s="281"/>
      <c r="S23" s="121" t="s">
        <v>219</v>
      </c>
      <c r="T23" s="281" t="s">
        <v>191</v>
      </c>
      <c r="U23" s="281"/>
      <c r="V23" s="121" t="s">
        <v>218</v>
      </c>
      <c r="W23" s="281" t="s">
        <v>192</v>
      </c>
      <c r="X23" s="281"/>
      <c r="Y23" s="122" t="s">
        <v>220</v>
      </c>
      <c r="AC23" s="117"/>
      <c r="AD23" s="117"/>
      <c r="AE23" s="124" t="s">
        <v>205</v>
      </c>
      <c r="AF23" s="358" t="s">
        <v>223</v>
      </c>
      <c r="AG23" s="359"/>
      <c r="AH23" s="121" t="s">
        <v>221</v>
      </c>
      <c r="AI23" s="358" t="s">
        <v>223</v>
      </c>
      <c r="AJ23" s="359"/>
      <c r="AK23" s="122" t="s">
        <v>222</v>
      </c>
      <c r="AL23" s="122" t="s">
        <v>196</v>
      </c>
      <c r="AM23" s="117"/>
      <c r="AN23" s="117"/>
      <c r="AR23" s="241"/>
    </row>
    <row r="24" spans="1:44" s="56" customFormat="1" ht="6" customHeight="1">
      <c r="A24" s="116"/>
      <c r="B24" s="122"/>
      <c r="C24" s="118"/>
      <c r="D24" s="118"/>
      <c r="E24" s="118"/>
      <c r="F24" s="124"/>
      <c r="G24" s="117"/>
      <c r="H24" s="118"/>
      <c r="I24" s="122"/>
      <c r="J24" s="122"/>
      <c r="K24" s="118"/>
      <c r="L24" s="118"/>
      <c r="M24" s="124"/>
      <c r="N24" s="121"/>
      <c r="O24" s="121"/>
      <c r="P24" s="121"/>
      <c r="Q24" s="121"/>
      <c r="R24" s="121"/>
      <c r="S24" s="121"/>
      <c r="T24" s="121"/>
      <c r="U24" s="121"/>
      <c r="V24" s="121"/>
      <c r="W24" s="121"/>
      <c r="X24" s="121"/>
      <c r="Y24" s="122"/>
      <c r="AC24" s="117"/>
      <c r="AD24" s="117"/>
      <c r="AE24" s="124"/>
      <c r="AF24" s="238"/>
      <c r="AG24" s="239"/>
      <c r="AH24" s="121"/>
      <c r="AI24" s="238"/>
      <c r="AJ24" s="239"/>
      <c r="AK24" s="122"/>
      <c r="AL24" s="122"/>
      <c r="AM24" s="117"/>
      <c r="AN24" s="117"/>
      <c r="AR24" s="241"/>
    </row>
    <row r="25" spans="1:44" ht="13.5" customHeight="1">
      <c r="A25" s="120"/>
      <c r="B25" s="122" t="s">
        <v>201</v>
      </c>
      <c r="C25" s="122"/>
      <c r="D25" s="122"/>
      <c r="E25" s="122"/>
      <c r="F25" s="124" t="s">
        <v>188</v>
      </c>
      <c r="G25" s="273"/>
      <c r="H25" s="273"/>
      <c r="I25" s="122" t="s">
        <v>187</v>
      </c>
      <c r="J25" s="122"/>
      <c r="K25" s="118"/>
      <c r="L25" s="118"/>
      <c r="M25" s="124" t="s">
        <v>197</v>
      </c>
      <c r="N25" s="281" t="s">
        <v>189</v>
      </c>
      <c r="O25" s="281"/>
      <c r="P25" s="121" t="s">
        <v>218</v>
      </c>
      <c r="Q25" s="281" t="s">
        <v>190</v>
      </c>
      <c r="R25" s="281"/>
      <c r="S25" s="121" t="s">
        <v>219</v>
      </c>
      <c r="T25" s="281" t="s">
        <v>191</v>
      </c>
      <c r="U25" s="281"/>
      <c r="V25" s="121" t="s">
        <v>218</v>
      </c>
      <c r="W25" s="281" t="s">
        <v>192</v>
      </c>
      <c r="X25" s="281"/>
      <c r="Y25" s="122" t="s">
        <v>220</v>
      </c>
      <c r="AC25" s="122"/>
      <c r="AD25" s="122"/>
      <c r="AE25" s="124" t="s">
        <v>205</v>
      </c>
      <c r="AF25" s="358" t="s">
        <v>223</v>
      </c>
      <c r="AG25" s="359"/>
      <c r="AH25" s="121" t="s">
        <v>221</v>
      </c>
      <c r="AI25" s="358" t="s">
        <v>223</v>
      </c>
      <c r="AJ25" s="359"/>
      <c r="AK25" s="122" t="s">
        <v>222</v>
      </c>
      <c r="AL25" s="122" t="s">
        <v>196</v>
      </c>
      <c r="AR25" s="36"/>
    </row>
    <row r="26" spans="1:44" ht="6" customHeight="1">
      <c r="A26" s="120"/>
      <c r="B26" s="122"/>
      <c r="C26" s="122"/>
      <c r="D26" s="122"/>
      <c r="E26" s="122"/>
      <c r="F26" s="124"/>
      <c r="G26" s="122"/>
      <c r="I26" s="122"/>
      <c r="J26" s="122"/>
      <c r="K26" s="118"/>
      <c r="L26" s="118"/>
      <c r="M26" s="124"/>
      <c r="N26" s="121"/>
      <c r="O26" s="121"/>
      <c r="P26" s="121"/>
      <c r="Q26" s="121"/>
      <c r="R26" s="121"/>
      <c r="S26" s="121"/>
      <c r="T26" s="121"/>
      <c r="U26" s="121"/>
      <c r="V26" s="121"/>
      <c r="W26" s="121"/>
      <c r="X26" s="121"/>
      <c r="Y26" s="122"/>
      <c r="AC26" s="122"/>
      <c r="AD26" s="122"/>
      <c r="AE26" s="124"/>
      <c r="AF26" s="238"/>
      <c r="AG26" s="239"/>
      <c r="AH26" s="121"/>
      <c r="AI26" s="238"/>
      <c r="AJ26" s="239"/>
      <c r="AK26" s="122"/>
      <c r="AL26" s="122"/>
      <c r="AR26" s="36"/>
    </row>
    <row r="27" spans="1:44" ht="13.5" customHeight="1">
      <c r="A27" s="125"/>
      <c r="B27" s="122" t="s">
        <v>202</v>
      </c>
      <c r="E27" s="122"/>
      <c r="F27" s="124" t="s">
        <v>188</v>
      </c>
      <c r="G27" s="273"/>
      <c r="H27" s="273"/>
      <c r="I27" s="122" t="s">
        <v>187</v>
      </c>
      <c r="J27" s="122"/>
      <c r="K27" s="127"/>
      <c r="L27" s="127"/>
      <c r="M27" s="124" t="s">
        <v>197</v>
      </c>
      <c r="N27" s="281" t="s">
        <v>189</v>
      </c>
      <c r="O27" s="281"/>
      <c r="P27" s="121" t="s">
        <v>218</v>
      </c>
      <c r="Q27" s="281" t="s">
        <v>190</v>
      </c>
      <c r="R27" s="281"/>
      <c r="S27" s="121" t="s">
        <v>219</v>
      </c>
      <c r="T27" s="281" t="s">
        <v>191</v>
      </c>
      <c r="U27" s="281"/>
      <c r="V27" s="121" t="s">
        <v>218</v>
      </c>
      <c r="W27" s="281" t="s">
        <v>192</v>
      </c>
      <c r="X27" s="281"/>
      <c r="Y27" s="122" t="s">
        <v>220</v>
      </c>
      <c r="AC27" s="127"/>
      <c r="AD27" s="127"/>
      <c r="AE27" s="124" t="s">
        <v>205</v>
      </c>
      <c r="AF27" s="358" t="s">
        <v>223</v>
      </c>
      <c r="AG27" s="359"/>
      <c r="AH27" s="121" t="s">
        <v>221</v>
      </c>
      <c r="AI27" s="358" t="s">
        <v>223</v>
      </c>
      <c r="AJ27" s="359"/>
      <c r="AK27" s="122" t="s">
        <v>222</v>
      </c>
      <c r="AL27" s="122" t="s">
        <v>196</v>
      </c>
      <c r="AM27" s="127"/>
      <c r="AN27" s="127"/>
      <c r="AR27" s="36"/>
    </row>
    <row r="28" spans="1:44" ht="25.5" customHeight="1">
      <c r="A28" s="129" t="s">
        <v>55</v>
      </c>
      <c r="B28" s="130" t="s">
        <v>126</v>
      </c>
      <c r="C28" s="130"/>
      <c r="D28" s="130"/>
      <c r="E28" s="59" t="s">
        <v>224</v>
      </c>
      <c r="F28" s="275"/>
      <c r="G28" s="275"/>
      <c r="H28" s="130" t="s">
        <v>225</v>
      </c>
      <c r="I28" s="128"/>
      <c r="J28" s="128"/>
      <c r="K28" s="128"/>
      <c r="L28" s="128"/>
      <c r="M28" s="128"/>
      <c r="N28" s="130" t="s">
        <v>125</v>
      </c>
      <c r="O28" s="130"/>
      <c r="P28" s="130"/>
      <c r="Q28" s="130"/>
      <c r="R28" s="130"/>
      <c r="S28" s="130"/>
      <c r="T28" s="59" t="s">
        <v>226</v>
      </c>
      <c r="U28" s="275"/>
      <c r="V28" s="275"/>
      <c r="W28" s="130" t="s">
        <v>227</v>
      </c>
      <c r="X28" s="128"/>
      <c r="Y28" s="128"/>
      <c r="Z28" s="128"/>
      <c r="AA28" s="128"/>
      <c r="AB28" s="128"/>
      <c r="AC28" s="128"/>
      <c r="AD28" s="128"/>
      <c r="AE28" s="128"/>
      <c r="AF28" s="128"/>
      <c r="AG28" s="128"/>
      <c r="AH28" s="128"/>
      <c r="AI28" s="128"/>
      <c r="AJ28" s="128"/>
      <c r="AK28" s="128"/>
      <c r="AL28" s="128"/>
      <c r="AM28" s="128"/>
      <c r="AN28" s="128"/>
      <c r="AO28" s="128"/>
      <c r="AP28" s="128"/>
      <c r="AQ28" s="128"/>
      <c r="AR28" s="58"/>
    </row>
    <row r="29" spans="1:44" ht="13.5">
      <c r="A29" s="67" t="s">
        <v>56</v>
      </c>
      <c r="B29" s="185" t="s">
        <v>75</v>
      </c>
      <c r="C29" s="352" t="s">
        <v>132</v>
      </c>
      <c r="D29" s="353"/>
      <c r="E29" s="121" t="s">
        <v>108</v>
      </c>
      <c r="F29" s="352" t="s">
        <v>132</v>
      </c>
      <c r="G29" s="353"/>
      <c r="H29" s="131" t="s">
        <v>73</v>
      </c>
      <c r="I29" s="132"/>
      <c r="J29" s="122" t="s">
        <v>74</v>
      </c>
      <c r="K29" s="127"/>
      <c r="L29" s="185" t="s">
        <v>78</v>
      </c>
      <c r="M29" s="352" t="s">
        <v>132</v>
      </c>
      <c r="N29" s="353"/>
      <c r="O29" s="121" t="s">
        <v>108</v>
      </c>
      <c r="P29" s="352" t="s">
        <v>132</v>
      </c>
      <c r="Q29" s="353"/>
      <c r="R29" s="131" t="s">
        <v>73</v>
      </c>
      <c r="S29" s="132"/>
      <c r="T29" s="122" t="s">
        <v>74</v>
      </c>
      <c r="U29" s="122"/>
      <c r="V29" s="185" t="s">
        <v>83</v>
      </c>
      <c r="W29" s="352" t="s">
        <v>132</v>
      </c>
      <c r="X29" s="353"/>
      <c r="Y29" s="121" t="s">
        <v>108</v>
      </c>
      <c r="Z29" s="352" t="s">
        <v>132</v>
      </c>
      <c r="AA29" s="353"/>
      <c r="AB29" s="131" t="s">
        <v>138</v>
      </c>
      <c r="AC29" s="132"/>
      <c r="AD29" s="122" t="s">
        <v>74</v>
      </c>
      <c r="AE29" s="132"/>
      <c r="AF29" s="185" t="s">
        <v>134</v>
      </c>
      <c r="AG29" s="352" t="s">
        <v>132</v>
      </c>
      <c r="AH29" s="353"/>
      <c r="AI29" s="121" t="s">
        <v>108</v>
      </c>
      <c r="AJ29" s="352" t="s">
        <v>132</v>
      </c>
      <c r="AK29" s="353"/>
      <c r="AL29" s="346" t="s">
        <v>138</v>
      </c>
      <c r="AM29" s="347"/>
      <c r="AN29" s="132"/>
      <c r="AO29" s="122" t="s">
        <v>74</v>
      </c>
      <c r="AP29" s="122"/>
      <c r="AQ29" s="122"/>
      <c r="AR29" s="36"/>
    </row>
    <row r="30" spans="1:44" ht="13.5">
      <c r="A30" s="125"/>
      <c r="B30" s="185" t="s">
        <v>76</v>
      </c>
      <c r="C30" s="352" t="s">
        <v>132</v>
      </c>
      <c r="D30" s="353"/>
      <c r="E30" s="121" t="s">
        <v>108</v>
      </c>
      <c r="F30" s="352" t="s">
        <v>132</v>
      </c>
      <c r="G30" s="353"/>
      <c r="H30" s="131" t="s">
        <v>73</v>
      </c>
      <c r="I30" s="132"/>
      <c r="J30" s="122" t="s">
        <v>74</v>
      </c>
      <c r="K30" s="127"/>
      <c r="L30" s="185" t="s">
        <v>79</v>
      </c>
      <c r="M30" s="352" t="s">
        <v>132</v>
      </c>
      <c r="N30" s="353"/>
      <c r="O30" s="121" t="s">
        <v>108</v>
      </c>
      <c r="P30" s="352" t="s">
        <v>132</v>
      </c>
      <c r="Q30" s="353"/>
      <c r="R30" s="131" t="s">
        <v>73</v>
      </c>
      <c r="S30" s="132"/>
      <c r="T30" s="122" t="s">
        <v>74</v>
      </c>
      <c r="U30" s="122"/>
      <c r="V30" s="185" t="s">
        <v>84</v>
      </c>
      <c r="W30" s="352" t="s">
        <v>132</v>
      </c>
      <c r="X30" s="353"/>
      <c r="Y30" s="121" t="s">
        <v>108</v>
      </c>
      <c r="Z30" s="352" t="s">
        <v>132</v>
      </c>
      <c r="AA30" s="353"/>
      <c r="AB30" s="131" t="s">
        <v>73</v>
      </c>
      <c r="AC30" s="132"/>
      <c r="AD30" s="122" t="s">
        <v>74</v>
      </c>
      <c r="AE30" s="132"/>
      <c r="AF30" s="185" t="s">
        <v>135</v>
      </c>
      <c r="AG30" s="352" t="s">
        <v>132</v>
      </c>
      <c r="AH30" s="353"/>
      <c r="AI30" s="121" t="s">
        <v>108</v>
      </c>
      <c r="AJ30" s="352" t="s">
        <v>132</v>
      </c>
      <c r="AK30" s="353"/>
      <c r="AL30" s="346" t="s">
        <v>73</v>
      </c>
      <c r="AM30" s="347"/>
      <c r="AN30" s="128"/>
      <c r="AO30" s="122" t="s">
        <v>74</v>
      </c>
      <c r="AP30" s="128"/>
      <c r="AQ30" s="128"/>
      <c r="AR30" s="36"/>
    </row>
    <row r="31" spans="1:44" ht="13.5">
      <c r="A31" s="125"/>
      <c r="B31" s="185" t="s">
        <v>27</v>
      </c>
      <c r="C31" s="352" t="s">
        <v>132</v>
      </c>
      <c r="D31" s="353"/>
      <c r="E31" s="121" t="s">
        <v>108</v>
      </c>
      <c r="F31" s="352" t="s">
        <v>132</v>
      </c>
      <c r="G31" s="353"/>
      <c r="H31" s="131" t="s">
        <v>73</v>
      </c>
      <c r="I31" s="132"/>
      <c r="J31" s="122" t="s">
        <v>74</v>
      </c>
      <c r="K31" s="127"/>
      <c r="L31" s="185" t="s">
        <v>80</v>
      </c>
      <c r="M31" s="352" t="s">
        <v>132</v>
      </c>
      <c r="N31" s="353"/>
      <c r="O31" s="121" t="s">
        <v>108</v>
      </c>
      <c r="P31" s="352" t="s">
        <v>132</v>
      </c>
      <c r="Q31" s="353"/>
      <c r="R31" s="131" t="s">
        <v>73</v>
      </c>
      <c r="S31" s="132"/>
      <c r="T31" s="122" t="s">
        <v>74</v>
      </c>
      <c r="U31" s="122"/>
      <c r="V31" s="185" t="s">
        <v>85</v>
      </c>
      <c r="W31" s="352" t="s">
        <v>132</v>
      </c>
      <c r="X31" s="353"/>
      <c r="Y31" s="121" t="s">
        <v>108</v>
      </c>
      <c r="Z31" s="352" t="s">
        <v>132</v>
      </c>
      <c r="AA31" s="353"/>
      <c r="AB31" s="131" t="s">
        <v>73</v>
      </c>
      <c r="AC31" s="132"/>
      <c r="AD31" s="122" t="s">
        <v>74</v>
      </c>
      <c r="AE31" s="132"/>
      <c r="AF31" s="185" t="s">
        <v>136</v>
      </c>
      <c r="AG31" s="352" t="s">
        <v>132</v>
      </c>
      <c r="AH31" s="353"/>
      <c r="AI31" s="121" t="s">
        <v>108</v>
      </c>
      <c r="AJ31" s="352" t="s">
        <v>132</v>
      </c>
      <c r="AK31" s="353"/>
      <c r="AL31" s="346" t="s">
        <v>73</v>
      </c>
      <c r="AM31" s="347"/>
      <c r="AN31" s="128"/>
      <c r="AO31" s="122" t="s">
        <v>74</v>
      </c>
      <c r="AP31" s="128"/>
      <c r="AQ31" s="128"/>
      <c r="AR31" s="36"/>
    </row>
    <row r="32" spans="1:44" ht="13.5">
      <c r="A32" s="125"/>
      <c r="B32" s="185" t="s">
        <v>77</v>
      </c>
      <c r="C32" s="352" t="s">
        <v>132</v>
      </c>
      <c r="D32" s="353"/>
      <c r="E32" s="121" t="s">
        <v>108</v>
      </c>
      <c r="F32" s="352" t="s">
        <v>132</v>
      </c>
      <c r="G32" s="353"/>
      <c r="H32" s="131" t="s">
        <v>73</v>
      </c>
      <c r="I32" s="132"/>
      <c r="J32" s="122" t="s">
        <v>74</v>
      </c>
      <c r="K32" s="127"/>
      <c r="L32" s="185" t="s">
        <v>81</v>
      </c>
      <c r="M32" s="352" t="s">
        <v>132</v>
      </c>
      <c r="N32" s="353"/>
      <c r="O32" s="121" t="s">
        <v>108</v>
      </c>
      <c r="P32" s="352" t="s">
        <v>132</v>
      </c>
      <c r="Q32" s="353"/>
      <c r="R32" s="131" t="s">
        <v>73</v>
      </c>
      <c r="S32" s="132"/>
      <c r="T32" s="122" t="s">
        <v>74</v>
      </c>
      <c r="U32" s="122"/>
      <c r="V32" s="185" t="s">
        <v>86</v>
      </c>
      <c r="W32" s="352" t="s">
        <v>132</v>
      </c>
      <c r="X32" s="353"/>
      <c r="Y32" s="121" t="s">
        <v>108</v>
      </c>
      <c r="Z32" s="352" t="s">
        <v>132</v>
      </c>
      <c r="AA32" s="353"/>
      <c r="AB32" s="131" t="s">
        <v>73</v>
      </c>
      <c r="AC32" s="132"/>
      <c r="AD32" s="122" t="s">
        <v>74</v>
      </c>
      <c r="AE32" s="132"/>
      <c r="AF32" s="185" t="s">
        <v>137</v>
      </c>
      <c r="AG32" s="352" t="s">
        <v>132</v>
      </c>
      <c r="AH32" s="353"/>
      <c r="AI32" s="121" t="s">
        <v>108</v>
      </c>
      <c r="AJ32" s="352" t="s">
        <v>132</v>
      </c>
      <c r="AK32" s="353"/>
      <c r="AL32" s="346" t="s">
        <v>73</v>
      </c>
      <c r="AM32" s="347"/>
      <c r="AN32" s="128"/>
      <c r="AO32" s="122" t="s">
        <v>74</v>
      </c>
      <c r="AP32" s="128"/>
      <c r="AQ32" s="128"/>
      <c r="AR32" s="36"/>
    </row>
    <row r="33" spans="1:44" ht="13.5">
      <c r="A33" s="133"/>
      <c r="B33" s="186" t="s">
        <v>40</v>
      </c>
      <c r="C33" s="354" t="s">
        <v>132</v>
      </c>
      <c r="D33" s="355"/>
      <c r="E33" s="134" t="s">
        <v>108</v>
      </c>
      <c r="F33" s="354" t="s">
        <v>132</v>
      </c>
      <c r="G33" s="355"/>
      <c r="H33" s="135" t="s">
        <v>73</v>
      </c>
      <c r="I33" s="136"/>
      <c r="J33" s="137" t="s">
        <v>74</v>
      </c>
      <c r="K33" s="138"/>
      <c r="L33" s="186" t="s">
        <v>82</v>
      </c>
      <c r="M33" s="354" t="s">
        <v>132</v>
      </c>
      <c r="N33" s="355"/>
      <c r="O33" s="134" t="s">
        <v>108</v>
      </c>
      <c r="P33" s="354" t="s">
        <v>132</v>
      </c>
      <c r="Q33" s="355"/>
      <c r="R33" s="135" t="s">
        <v>73</v>
      </c>
      <c r="S33" s="136"/>
      <c r="T33" s="137" t="s">
        <v>74</v>
      </c>
      <c r="U33" s="137"/>
      <c r="V33" s="186" t="s">
        <v>133</v>
      </c>
      <c r="W33" s="354" t="s">
        <v>132</v>
      </c>
      <c r="X33" s="355"/>
      <c r="Y33" s="134" t="s">
        <v>108</v>
      </c>
      <c r="Z33" s="354" t="s">
        <v>132</v>
      </c>
      <c r="AA33" s="355"/>
      <c r="AB33" s="135" t="s">
        <v>73</v>
      </c>
      <c r="AC33" s="136"/>
      <c r="AD33" s="137" t="s">
        <v>74</v>
      </c>
      <c r="AE33" s="136"/>
      <c r="AF33" s="186" t="s">
        <v>130</v>
      </c>
      <c r="AG33" s="354" t="s">
        <v>132</v>
      </c>
      <c r="AH33" s="355"/>
      <c r="AI33" s="134" t="s">
        <v>108</v>
      </c>
      <c r="AJ33" s="354" t="s">
        <v>132</v>
      </c>
      <c r="AK33" s="355"/>
      <c r="AL33" s="356" t="s">
        <v>73</v>
      </c>
      <c r="AM33" s="357"/>
      <c r="AN33" s="136">
        <v>0</v>
      </c>
      <c r="AO33" s="137" t="s">
        <v>74</v>
      </c>
      <c r="AP33" s="139"/>
      <c r="AQ33" s="139"/>
      <c r="AR33" s="37"/>
    </row>
    <row r="34" spans="1:43" ht="13.5">
      <c r="A34" s="140" t="s">
        <v>16</v>
      </c>
      <c r="B34" s="140"/>
      <c r="C34" s="140"/>
      <c r="D34" s="140"/>
      <c r="E34" s="140"/>
      <c r="F34" s="140"/>
      <c r="G34" s="140"/>
      <c r="H34" s="141"/>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row>
    <row r="35" spans="1:43" ht="13.5">
      <c r="A35" s="140" t="s">
        <v>15</v>
      </c>
      <c r="B35" s="64"/>
      <c r="C35" s="64"/>
      <c r="D35" s="64"/>
      <c r="E35" s="64"/>
      <c r="F35" s="64"/>
      <c r="G35" s="64"/>
      <c r="H35" s="143"/>
      <c r="I35" s="143"/>
      <c r="J35" s="143"/>
      <c r="K35" s="143"/>
      <c r="L35" s="143"/>
      <c r="M35" s="143"/>
      <c r="N35" s="143"/>
      <c r="O35" s="143"/>
      <c r="P35" s="143"/>
      <c r="Q35" s="143"/>
      <c r="R35" s="143"/>
      <c r="S35" s="143"/>
      <c r="T35" s="143"/>
      <c r="U35" s="143"/>
      <c r="V35" s="143"/>
      <c r="W35" s="64"/>
      <c r="X35" s="64"/>
      <c r="Y35" s="64"/>
      <c r="Z35" s="64"/>
      <c r="AA35" s="64"/>
      <c r="AB35" s="64"/>
      <c r="AC35" s="64"/>
      <c r="AD35" s="64"/>
      <c r="AE35" s="64"/>
      <c r="AF35" s="64"/>
      <c r="AG35" s="64"/>
      <c r="AH35" s="64"/>
      <c r="AI35" s="64"/>
      <c r="AJ35" s="64"/>
      <c r="AK35" s="64"/>
      <c r="AL35" s="64"/>
      <c r="AM35" s="64"/>
      <c r="AN35" s="64"/>
      <c r="AO35" s="64"/>
      <c r="AP35" s="64"/>
      <c r="AQ35" s="64"/>
    </row>
    <row r="36" spans="1:43" ht="13.5">
      <c r="A36" s="140" t="s">
        <v>183</v>
      </c>
      <c r="B36" s="64"/>
      <c r="C36" s="64"/>
      <c r="D36" s="64"/>
      <c r="E36" s="64"/>
      <c r="F36" s="64"/>
      <c r="G36" s="64"/>
      <c r="H36" s="143"/>
      <c r="I36" s="143"/>
      <c r="J36" s="143"/>
      <c r="K36" s="143"/>
      <c r="L36" s="143"/>
      <c r="M36" s="143"/>
      <c r="N36" s="143"/>
      <c r="O36" s="143"/>
      <c r="P36" s="143"/>
      <c r="Q36" s="143"/>
      <c r="R36" s="143"/>
      <c r="S36" s="143"/>
      <c r="T36" s="143"/>
      <c r="U36" s="143"/>
      <c r="V36" s="143"/>
      <c r="W36" s="64"/>
      <c r="X36" s="64"/>
      <c r="Y36" s="64"/>
      <c r="Z36" s="64"/>
      <c r="AA36" s="64"/>
      <c r="AB36" s="64"/>
      <c r="AC36" s="64"/>
      <c r="AD36" s="64"/>
      <c r="AE36" s="64"/>
      <c r="AF36" s="64"/>
      <c r="AG36" s="64"/>
      <c r="AH36" s="64"/>
      <c r="AI36" s="64"/>
      <c r="AJ36" s="64"/>
      <c r="AK36" s="64"/>
      <c r="AL36" s="64"/>
      <c r="AM36" s="64"/>
      <c r="AN36" s="64"/>
      <c r="AO36" s="64"/>
      <c r="AP36" s="64"/>
      <c r="AQ36" s="64"/>
    </row>
    <row r="37" spans="1:43" ht="13.5">
      <c r="A37" s="144" t="s">
        <v>9</v>
      </c>
      <c r="B37" s="64"/>
      <c r="C37" s="64"/>
      <c r="D37" s="64"/>
      <c r="E37" s="64"/>
      <c r="F37" s="64"/>
      <c r="G37" s="64"/>
      <c r="H37" s="143"/>
      <c r="I37" s="143"/>
      <c r="J37" s="143"/>
      <c r="K37" s="143"/>
      <c r="L37" s="143"/>
      <c r="M37" s="143"/>
      <c r="N37" s="143"/>
      <c r="O37" s="143"/>
      <c r="P37" s="143"/>
      <c r="Q37" s="143"/>
      <c r="R37" s="143"/>
      <c r="S37" s="143"/>
      <c r="T37" s="143"/>
      <c r="U37" s="143"/>
      <c r="V37" s="143"/>
      <c r="W37" s="64"/>
      <c r="X37" s="64"/>
      <c r="Y37" s="64"/>
      <c r="Z37" s="64"/>
      <c r="AA37" s="64"/>
      <c r="AB37" s="64"/>
      <c r="AC37" s="64"/>
      <c r="AD37" s="64"/>
      <c r="AE37" s="64"/>
      <c r="AF37" s="64"/>
      <c r="AG37" s="64"/>
      <c r="AH37" s="64"/>
      <c r="AI37" s="64"/>
      <c r="AJ37" s="64"/>
      <c r="AK37" s="64"/>
      <c r="AL37" s="64"/>
      <c r="AM37" s="64"/>
      <c r="AN37" s="64"/>
      <c r="AO37" s="64"/>
      <c r="AP37" s="64"/>
      <c r="AQ37" s="64"/>
    </row>
    <row r="38" spans="1:43" ht="13.5">
      <c r="A38" s="144" t="s">
        <v>10</v>
      </c>
      <c r="B38" s="140"/>
      <c r="C38" s="140"/>
      <c r="D38" s="140"/>
      <c r="E38" s="140"/>
      <c r="F38" s="140"/>
      <c r="G38" s="140"/>
      <c r="H38" s="141"/>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row>
    <row r="39" spans="1:43" ht="13.5">
      <c r="A39" s="140" t="s">
        <v>11</v>
      </c>
      <c r="B39" s="140"/>
      <c r="C39" s="140"/>
      <c r="D39" s="140"/>
      <c r="E39" s="140"/>
      <c r="F39" s="140"/>
      <c r="G39" s="140"/>
      <c r="H39" s="141"/>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row>
    <row r="40" spans="1:43" ht="13.5">
      <c r="A40" s="140" t="s">
        <v>89</v>
      </c>
      <c r="B40" s="140"/>
      <c r="C40" s="140"/>
      <c r="D40" s="140"/>
      <c r="E40" s="140"/>
      <c r="F40" s="140"/>
      <c r="G40" s="140"/>
      <c r="H40" s="141"/>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row>
    <row r="41" spans="1:43" ht="13.5">
      <c r="A41" s="140" t="s">
        <v>17</v>
      </c>
      <c r="B41" s="140"/>
      <c r="C41" s="140"/>
      <c r="D41" s="140"/>
      <c r="E41" s="140"/>
      <c r="F41" s="140"/>
      <c r="G41" s="140"/>
      <c r="H41" s="141"/>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row>
    <row r="42" spans="1:43" ht="13.5">
      <c r="A42" s="140" t="s">
        <v>228</v>
      </c>
      <c r="B42" s="140"/>
      <c r="C42" s="140"/>
      <c r="D42" s="140"/>
      <c r="E42" s="140"/>
      <c r="F42" s="140"/>
      <c r="G42" s="140"/>
      <c r="H42" s="141"/>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row>
    <row r="43" spans="1:43" ht="13.5">
      <c r="A43" s="140" t="s">
        <v>229</v>
      </c>
      <c r="B43" s="140"/>
      <c r="C43" s="140"/>
      <c r="D43" s="140"/>
      <c r="E43" s="140"/>
      <c r="F43" s="140"/>
      <c r="G43" s="140"/>
      <c r="H43" s="141"/>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row>
    <row r="44" spans="1:43" ht="13.5">
      <c r="A44" s="140"/>
      <c r="B44" s="140"/>
      <c r="C44" s="140"/>
      <c r="D44" s="140"/>
      <c r="E44" s="140"/>
      <c r="F44" s="140"/>
      <c r="G44" s="140"/>
      <c r="H44" s="141"/>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row>
    <row r="45" spans="1:43" ht="13.5">
      <c r="A45" s="140"/>
      <c r="B45" s="140"/>
      <c r="C45" s="140"/>
      <c r="D45" s="140"/>
      <c r="E45" s="140"/>
      <c r="F45" s="140"/>
      <c r="G45" s="140"/>
      <c r="H45" s="141"/>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row>
  </sheetData>
  <sheetProtection/>
  <mergeCells count="135">
    <mergeCell ref="C13:G13"/>
    <mergeCell ref="AJ13:AL13"/>
    <mergeCell ref="C14:G14"/>
    <mergeCell ref="AJ14:AL14"/>
    <mergeCell ref="AM13:AO13"/>
    <mergeCell ref="AM14:AO14"/>
    <mergeCell ref="C18:G18"/>
    <mergeCell ref="AJ18:AL18"/>
    <mergeCell ref="AM18:AO18"/>
    <mergeCell ref="C15:G15"/>
    <mergeCell ref="AJ15:AL15"/>
    <mergeCell ref="AM15:AO15"/>
    <mergeCell ref="AM16:AO16"/>
    <mergeCell ref="C16:G16"/>
    <mergeCell ref="C17:G17"/>
    <mergeCell ref="AJ33:AK33"/>
    <mergeCell ref="G21:H21"/>
    <mergeCell ref="G23:H23"/>
    <mergeCell ref="G25:H25"/>
    <mergeCell ref="G27:H27"/>
    <mergeCell ref="AI23:AJ23"/>
    <mergeCell ref="AF25:AG25"/>
    <mergeCell ref="P33:Q33"/>
    <mergeCell ref="AL31:AM31"/>
    <mergeCell ref="AL32:AM32"/>
    <mergeCell ref="AL33:AM33"/>
    <mergeCell ref="AG30:AH30"/>
    <mergeCell ref="AG31:AH31"/>
    <mergeCell ref="AG32:AH32"/>
    <mergeCell ref="AG33:AH33"/>
    <mergeCell ref="AJ30:AK30"/>
    <mergeCell ref="AJ31:AK31"/>
    <mergeCell ref="AJ32:AK32"/>
    <mergeCell ref="AM12:AO12"/>
    <mergeCell ref="AJ19:AL19"/>
    <mergeCell ref="AM19:AO19"/>
    <mergeCell ref="AM17:AO17"/>
    <mergeCell ref="AL29:AM29"/>
    <mergeCell ref="AL30:AM30"/>
    <mergeCell ref="AM6:AO6"/>
    <mergeCell ref="AM7:AO7"/>
    <mergeCell ref="AM8:AO8"/>
    <mergeCell ref="AM9:AO9"/>
    <mergeCell ref="AG29:AH29"/>
    <mergeCell ref="AJ29:AK29"/>
    <mergeCell ref="AJ16:AL16"/>
    <mergeCell ref="AJ11:AL11"/>
    <mergeCell ref="AM10:AO10"/>
    <mergeCell ref="AM11:AO11"/>
    <mergeCell ref="W32:X32"/>
    <mergeCell ref="W33:X33"/>
    <mergeCell ref="Z29:AA29"/>
    <mergeCell ref="Z30:AA30"/>
    <mergeCell ref="Z31:AA31"/>
    <mergeCell ref="Z32:AA32"/>
    <mergeCell ref="Z33:AA33"/>
    <mergeCell ref="W30:X30"/>
    <mergeCell ref="W31:X31"/>
    <mergeCell ref="W29:X29"/>
    <mergeCell ref="F31:G31"/>
    <mergeCell ref="C19:G19"/>
    <mergeCell ref="AC1:AI1"/>
    <mergeCell ref="AC2:AI2"/>
    <mergeCell ref="AC4:AI4"/>
    <mergeCell ref="V4:AB4"/>
    <mergeCell ref="U28:V28"/>
    <mergeCell ref="AF21:AG21"/>
    <mergeCell ref="AI21:AJ21"/>
    <mergeCell ref="AF23:AG23"/>
    <mergeCell ref="A4:A6"/>
    <mergeCell ref="B4:B6"/>
    <mergeCell ref="H4:N4"/>
    <mergeCell ref="O4:U4"/>
    <mergeCell ref="C4:G5"/>
    <mergeCell ref="C6:G6"/>
    <mergeCell ref="M32:N32"/>
    <mergeCell ref="M33:N33"/>
    <mergeCell ref="P29:Q29"/>
    <mergeCell ref="P30:Q30"/>
    <mergeCell ref="M29:N29"/>
    <mergeCell ref="M30:N30"/>
    <mergeCell ref="M31:N31"/>
    <mergeCell ref="P31:Q31"/>
    <mergeCell ref="P32:Q32"/>
    <mergeCell ref="F28:G28"/>
    <mergeCell ref="C32:D32"/>
    <mergeCell ref="C33:D33"/>
    <mergeCell ref="F32:G32"/>
    <mergeCell ref="F33:G33"/>
    <mergeCell ref="C29:D29"/>
    <mergeCell ref="C30:D30"/>
    <mergeCell ref="C31:D31"/>
    <mergeCell ref="F29:G29"/>
    <mergeCell ref="F30:G30"/>
    <mergeCell ref="AR4:AR6"/>
    <mergeCell ref="AJ1:AR1"/>
    <mergeCell ref="AJ2:AR2"/>
    <mergeCell ref="AQ4:AQ6"/>
    <mergeCell ref="N2:O2"/>
    <mergeCell ref="Q2:R2"/>
    <mergeCell ref="AJ5:AL5"/>
    <mergeCell ref="AJ6:AL6"/>
    <mergeCell ref="AJ4:AP4"/>
    <mergeCell ref="AM5:AO5"/>
    <mergeCell ref="C11:G11"/>
    <mergeCell ref="C10:G10"/>
    <mergeCell ref="C12:G12"/>
    <mergeCell ref="AJ12:AL12"/>
    <mergeCell ref="N21:O21"/>
    <mergeCell ref="Q21:R21"/>
    <mergeCell ref="T21:U21"/>
    <mergeCell ref="W21:X21"/>
    <mergeCell ref="AJ17:AL17"/>
    <mergeCell ref="AJ10:AL10"/>
    <mergeCell ref="C7:G7"/>
    <mergeCell ref="AJ7:AL7"/>
    <mergeCell ref="AJ9:AL9"/>
    <mergeCell ref="AJ8:AL8"/>
    <mergeCell ref="C8:G8"/>
    <mergeCell ref="C9:G9"/>
    <mergeCell ref="N27:O27"/>
    <mergeCell ref="Q27:R27"/>
    <mergeCell ref="T27:U27"/>
    <mergeCell ref="W27:X27"/>
    <mergeCell ref="N25:O25"/>
    <mergeCell ref="N23:O23"/>
    <mergeCell ref="Q23:R23"/>
    <mergeCell ref="T23:U23"/>
    <mergeCell ref="W23:X23"/>
    <mergeCell ref="AI25:AJ25"/>
    <mergeCell ref="AF27:AG27"/>
    <mergeCell ref="AI27:AJ27"/>
    <mergeCell ref="Q25:R25"/>
    <mergeCell ref="T25:U25"/>
    <mergeCell ref="W25:X25"/>
  </mergeCells>
  <printOptions horizontalCentered="1"/>
  <pageMargins left="0.31496062992125984" right="0.31496062992125984" top="0.5118110236220472" bottom="0.31496062992125984" header="0.31496062992125984" footer="0.196850393700787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indexed="15"/>
  </sheetPr>
  <dimension ref="A1:AR175"/>
  <sheetViews>
    <sheetView view="pageBreakPreview" zoomScaleSheetLayoutView="100" zoomScalePageLayoutView="0" workbookViewId="0" topLeftCell="A52">
      <selection activeCell="AR11" sqref="AR11"/>
    </sheetView>
  </sheetViews>
  <sheetFormatPr defaultColWidth="9.00390625" defaultRowHeight="13.5"/>
  <cols>
    <col min="1" max="1" width="11.625" style="0" customWidth="1"/>
    <col min="2" max="2" width="3.625" style="0" customWidth="1"/>
    <col min="3" max="37" width="2.625" style="0" customWidth="1"/>
    <col min="38" max="39" width="1.12109375" style="0" customWidth="1"/>
    <col min="40" max="41" width="2.625" style="0" customWidth="1"/>
    <col min="42" max="42" width="6.375" style="0" customWidth="1"/>
    <col min="43" max="43" width="11.625" style="0" customWidth="1"/>
    <col min="44" max="44" width="15.625" style="0" customWidth="1"/>
  </cols>
  <sheetData>
    <row r="1" spans="1:44" ht="13.5">
      <c r="A1" s="1" t="s">
        <v>184</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286" t="s">
        <v>13</v>
      </c>
      <c r="AD1" s="287"/>
      <c r="AE1" s="287"/>
      <c r="AF1" s="287"/>
      <c r="AG1" s="287"/>
      <c r="AH1" s="287"/>
      <c r="AI1" s="394"/>
      <c r="AJ1" s="286" t="s">
        <v>230</v>
      </c>
      <c r="AK1" s="287"/>
      <c r="AL1" s="287"/>
      <c r="AM1" s="287"/>
      <c r="AN1" s="287"/>
      <c r="AO1" s="287"/>
      <c r="AP1" s="287"/>
      <c r="AQ1" s="287"/>
      <c r="AR1" s="288"/>
    </row>
    <row r="2" spans="1:44" ht="13.5">
      <c r="A2" s="65" t="s">
        <v>69</v>
      </c>
      <c r="B2" s="64"/>
      <c r="C2" s="64"/>
      <c r="D2" s="64"/>
      <c r="E2" s="64"/>
      <c r="F2" s="64"/>
      <c r="G2" s="64"/>
      <c r="H2" s="64"/>
      <c r="I2" s="64"/>
      <c r="J2" s="64"/>
      <c r="K2" s="64"/>
      <c r="L2" s="65"/>
      <c r="M2" s="66" t="s">
        <v>90</v>
      </c>
      <c r="N2" s="376">
        <v>30</v>
      </c>
      <c r="O2" s="274"/>
      <c r="P2" s="65" t="s">
        <v>91</v>
      </c>
      <c r="Q2" s="376">
        <v>11</v>
      </c>
      <c r="R2" s="274"/>
      <c r="S2" s="65" t="s">
        <v>92</v>
      </c>
      <c r="T2" s="65"/>
      <c r="U2" s="64"/>
      <c r="V2" s="64"/>
      <c r="W2" s="64"/>
      <c r="X2" s="64"/>
      <c r="Y2" s="64"/>
      <c r="Z2" s="64"/>
      <c r="AA2" s="64"/>
      <c r="AB2" s="64"/>
      <c r="AC2" s="286" t="s">
        <v>35</v>
      </c>
      <c r="AD2" s="287"/>
      <c r="AE2" s="287"/>
      <c r="AF2" s="287"/>
      <c r="AG2" s="287"/>
      <c r="AH2" s="287"/>
      <c r="AI2" s="394"/>
      <c r="AJ2" s="286" t="s">
        <v>231</v>
      </c>
      <c r="AK2" s="287"/>
      <c r="AL2" s="287"/>
      <c r="AM2" s="287"/>
      <c r="AN2" s="287"/>
      <c r="AO2" s="287"/>
      <c r="AP2" s="287"/>
      <c r="AQ2" s="287"/>
      <c r="AR2" s="288"/>
    </row>
    <row r="3" spans="1:43" ht="13.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row>
    <row r="4" spans="1:44" ht="13.5" customHeight="1">
      <c r="A4" s="386" t="s">
        <v>0</v>
      </c>
      <c r="B4" s="388" t="s">
        <v>61</v>
      </c>
      <c r="C4" s="386" t="s">
        <v>93</v>
      </c>
      <c r="D4" s="298"/>
      <c r="E4" s="298"/>
      <c r="F4" s="298"/>
      <c r="G4" s="299"/>
      <c r="H4" s="385" t="s">
        <v>1</v>
      </c>
      <c r="I4" s="390"/>
      <c r="J4" s="390"/>
      <c r="K4" s="390"/>
      <c r="L4" s="390"/>
      <c r="M4" s="390"/>
      <c r="N4" s="390"/>
      <c r="O4" s="390" t="s">
        <v>2</v>
      </c>
      <c r="P4" s="390"/>
      <c r="Q4" s="390"/>
      <c r="R4" s="390"/>
      <c r="S4" s="390"/>
      <c r="T4" s="390"/>
      <c r="U4" s="390"/>
      <c r="V4" s="390" t="s">
        <v>3</v>
      </c>
      <c r="W4" s="390"/>
      <c r="X4" s="390"/>
      <c r="Y4" s="390"/>
      <c r="Z4" s="390"/>
      <c r="AA4" s="390"/>
      <c r="AB4" s="390"/>
      <c r="AC4" s="390" t="s">
        <v>4</v>
      </c>
      <c r="AD4" s="390"/>
      <c r="AE4" s="390"/>
      <c r="AF4" s="390"/>
      <c r="AG4" s="390"/>
      <c r="AH4" s="390"/>
      <c r="AI4" s="395"/>
      <c r="AJ4" s="383" t="s">
        <v>5</v>
      </c>
      <c r="AK4" s="384"/>
      <c r="AL4" s="384"/>
      <c r="AM4" s="384"/>
      <c r="AN4" s="384"/>
      <c r="AO4" s="384"/>
      <c r="AP4" s="385"/>
      <c r="AQ4" s="374" t="s">
        <v>6</v>
      </c>
      <c r="AR4" s="374" t="s">
        <v>88</v>
      </c>
    </row>
    <row r="5" spans="1:44" ht="13.5">
      <c r="A5" s="387"/>
      <c r="B5" s="389"/>
      <c r="C5" s="300"/>
      <c r="D5" s="301"/>
      <c r="E5" s="301"/>
      <c r="F5" s="301"/>
      <c r="G5" s="302"/>
      <c r="H5" s="68">
        <v>1</v>
      </c>
      <c r="I5" s="69">
        <v>2</v>
      </c>
      <c r="J5" s="69">
        <v>3</v>
      </c>
      <c r="K5" s="70">
        <v>4</v>
      </c>
      <c r="L5" s="68">
        <v>5</v>
      </c>
      <c r="M5" s="69">
        <v>6</v>
      </c>
      <c r="N5" s="71">
        <v>7</v>
      </c>
      <c r="O5" s="72">
        <v>8</v>
      </c>
      <c r="P5" s="69">
        <v>9</v>
      </c>
      <c r="Q5" s="69">
        <v>10</v>
      </c>
      <c r="R5" s="70">
        <v>11</v>
      </c>
      <c r="S5" s="68">
        <v>12</v>
      </c>
      <c r="T5" s="69">
        <v>13</v>
      </c>
      <c r="U5" s="71">
        <v>14</v>
      </c>
      <c r="V5" s="72">
        <v>15</v>
      </c>
      <c r="W5" s="69">
        <v>16</v>
      </c>
      <c r="X5" s="69">
        <v>17</v>
      </c>
      <c r="Y5" s="70">
        <v>18</v>
      </c>
      <c r="Z5" s="68">
        <v>19</v>
      </c>
      <c r="AA5" s="69">
        <v>20</v>
      </c>
      <c r="AB5" s="71">
        <v>21</v>
      </c>
      <c r="AC5" s="72">
        <v>22</v>
      </c>
      <c r="AD5" s="69">
        <v>23</v>
      </c>
      <c r="AE5" s="69">
        <v>24</v>
      </c>
      <c r="AF5" s="70">
        <v>25</v>
      </c>
      <c r="AG5" s="68">
        <v>26</v>
      </c>
      <c r="AH5" s="69">
        <v>27</v>
      </c>
      <c r="AI5" s="73">
        <v>28</v>
      </c>
      <c r="AJ5" s="377" t="s">
        <v>66</v>
      </c>
      <c r="AK5" s="378"/>
      <c r="AL5" s="379"/>
      <c r="AM5" s="396" t="s">
        <v>7</v>
      </c>
      <c r="AN5" s="378"/>
      <c r="AO5" s="397"/>
      <c r="AP5" s="74" t="s">
        <v>67</v>
      </c>
      <c r="AQ5" s="375"/>
      <c r="AR5" s="375"/>
    </row>
    <row r="6" spans="1:44" ht="13.5">
      <c r="A6" s="500"/>
      <c r="B6" s="501"/>
      <c r="C6" s="502" t="s">
        <v>94</v>
      </c>
      <c r="D6" s="503"/>
      <c r="E6" s="503"/>
      <c r="F6" s="503"/>
      <c r="G6" s="504"/>
      <c r="H6" s="75" t="str">
        <f aca="true" t="shared" si="0" ref="H6:AI6">TEXT(DATE($N2+1988,$Q2,H5),"aaa")</f>
        <v>木</v>
      </c>
      <c r="I6" s="76" t="str">
        <f t="shared" si="0"/>
        <v>金</v>
      </c>
      <c r="J6" s="76" t="str">
        <f t="shared" si="0"/>
        <v>土</v>
      </c>
      <c r="K6" s="76" t="str">
        <f t="shared" si="0"/>
        <v>日</v>
      </c>
      <c r="L6" s="76" t="str">
        <f t="shared" si="0"/>
        <v>月</v>
      </c>
      <c r="M6" s="76" t="str">
        <f t="shared" si="0"/>
        <v>火</v>
      </c>
      <c r="N6" s="77" t="str">
        <f t="shared" si="0"/>
        <v>水</v>
      </c>
      <c r="O6" s="78" t="str">
        <f t="shared" si="0"/>
        <v>木</v>
      </c>
      <c r="P6" s="76" t="str">
        <f t="shared" si="0"/>
        <v>金</v>
      </c>
      <c r="Q6" s="76" t="str">
        <f t="shared" si="0"/>
        <v>土</v>
      </c>
      <c r="R6" s="76" t="str">
        <f t="shared" si="0"/>
        <v>日</v>
      </c>
      <c r="S6" s="76" t="str">
        <f t="shared" si="0"/>
        <v>月</v>
      </c>
      <c r="T6" s="76" t="str">
        <f t="shared" si="0"/>
        <v>火</v>
      </c>
      <c r="U6" s="77" t="str">
        <f t="shared" si="0"/>
        <v>水</v>
      </c>
      <c r="V6" s="78" t="str">
        <f t="shared" si="0"/>
        <v>木</v>
      </c>
      <c r="W6" s="76" t="str">
        <f t="shared" si="0"/>
        <v>金</v>
      </c>
      <c r="X6" s="76" t="str">
        <f t="shared" si="0"/>
        <v>土</v>
      </c>
      <c r="Y6" s="76" t="str">
        <f t="shared" si="0"/>
        <v>日</v>
      </c>
      <c r="Z6" s="76" t="str">
        <f t="shared" si="0"/>
        <v>月</v>
      </c>
      <c r="AA6" s="76" t="str">
        <f t="shared" si="0"/>
        <v>火</v>
      </c>
      <c r="AB6" s="77" t="str">
        <f t="shared" si="0"/>
        <v>水</v>
      </c>
      <c r="AC6" s="78" t="str">
        <f t="shared" si="0"/>
        <v>木</v>
      </c>
      <c r="AD6" s="76" t="str">
        <f t="shared" si="0"/>
        <v>金</v>
      </c>
      <c r="AE6" s="76" t="str">
        <f t="shared" si="0"/>
        <v>土</v>
      </c>
      <c r="AF6" s="76" t="str">
        <f t="shared" si="0"/>
        <v>日</v>
      </c>
      <c r="AG6" s="76" t="str">
        <f t="shared" si="0"/>
        <v>月</v>
      </c>
      <c r="AH6" s="76" t="str">
        <f t="shared" si="0"/>
        <v>火</v>
      </c>
      <c r="AI6" s="77" t="str">
        <f t="shared" si="0"/>
        <v>水</v>
      </c>
      <c r="AJ6" s="477" t="s">
        <v>65</v>
      </c>
      <c r="AK6" s="478"/>
      <c r="AL6" s="479"/>
      <c r="AM6" s="505" t="s">
        <v>56</v>
      </c>
      <c r="AN6" s="478"/>
      <c r="AO6" s="506"/>
      <c r="AP6" s="79" t="s">
        <v>68</v>
      </c>
      <c r="AQ6" s="440"/>
      <c r="AR6" s="440"/>
    </row>
    <row r="7" spans="1:44" ht="13.5">
      <c r="A7" s="80" t="s">
        <v>123</v>
      </c>
      <c r="B7" s="81" t="s">
        <v>26</v>
      </c>
      <c r="C7" s="464" t="s">
        <v>62</v>
      </c>
      <c r="D7" s="465"/>
      <c r="E7" s="465"/>
      <c r="F7" s="465"/>
      <c r="G7" s="466"/>
      <c r="H7" s="82" t="s">
        <v>124</v>
      </c>
      <c r="I7" s="83" t="s">
        <v>124</v>
      </c>
      <c r="J7" s="83" t="s">
        <v>58</v>
      </c>
      <c r="K7" s="83" t="s">
        <v>58</v>
      </c>
      <c r="L7" s="83" t="s">
        <v>124</v>
      </c>
      <c r="M7" s="84" t="s">
        <v>124</v>
      </c>
      <c r="N7" s="85" t="s">
        <v>124</v>
      </c>
      <c r="O7" s="86" t="s">
        <v>124</v>
      </c>
      <c r="P7" s="84" t="s">
        <v>124</v>
      </c>
      <c r="Q7" s="83" t="s">
        <v>58</v>
      </c>
      <c r="R7" s="83" t="s">
        <v>58</v>
      </c>
      <c r="S7" s="83" t="s">
        <v>124</v>
      </c>
      <c r="T7" s="84" t="s">
        <v>124</v>
      </c>
      <c r="U7" s="85" t="s">
        <v>124</v>
      </c>
      <c r="V7" s="86" t="s">
        <v>124</v>
      </c>
      <c r="W7" s="84" t="s">
        <v>124</v>
      </c>
      <c r="X7" s="83" t="s">
        <v>58</v>
      </c>
      <c r="Y7" s="83" t="s">
        <v>58</v>
      </c>
      <c r="Z7" s="83" t="s">
        <v>124</v>
      </c>
      <c r="AA7" s="84" t="s">
        <v>124</v>
      </c>
      <c r="AB7" s="85" t="s">
        <v>124</v>
      </c>
      <c r="AC7" s="86" t="s">
        <v>124</v>
      </c>
      <c r="AD7" s="84" t="s">
        <v>124</v>
      </c>
      <c r="AE7" s="83" t="s">
        <v>58</v>
      </c>
      <c r="AF7" s="83" t="s">
        <v>58</v>
      </c>
      <c r="AG7" s="83" t="s">
        <v>124</v>
      </c>
      <c r="AH7" s="84" t="s">
        <v>124</v>
      </c>
      <c r="AI7" s="85" t="s">
        <v>124</v>
      </c>
      <c r="AJ7" s="447">
        <f>COUNTIF(H7:AI7,$B$33)*$I$33+COUNTIF(H7:AI7,$B$34)*$I$34+COUNTIF(H7:AI7,$B$35)*$I$35+COUNTIF(H7:AI7,$B$36)*$I$36+COUNTIF(H7:AI7,$B$37)*$I$37+COUNTIF(H7:AI7,$L$33)*$S$33+COUNTIF(H7:AI7,$L$34)*$S$34+COUNTIF(H7:AI7,$L$35)*$S$35+COUNTIF(H7:AI7,$L$36)*$S$36+COUNTIF(H7:AI7,$L$37)*$S$37+COUNTIF(H7:AI7,$W$33)*$AC$33+COUNTIF(H7:AI7,$V$34)*$AC$34+COUNTIF(H7:AI7,$V$35)*$AC$35+COUNTIF(H7:AI7,$V$36)*$AC$36+COUNTIF(H7:AI7,$V$37)*$AC$37</f>
        <v>140</v>
      </c>
      <c r="AK7" s="448"/>
      <c r="AL7" s="473"/>
      <c r="AM7" s="467">
        <f aca="true" t="shared" si="1" ref="AM7:AM25">AJ7/4</f>
        <v>35</v>
      </c>
      <c r="AN7" s="448"/>
      <c r="AO7" s="449"/>
      <c r="AP7" s="95">
        <v>1</v>
      </c>
      <c r="AQ7" s="88" t="s">
        <v>25</v>
      </c>
      <c r="AR7" s="88"/>
    </row>
    <row r="8" spans="1:44" ht="14.25" thickBot="1">
      <c r="A8" s="101" t="s">
        <v>25</v>
      </c>
      <c r="B8" s="188" t="s">
        <v>41</v>
      </c>
      <c r="C8" s="492" t="s">
        <v>95</v>
      </c>
      <c r="D8" s="493"/>
      <c r="E8" s="493"/>
      <c r="F8" s="493"/>
      <c r="G8" s="494"/>
      <c r="H8" s="97" t="s">
        <v>58</v>
      </c>
      <c r="I8" s="98" t="s">
        <v>58</v>
      </c>
      <c r="J8" s="98" t="s">
        <v>53</v>
      </c>
      <c r="K8" s="98" t="s">
        <v>58</v>
      </c>
      <c r="L8" s="98" t="s">
        <v>58</v>
      </c>
      <c r="M8" s="98" t="s">
        <v>53</v>
      </c>
      <c r="N8" s="99" t="s">
        <v>58</v>
      </c>
      <c r="O8" s="189" t="s">
        <v>58</v>
      </c>
      <c r="P8" s="98" t="s">
        <v>58</v>
      </c>
      <c r="Q8" s="98" t="s">
        <v>53</v>
      </c>
      <c r="R8" s="98" t="s">
        <v>58</v>
      </c>
      <c r="S8" s="98" t="s">
        <v>58</v>
      </c>
      <c r="T8" s="98" t="s">
        <v>53</v>
      </c>
      <c r="U8" s="99" t="s">
        <v>58</v>
      </c>
      <c r="V8" s="189" t="s">
        <v>58</v>
      </c>
      <c r="W8" s="98" t="s">
        <v>58</v>
      </c>
      <c r="X8" s="98" t="s">
        <v>53</v>
      </c>
      <c r="Y8" s="98" t="s">
        <v>58</v>
      </c>
      <c r="Z8" s="98" t="s">
        <v>58</v>
      </c>
      <c r="AA8" s="98" t="s">
        <v>53</v>
      </c>
      <c r="AB8" s="99" t="s">
        <v>58</v>
      </c>
      <c r="AC8" s="189" t="s">
        <v>58</v>
      </c>
      <c r="AD8" s="98" t="s">
        <v>58</v>
      </c>
      <c r="AE8" s="98" t="s">
        <v>53</v>
      </c>
      <c r="AF8" s="98" t="s">
        <v>58</v>
      </c>
      <c r="AG8" s="98" t="s">
        <v>58</v>
      </c>
      <c r="AH8" s="98" t="s">
        <v>53</v>
      </c>
      <c r="AI8" s="99" t="s">
        <v>58</v>
      </c>
      <c r="AJ8" s="474">
        <f>COUNTIF(H8:AI8,$B$33)*$I$33+COUNTIF(H8:AI8,$B$34)*$I$34+COUNTIF(H8:AI8,$B$35)*$I$35+COUNTIF(H8:AI8,$B$36)*$I$36+COUNTIF(H8:AI8,$B$37)*$I$37+COUNTIF(H8:AI8,$L$33)*$S$33+COUNTIF(H8:AI8,$L$34)*$S$34+COUNTIF(H8:AI8,$L$35)*$S$35+COUNTIF(H8:AI8,$L$36)*$S$36+COUNTIF(H8:AI8,$L$37)*$S$37+COUNTIF(H8:AI8,$W$33)*$AC$33+COUNTIF(H8:AI8,$V$34)*$AC$34+COUNTIF(H8:AI8,$V$35)*$AC$35+COUNTIF(H8:AI8,$V$36)*$AC$36+COUNTIF(H8:AI8,$V$37)*$AC$37</f>
        <v>24</v>
      </c>
      <c r="AK8" s="475"/>
      <c r="AL8" s="476"/>
      <c r="AM8" s="507">
        <f t="shared" si="1"/>
        <v>6</v>
      </c>
      <c r="AN8" s="475"/>
      <c r="AO8" s="508"/>
      <c r="AP8" s="95">
        <f>ROUNDDOWN(AM8/$F$32,1)</f>
        <v>0.1</v>
      </c>
      <c r="AQ8" s="100" t="s">
        <v>25</v>
      </c>
      <c r="AR8" s="100"/>
    </row>
    <row r="9" spans="1:44" ht="15" thickBot="1" thickTop="1">
      <c r="A9" s="225" t="s">
        <v>25</v>
      </c>
      <c r="B9" s="226"/>
      <c r="C9" s="498" t="s">
        <v>8</v>
      </c>
      <c r="D9" s="498"/>
      <c r="E9" s="498"/>
      <c r="F9" s="498"/>
      <c r="G9" s="499"/>
      <c r="H9" s="227"/>
      <c r="I9" s="228"/>
      <c r="J9" s="228"/>
      <c r="K9" s="228"/>
      <c r="L9" s="228"/>
      <c r="M9" s="228"/>
      <c r="N9" s="229"/>
      <c r="O9" s="230"/>
      <c r="P9" s="228"/>
      <c r="Q9" s="228"/>
      <c r="R9" s="228"/>
      <c r="S9" s="228"/>
      <c r="T9" s="228"/>
      <c r="U9" s="229"/>
      <c r="V9" s="230"/>
      <c r="W9" s="228"/>
      <c r="X9" s="228"/>
      <c r="Y9" s="228"/>
      <c r="Z9" s="228"/>
      <c r="AA9" s="228"/>
      <c r="AB9" s="229"/>
      <c r="AC9" s="230"/>
      <c r="AD9" s="228"/>
      <c r="AE9" s="228"/>
      <c r="AF9" s="228"/>
      <c r="AG9" s="228"/>
      <c r="AH9" s="228"/>
      <c r="AI9" s="231"/>
      <c r="AJ9" s="471">
        <f>SUM(AJ7:AL8)</f>
        <v>164</v>
      </c>
      <c r="AK9" s="472"/>
      <c r="AL9" s="472"/>
      <c r="AM9" s="509">
        <f>SUM(AM7:AM8)</f>
        <v>41</v>
      </c>
      <c r="AN9" s="472"/>
      <c r="AO9" s="510"/>
      <c r="AP9" s="232">
        <f>SUM(AP7:AP8)</f>
        <v>1.1</v>
      </c>
      <c r="AQ9" s="233"/>
      <c r="AR9" s="233"/>
    </row>
    <row r="10" spans="1:44" ht="15" thickBot="1" thickTop="1">
      <c r="A10" s="218" t="s">
        <v>127</v>
      </c>
      <c r="B10" s="219" t="s">
        <v>41</v>
      </c>
      <c r="C10" s="495" t="s">
        <v>50</v>
      </c>
      <c r="D10" s="496"/>
      <c r="E10" s="496"/>
      <c r="F10" s="496"/>
      <c r="G10" s="497"/>
      <c r="H10" s="220" t="s">
        <v>58</v>
      </c>
      <c r="I10" s="221" t="s">
        <v>99</v>
      </c>
      <c r="J10" s="221" t="s">
        <v>58</v>
      </c>
      <c r="K10" s="221" t="s">
        <v>58</v>
      </c>
      <c r="L10" s="221" t="s">
        <v>99</v>
      </c>
      <c r="M10" s="221" t="s">
        <v>58</v>
      </c>
      <c r="N10" s="222" t="s">
        <v>99</v>
      </c>
      <c r="O10" s="220" t="s">
        <v>58</v>
      </c>
      <c r="P10" s="221" t="s">
        <v>99</v>
      </c>
      <c r="Q10" s="221" t="s">
        <v>58</v>
      </c>
      <c r="R10" s="221" t="s">
        <v>58</v>
      </c>
      <c r="S10" s="221" t="s">
        <v>99</v>
      </c>
      <c r="T10" s="221" t="s">
        <v>58</v>
      </c>
      <c r="U10" s="222" t="s">
        <v>99</v>
      </c>
      <c r="V10" s="220" t="s">
        <v>58</v>
      </c>
      <c r="W10" s="221" t="s">
        <v>99</v>
      </c>
      <c r="X10" s="221" t="s">
        <v>58</v>
      </c>
      <c r="Y10" s="221" t="s">
        <v>58</v>
      </c>
      <c r="Z10" s="221" t="s">
        <v>99</v>
      </c>
      <c r="AA10" s="221" t="s">
        <v>58</v>
      </c>
      <c r="AB10" s="222" t="s">
        <v>99</v>
      </c>
      <c r="AC10" s="220" t="s">
        <v>58</v>
      </c>
      <c r="AD10" s="221" t="s">
        <v>99</v>
      </c>
      <c r="AE10" s="221" t="s">
        <v>58</v>
      </c>
      <c r="AF10" s="221" t="s">
        <v>58</v>
      </c>
      <c r="AG10" s="221" t="s">
        <v>99</v>
      </c>
      <c r="AH10" s="221" t="s">
        <v>58</v>
      </c>
      <c r="AI10" s="222" t="s">
        <v>99</v>
      </c>
      <c r="AJ10" s="468">
        <f>COUNTIF(H10:AI10,$B$33)*$I$33+COUNTIF(H10:AI10,$B$34)*$I$34+COUNTIF(H10:AI10,$B$35)*$I$35+COUNTIF(H10:AI10,$B$36)*$I$36+COUNTIF(H10:AI10,$B$37)*$I$37+COUNTIF(H10:AI10,$L$33)*$S$33+COUNTIF(H10:AI10,$L$34)*$S$34+COUNTIF(H10:AI10,$L$35)*$S$35+COUNTIF(H10:AI10,$L$36)*$S$36+COUNTIF(H10:AI10,$L$37)*$S$37+COUNTIF(H10:AI10,$W$33)*$AC$33+COUNTIF(H10:AI10,$V$34)*$AC$34+COUNTIF(H10:AI10,$V$35)*$AC$35+COUNTIF(H10:AI10,$V$36)*$AC$36+COUNTIF(H10:AI10,$V$37)*$AC$37</f>
        <v>60</v>
      </c>
      <c r="AK10" s="469"/>
      <c r="AL10" s="470"/>
      <c r="AM10" s="511">
        <f>AJ10/4</f>
        <v>15</v>
      </c>
      <c r="AN10" s="469"/>
      <c r="AO10" s="512"/>
      <c r="AP10" s="223">
        <f>ROUNDDOWN(AM10/$U$32,1)</f>
        <v>0.3</v>
      </c>
      <c r="AQ10" s="218" t="s">
        <v>127</v>
      </c>
      <c r="AR10" s="224"/>
    </row>
    <row r="11" spans="1:44" ht="14.25" thickTop="1">
      <c r="A11" s="205" t="s">
        <v>43</v>
      </c>
      <c r="B11" s="206" t="s">
        <v>26</v>
      </c>
      <c r="C11" s="484" t="s">
        <v>240</v>
      </c>
      <c r="D11" s="485"/>
      <c r="E11" s="485"/>
      <c r="F11" s="485"/>
      <c r="G11" s="486"/>
      <c r="H11" s="207" t="s">
        <v>58</v>
      </c>
      <c r="I11" s="208" t="s">
        <v>58</v>
      </c>
      <c r="J11" s="208" t="s">
        <v>45</v>
      </c>
      <c r="K11" s="208" t="s">
        <v>45</v>
      </c>
      <c r="L11" s="208" t="s">
        <v>45</v>
      </c>
      <c r="M11" s="208" t="s">
        <v>45</v>
      </c>
      <c r="N11" s="209" t="s">
        <v>45</v>
      </c>
      <c r="O11" s="207" t="s">
        <v>58</v>
      </c>
      <c r="P11" s="208" t="s">
        <v>58</v>
      </c>
      <c r="Q11" s="208" t="s">
        <v>45</v>
      </c>
      <c r="R11" s="208" t="s">
        <v>45</v>
      </c>
      <c r="S11" s="208" t="s">
        <v>45</v>
      </c>
      <c r="T11" s="208" t="s">
        <v>45</v>
      </c>
      <c r="U11" s="209" t="s">
        <v>45</v>
      </c>
      <c r="V11" s="207" t="s">
        <v>58</v>
      </c>
      <c r="W11" s="208" t="s">
        <v>58</v>
      </c>
      <c r="X11" s="208" t="s">
        <v>45</v>
      </c>
      <c r="Y11" s="208" t="s">
        <v>45</v>
      </c>
      <c r="Z11" s="208" t="s">
        <v>45</v>
      </c>
      <c r="AA11" s="208" t="s">
        <v>45</v>
      </c>
      <c r="AB11" s="209" t="s">
        <v>45</v>
      </c>
      <c r="AC11" s="207" t="s">
        <v>58</v>
      </c>
      <c r="AD11" s="208" t="s">
        <v>58</v>
      </c>
      <c r="AE11" s="208" t="s">
        <v>45</v>
      </c>
      <c r="AF11" s="208" t="s">
        <v>45</v>
      </c>
      <c r="AG11" s="208" t="s">
        <v>45</v>
      </c>
      <c r="AH11" s="208" t="s">
        <v>45</v>
      </c>
      <c r="AI11" s="213" t="s">
        <v>45</v>
      </c>
      <c r="AJ11" s="437">
        <f>COUNTIF(H11:AI11,$B$33)*$I$33+COUNTIF(H11:AI11,$B$34)*$I$34+COUNTIF(H11:AI11,$B$35)*$I$35+COUNTIF(H11:AI11,$B$36)*$I$36+COUNTIF(H11:AI11,$B$37)*$I$37+COUNTIF(H11:AI11,$L$33)*$S$33+COUNTIF(H11:AI11,$L$34)*$S$34+COUNTIF(H11:AI11,$L$35)*$S$35+COUNTIF(H11:AI11,$L$36)*$S$36+COUNTIF(H11:AI11,$L$37)*$S$37+COUNTIF(H11:AI11,$W$33)*$AC$33+COUNTIF(H11:AI11,$V$34)*$AC$34+COUNTIF(H11:AI11,$V$35)*$AC$35+COUNTIF(H11:AI11,$V$36)*$AC$36+COUNTIF(H11:AI11,$V$37)*$AC$37</f>
        <v>160</v>
      </c>
      <c r="AK11" s="438"/>
      <c r="AL11" s="439"/>
      <c r="AM11" s="513">
        <f t="shared" si="1"/>
        <v>40</v>
      </c>
      <c r="AN11" s="438"/>
      <c r="AO11" s="514"/>
      <c r="AP11" s="215">
        <v>1</v>
      </c>
      <c r="AQ11" s="212" t="s">
        <v>43</v>
      </c>
      <c r="AR11" s="212"/>
    </row>
    <row r="12" spans="1:44" ht="14.25" thickBot="1">
      <c r="A12" s="190" t="s">
        <v>44</v>
      </c>
      <c r="B12" s="191" t="s">
        <v>96</v>
      </c>
      <c r="C12" s="483" t="s">
        <v>241</v>
      </c>
      <c r="D12" s="487"/>
      <c r="E12" s="487"/>
      <c r="F12" s="487"/>
      <c r="G12" s="488"/>
      <c r="H12" s="192" t="s">
        <v>45</v>
      </c>
      <c r="I12" s="193" t="s">
        <v>45</v>
      </c>
      <c r="J12" s="193" t="s">
        <v>59</v>
      </c>
      <c r="K12" s="193" t="s">
        <v>58</v>
      </c>
      <c r="L12" s="193" t="s">
        <v>58</v>
      </c>
      <c r="M12" s="193" t="s">
        <v>45</v>
      </c>
      <c r="N12" s="194" t="s">
        <v>59</v>
      </c>
      <c r="O12" s="192" t="s">
        <v>45</v>
      </c>
      <c r="P12" s="193" t="s">
        <v>45</v>
      </c>
      <c r="Q12" s="193" t="s">
        <v>59</v>
      </c>
      <c r="R12" s="193" t="s">
        <v>58</v>
      </c>
      <c r="S12" s="193" t="s">
        <v>58</v>
      </c>
      <c r="T12" s="193" t="s">
        <v>45</v>
      </c>
      <c r="U12" s="194" t="s">
        <v>59</v>
      </c>
      <c r="V12" s="192" t="s">
        <v>45</v>
      </c>
      <c r="W12" s="193" t="s">
        <v>45</v>
      </c>
      <c r="X12" s="193" t="s">
        <v>59</v>
      </c>
      <c r="Y12" s="193" t="s">
        <v>58</v>
      </c>
      <c r="Z12" s="193" t="s">
        <v>58</v>
      </c>
      <c r="AA12" s="193" t="s">
        <v>45</v>
      </c>
      <c r="AB12" s="194" t="s">
        <v>59</v>
      </c>
      <c r="AC12" s="192" t="s">
        <v>45</v>
      </c>
      <c r="AD12" s="193" t="s">
        <v>45</v>
      </c>
      <c r="AE12" s="193" t="s">
        <v>59</v>
      </c>
      <c r="AF12" s="193" t="s">
        <v>58</v>
      </c>
      <c r="AG12" s="193" t="s">
        <v>58</v>
      </c>
      <c r="AH12" s="193" t="s">
        <v>45</v>
      </c>
      <c r="AI12" s="195" t="s">
        <v>59</v>
      </c>
      <c r="AJ12" s="427">
        <f>COUNTIF(H12:AI12,$B$33)*$I$33+COUNTIF(H12:AI12,$B$34)*$I$34+COUNTIF(H12:AI12,$B$35)*$I$35+COUNTIF(H12:AI12,$B$36)*$I$36+COUNTIF(H12:AI12,$B$37)*$I$37+COUNTIF(H12:AI12,$L$33)*$S$33+COUNTIF(H12:AI12,$L$34)*$S$34+COUNTIF(H12:AI12,$L$35)*$S$35+COUNTIF(H12:AI12,$L$36)*$S$36+COUNTIF(H12:AI12,$L$37)*$S$37+COUNTIF(H12:AI12,$W$33)*$AC$33+COUNTIF(H12:AI12,$V$34)*$AC$34+COUNTIF(H12:AI12,$V$35)*$AC$35+COUNTIF(H12:AI12,$V$36)*$AC$36+COUNTIF(H12:AI12,$V$37)*$AC$37</f>
        <v>96</v>
      </c>
      <c r="AK12" s="428"/>
      <c r="AL12" s="429"/>
      <c r="AM12" s="515">
        <f t="shared" si="1"/>
        <v>24</v>
      </c>
      <c r="AN12" s="428"/>
      <c r="AO12" s="516"/>
      <c r="AP12" s="95">
        <f>ROUNDDOWN(AM12/$U$32,1)</f>
        <v>0.6</v>
      </c>
      <c r="AQ12" s="197" t="s">
        <v>44</v>
      </c>
      <c r="AR12" s="272" t="s">
        <v>122</v>
      </c>
    </row>
    <row r="13" spans="1:44" ht="15" thickBot="1" thickTop="1">
      <c r="A13" s="107" t="s">
        <v>128</v>
      </c>
      <c r="B13" s="108"/>
      <c r="C13" s="332" t="s">
        <v>8</v>
      </c>
      <c r="D13" s="332"/>
      <c r="E13" s="332"/>
      <c r="F13" s="332"/>
      <c r="G13" s="491"/>
      <c r="H13" s="109"/>
      <c r="I13" s="110"/>
      <c r="J13" s="110"/>
      <c r="K13" s="110"/>
      <c r="L13" s="110"/>
      <c r="M13" s="110"/>
      <c r="N13" s="111"/>
      <c r="O13" s="112"/>
      <c r="P13" s="110"/>
      <c r="Q13" s="110"/>
      <c r="R13" s="110"/>
      <c r="S13" s="110"/>
      <c r="T13" s="110"/>
      <c r="U13" s="111"/>
      <c r="V13" s="112"/>
      <c r="W13" s="110"/>
      <c r="X13" s="110"/>
      <c r="Y13" s="110"/>
      <c r="Z13" s="110"/>
      <c r="AA13" s="110"/>
      <c r="AB13" s="111"/>
      <c r="AC13" s="112"/>
      <c r="AD13" s="110"/>
      <c r="AE13" s="110"/>
      <c r="AF13" s="110"/>
      <c r="AG13" s="110"/>
      <c r="AH13" s="110"/>
      <c r="AI13" s="113"/>
      <c r="AJ13" s="404">
        <f>SUM(AJ11:AL12)</f>
        <v>256</v>
      </c>
      <c r="AK13" s="405"/>
      <c r="AL13" s="405"/>
      <c r="AM13" s="407">
        <f>SUM(AM11:AM12)</f>
        <v>64</v>
      </c>
      <c r="AN13" s="405"/>
      <c r="AO13" s="517"/>
      <c r="AP13" s="114">
        <f>SUM(AP11:AP12)</f>
        <v>1.6</v>
      </c>
      <c r="AQ13" s="115"/>
      <c r="AR13" s="115"/>
    </row>
    <row r="14" spans="1:44" ht="15" thickBot="1" thickTop="1">
      <c r="A14" s="198" t="s">
        <v>33</v>
      </c>
      <c r="B14" s="199" t="s">
        <v>26</v>
      </c>
      <c r="C14" s="417" t="s">
        <v>242</v>
      </c>
      <c r="D14" s="425"/>
      <c r="E14" s="425"/>
      <c r="F14" s="425"/>
      <c r="G14" s="426"/>
      <c r="H14" s="200" t="s">
        <v>45</v>
      </c>
      <c r="I14" s="201" t="s">
        <v>45</v>
      </c>
      <c r="J14" s="201" t="s">
        <v>58</v>
      </c>
      <c r="K14" s="201" t="s">
        <v>58</v>
      </c>
      <c r="L14" s="201" t="s">
        <v>45</v>
      </c>
      <c r="M14" s="201" t="s">
        <v>45</v>
      </c>
      <c r="N14" s="202" t="s">
        <v>45</v>
      </c>
      <c r="O14" s="200" t="s">
        <v>45</v>
      </c>
      <c r="P14" s="201" t="s">
        <v>45</v>
      </c>
      <c r="Q14" s="201" t="s">
        <v>58</v>
      </c>
      <c r="R14" s="201" t="s">
        <v>58</v>
      </c>
      <c r="S14" s="201" t="s">
        <v>45</v>
      </c>
      <c r="T14" s="201" t="s">
        <v>45</v>
      </c>
      <c r="U14" s="202" t="s">
        <v>45</v>
      </c>
      <c r="V14" s="200" t="s">
        <v>45</v>
      </c>
      <c r="W14" s="201" t="s">
        <v>45</v>
      </c>
      <c r="X14" s="201" t="s">
        <v>58</v>
      </c>
      <c r="Y14" s="201" t="s">
        <v>58</v>
      </c>
      <c r="Z14" s="201" t="s">
        <v>45</v>
      </c>
      <c r="AA14" s="201" t="s">
        <v>45</v>
      </c>
      <c r="AB14" s="202" t="s">
        <v>45</v>
      </c>
      <c r="AC14" s="200" t="s">
        <v>45</v>
      </c>
      <c r="AD14" s="201" t="s">
        <v>45</v>
      </c>
      <c r="AE14" s="201" t="s">
        <v>58</v>
      </c>
      <c r="AF14" s="201" t="s">
        <v>58</v>
      </c>
      <c r="AG14" s="201" t="s">
        <v>45</v>
      </c>
      <c r="AH14" s="201" t="s">
        <v>45</v>
      </c>
      <c r="AI14" s="202" t="s">
        <v>45</v>
      </c>
      <c r="AJ14" s="420">
        <f aca="true" t="shared" si="2" ref="AJ14:AJ25">COUNTIF(H14:AI14,$B$33)*$I$33+COUNTIF(H14:AI14,$B$34)*$I$34+COUNTIF(H14:AI14,$B$35)*$I$35+COUNTIF(H14:AI14,$B$36)*$I$36+COUNTIF(H14:AI14,$B$37)*$I$37+COUNTIF(H14:AI14,$L$33)*$S$33+COUNTIF(H14:AI14,$L$34)*$S$34+COUNTIF(H14:AI14,$L$35)*$S$35+COUNTIF(H14:AI14,$L$36)*$S$36+COUNTIF(H14:AI14,$L$37)*$S$37+COUNTIF(H14:AI14,$W$33)*$AC$33+COUNTIF(H14:AI14,$V$34)*$AC$34+COUNTIF(H14:AI14,$V$35)*$AC$35+COUNTIF(H14:AI14,$V$36)*$AC$36+COUNTIF(H14:AI14,$V$37)*$AC$37</f>
        <v>160</v>
      </c>
      <c r="AK14" s="421"/>
      <c r="AL14" s="422"/>
      <c r="AM14" s="423">
        <f>AJ14/4</f>
        <v>40</v>
      </c>
      <c r="AN14" s="421"/>
      <c r="AO14" s="424"/>
      <c r="AP14" s="211">
        <v>1</v>
      </c>
      <c r="AQ14" s="203" t="s">
        <v>34</v>
      </c>
      <c r="AR14" s="203"/>
    </row>
    <row r="15" spans="1:44" ht="15" thickBot="1" thickTop="1">
      <c r="A15" s="198" t="s">
        <v>42</v>
      </c>
      <c r="B15" s="199" t="s">
        <v>26</v>
      </c>
      <c r="C15" s="417" t="s">
        <v>243</v>
      </c>
      <c r="D15" s="418"/>
      <c r="E15" s="418"/>
      <c r="F15" s="418"/>
      <c r="G15" s="419"/>
      <c r="H15" s="200" t="s">
        <v>45</v>
      </c>
      <c r="I15" s="201" t="s">
        <v>45</v>
      </c>
      <c r="J15" s="201" t="s">
        <v>58</v>
      </c>
      <c r="K15" s="201" t="s">
        <v>58</v>
      </c>
      <c r="L15" s="201" t="s">
        <v>45</v>
      </c>
      <c r="M15" s="201" t="s">
        <v>45</v>
      </c>
      <c r="N15" s="202" t="s">
        <v>45</v>
      </c>
      <c r="O15" s="200" t="s">
        <v>45</v>
      </c>
      <c r="P15" s="201" t="s">
        <v>45</v>
      </c>
      <c r="Q15" s="201" t="s">
        <v>58</v>
      </c>
      <c r="R15" s="201" t="s">
        <v>58</v>
      </c>
      <c r="S15" s="201" t="s">
        <v>45</v>
      </c>
      <c r="T15" s="201" t="s">
        <v>45</v>
      </c>
      <c r="U15" s="202" t="s">
        <v>45</v>
      </c>
      <c r="V15" s="200" t="s">
        <v>45</v>
      </c>
      <c r="W15" s="201" t="s">
        <v>45</v>
      </c>
      <c r="X15" s="201" t="s">
        <v>58</v>
      </c>
      <c r="Y15" s="201" t="s">
        <v>58</v>
      </c>
      <c r="Z15" s="201" t="s">
        <v>45</v>
      </c>
      <c r="AA15" s="201" t="s">
        <v>45</v>
      </c>
      <c r="AB15" s="202" t="s">
        <v>45</v>
      </c>
      <c r="AC15" s="200" t="s">
        <v>45</v>
      </c>
      <c r="AD15" s="201" t="s">
        <v>45</v>
      </c>
      <c r="AE15" s="201" t="s">
        <v>58</v>
      </c>
      <c r="AF15" s="201" t="s">
        <v>58</v>
      </c>
      <c r="AG15" s="201" t="s">
        <v>45</v>
      </c>
      <c r="AH15" s="201" t="s">
        <v>45</v>
      </c>
      <c r="AI15" s="204" t="s">
        <v>45</v>
      </c>
      <c r="AJ15" s="420">
        <f t="shared" si="2"/>
        <v>160</v>
      </c>
      <c r="AK15" s="421"/>
      <c r="AL15" s="422"/>
      <c r="AM15" s="423">
        <f t="shared" si="1"/>
        <v>40</v>
      </c>
      <c r="AN15" s="421"/>
      <c r="AO15" s="424"/>
      <c r="AP15" s="211">
        <v>1</v>
      </c>
      <c r="AQ15" s="203" t="s">
        <v>42</v>
      </c>
      <c r="AR15" s="203"/>
    </row>
    <row r="16" spans="1:44" ht="15" thickBot="1" thickTop="1">
      <c r="A16" s="198" t="s">
        <v>236</v>
      </c>
      <c r="B16" s="199" t="s">
        <v>238</v>
      </c>
      <c r="C16" s="417" t="s">
        <v>244</v>
      </c>
      <c r="D16" s="425"/>
      <c r="E16" s="425"/>
      <c r="F16" s="425"/>
      <c r="G16" s="426"/>
      <c r="H16" s="200" t="s">
        <v>45</v>
      </c>
      <c r="I16" s="201" t="s">
        <v>45</v>
      </c>
      <c r="J16" s="201" t="s">
        <v>58</v>
      </c>
      <c r="K16" s="201" t="s">
        <v>58</v>
      </c>
      <c r="L16" s="201" t="s">
        <v>45</v>
      </c>
      <c r="M16" s="201" t="s">
        <v>45</v>
      </c>
      <c r="N16" s="202" t="s">
        <v>45</v>
      </c>
      <c r="O16" s="200" t="s">
        <v>45</v>
      </c>
      <c r="P16" s="201" t="s">
        <v>45</v>
      </c>
      <c r="Q16" s="201" t="s">
        <v>58</v>
      </c>
      <c r="R16" s="201" t="s">
        <v>58</v>
      </c>
      <c r="S16" s="201" t="s">
        <v>45</v>
      </c>
      <c r="T16" s="201" t="s">
        <v>45</v>
      </c>
      <c r="U16" s="202" t="s">
        <v>45</v>
      </c>
      <c r="V16" s="200" t="s">
        <v>45</v>
      </c>
      <c r="W16" s="201" t="s">
        <v>45</v>
      </c>
      <c r="X16" s="201" t="s">
        <v>58</v>
      </c>
      <c r="Y16" s="201" t="s">
        <v>58</v>
      </c>
      <c r="Z16" s="201" t="s">
        <v>45</v>
      </c>
      <c r="AA16" s="201" t="s">
        <v>45</v>
      </c>
      <c r="AB16" s="202" t="s">
        <v>45</v>
      </c>
      <c r="AC16" s="200" t="s">
        <v>45</v>
      </c>
      <c r="AD16" s="201" t="s">
        <v>45</v>
      </c>
      <c r="AE16" s="201" t="s">
        <v>58</v>
      </c>
      <c r="AF16" s="201" t="s">
        <v>58</v>
      </c>
      <c r="AG16" s="201" t="s">
        <v>45</v>
      </c>
      <c r="AH16" s="201" t="s">
        <v>45</v>
      </c>
      <c r="AI16" s="202" t="s">
        <v>45</v>
      </c>
      <c r="AJ16" s="420">
        <f>COUNTIF(H16:AI16,$B$33)*$I$33+COUNTIF(H16:AI16,$B$34)*$I$34+COUNTIF(H16:AI16,$B$35)*$I$35+COUNTIF(H16:AI16,$B$36)*$I$36+COUNTIF(H16:AI16,$B$37)*$I$37+COUNTIF(H16:AI16,$L$33)*$S$33+COUNTIF(H16:AI16,$L$34)*$S$34+COUNTIF(H16:AI16,$L$35)*$S$35+COUNTIF(H16:AI16,$L$36)*$S$36+COUNTIF(H16:AI16,$L$37)*$S$37+COUNTIF(H16:AI16,$W$33)*$AC$33+COUNTIF(H16:AI16,$V$34)*$AC$34+COUNTIF(H16:AI16,$V$35)*$AC$35+COUNTIF(H16:AI16,$V$36)*$AC$36+COUNTIF(H16:AI16,$V$37)*$AC$37</f>
        <v>160</v>
      </c>
      <c r="AK16" s="421"/>
      <c r="AL16" s="422"/>
      <c r="AM16" s="423">
        <f>AJ16/4</f>
        <v>40</v>
      </c>
      <c r="AN16" s="421"/>
      <c r="AO16" s="424"/>
      <c r="AP16" s="214">
        <v>1</v>
      </c>
      <c r="AQ16" s="203" t="s">
        <v>236</v>
      </c>
      <c r="AR16" s="271" t="s">
        <v>237</v>
      </c>
    </row>
    <row r="17" spans="1:44" ht="15" thickBot="1" thickTop="1">
      <c r="A17" s="198" t="s">
        <v>239</v>
      </c>
      <c r="B17" s="199" t="s">
        <v>96</v>
      </c>
      <c r="C17" s="417" t="s">
        <v>245</v>
      </c>
      <c r="D17" s="418"/>
      <c r="E17" s="418"/>
      <c r="F17" s="418"/>
      <c r="G17" s="419"/>
      <c r="H17" s="200" t="s">
        <v>45</v>
      </c>
      <c r="I17" s="201" t="s">
        <v>45</v>
      </c>
      <c r="J17" s="201" t="s">
        <v>58</v>
      </c>
      <c r="K17" s="201" t="s">
        <v>58</v>
      </c>
      <c r="L17" s="201" t="s">
        <v>45</v>
      </c>
      <c r="M17" s="201" t="s">
        <v>45</v>
      </c>
      <c r="N17" s="202" t="s">
        <v>45</v>
      </c>
      <c r="O17" s="200" t="s">
        <v>45</v>
      </c>
      <c r="P17" s="201" t="s">
        <v>45</v>
      </c>
      <c r="Q17" s="201" t="s">
        <v>58</v>
      </c>
      <c r="R17" s="201" t="s">
        <v>58</v>
      </c>
      <c r="S17" s="201" t="s">
        <v>45</v>
      </c>
      <c r="T17" s="201" t="s">
        <v>45</v>
      </c>
      <c r="U17" s="202" t="s">
        <v>45</v>
      </c>
      <c r="V17" s="200" t="s">
        <v>45</v>
      </c>
      <c r="W17" s="201" t="s">
        <v>45</v>
      </c>
      <c r="X17" s="201" t="s">
        <v>58</v>
      </c>
      <c r="Y17" s="201" t="s">
        <v>58</v>
      </c>
      <c r="Z17" s="201" t="s">
        <v>45</v>
      </c>
      <c r="AA17" s="201" t="s">
        <v>45</v>
      </c>
      <c r="AB17" s="202" t="s">
        <v>45</v>
      </c>
      <c r="AC17" s="200" t="s">
        <v>45</v>
      </c>
      <c r="AD17" s="201" t="s">
        <v>45</v>
      </c>
      <c r="AE17" s="201" t="s">
        <v>58</v>
      </c>
      <c r="AF17" s="201" t="s">
        <v>58</v>
      </c>
      <c r="AG17" s="201" t="s">
        <v>45</v>
      </c>
      <c r="AH17" s="201" t="s">
        <v>45</v>
      </c>
      <c r="AI17" s="204" t="s">
        <v>45</v>
      </c>
      <c r="AJ17" s="420">
        <f>COUNTIF(H17:AI17,$B$33)*$I$33+COUNTIF(H17:AI17,$B$34)*$I$34+COUNTIF(H17:AI17,$B$35)*$I$35+COUNTIF(H17:AI17,$B$36)*$I$36+COUNTIF(H17:AI17,$B$37)*$I$37+COUNTIF(H17:AI17,$L$33)*$S$33+COUNTIF(H17:AI17,$L$34)*$S$34+COUNTIF(H17:AI17,$L$35)*$S$35+COUNTIF(H17:AI17,$L$36)*$S$36+COUNTIF(H17:AI17,$L$37)*$S$37+COUNTIF(H17:AI17,$W$33)*$AC$33+COUNTIF(H17:AI17,$V$34)*$AC$34+COUNTIF(H17:AI17,$V$35)*$AC$35+COUNTIF(H17:AI17,$V$36)*$AC$36+COUNTIF(H17:AI17,$V$37)*$AC$37</f>
        <v>160</v>
      </c>
      <c r="AK17" s="421"/>
      <c r="AL17" s="422"/>
      <c r="AM17" s="423">
        <f>AJ17/4</f>
        <v>40</v>
      </c>
      <c r="AN17" s="421"/>
      <c r="AO17" s="424"/>
      <c r="AP17" s="211">
        <v>1</v>
      </c>
      <c r="AQ17" s="203"/>
      <c r="AR17" s="271" t="s">
        <v>248</v>
      </c>
    </row>
    <row r="18" spans="1:44" ht="15" thickBot="1" thickTop="1">
      <c r="A18" s="198" t="s">
        <v>247</v>
      </c>
      <c r="B18" s="199" t="s">
        <v>238</v>
      </c>
      <c r="C18" s="417" t="s">
        <v>246</v>
      </c>
      <c r="D18" s="425"/>
      <c r="E18" s="425"/>
      <c r="F18" s="425"/>
      <c r="G18" s="426"/>
      <c r="H18" s="200" t="s">
        <v>45</v>
      </c>
      <c r="I18" s="201" t="s">
        <v>45</v>
      </c>
      <c r="J18" s="201" t="s">
        <v>58</v>
      </c>
      <c r="K18" s="201" t="s">
        <v>58</v>
      </c>
      <c r="L18" s="201" t="s">
        <v>45</v>
      </c>
      <c r="M18" s="201" t="s">
        <v>45</v>
      </c>
      <c r="N18" s="202" t="s">
        <v>45</v>
      </c>
      <c r="O18" s="200" t="s">
        <v>45</v>
      </c>
      <c r="P18" s="201" t="s">
        <v>45</v>
      </c>
      <c r="Q18" s="201" t="s">
        <v>58</v>
      </c>
      <c r="R18" s="201" t="s">
        <v>58</v>
      </c>
      <c r="S18" s="201" t="s">
        <v>45</v>
      </c>
      <c r="T18" s="201" t="s">
        <v>45</v>
      </c>
      <c r="U18" s="202" t="s">
        <v>45</v>
      </c>
      <c r="V18" s="200" t="s">
        <v>45</v>
      </c>
      <c r="W18" s="201" t="s">
        <v>45</v>
      </c>
      <c r="X18" s="201" t="s">
        <v>58</v>
      </c>
      <c r="Y18" s="201" t="s">
        <v>58</v>
      </c>
      <c r="Z18" s="201" t="s">
        <v>45</v>
      </c>
      <c r="AA18" s="201" t="s">
        <v>45</v>
      </c>
      <c r="AB18" s="202" t="s">
        <v>45</v>
      </c>
      <c r="AC18" s="200" t="s">
        <v>45</v>
      </c>
      <c r="AD18" s="201" t="s">
        <v>45</v>
      </c>
      <c r="AE18" s="201" t="s">
        <v>58</v>
      </c>
      <c r="AF18" s="201" t="s">
        <v>58</v>
      </c>
      <c r="AG18" s="201" t="s">
        <v>45</v>
      </c>
      <c r="AH18" s="201" t="s">
        <v>45</v>
      </c>
      <c r="AI18" s="202" t="s">
        <v>45</v>
      </c>
      <c r="AJ18" s="420">
        <f>COUNTIF(H18:AI18,$B$33)*$I$33+COUNTIF(H18:AI18,$B$34)*$I$34+COUNTIF(H18:AI18,$B$35)*$I$35+COUNTIF(H18:AI18,$B$36)*$I$36+COUNTIF(H18:AI18,$B$37)*$I$37+COUNTIF(H18:AI18,$L$33)*$S$33+COUNTIF(H18:AI18,$L$34)*$S$34+COUNTIF(H18:AI18,$L$35)*$S$35+COUNTIF(H18:AI18,$L$36)*$S$36+COUNTIF(H18:AI18,$L$37)*$S$37+COUNTIF(H18:AI18,$W$33)*$AC$33+COUNTIF(H18:AI18,$V$34)*$AC$34+COUNTIF(H18:AI18,$V$35)*$AC$35+COUNTIF(H18:AI18,$V$36)*$AC$36+COUNTIF(H18:AI18,$V$37)*$AC$37</f>
        <v>160</v>
      </c>
      <c r="AK18" s="421"/>
      <c r="AL18" s="422"/>
      <c r="AM18" s="423">
        <f>AJ18/4</f>
        <v>40</v>
      </c>
      <c r="AN18" s="421"/>
      <c r="AO18" s="424"/>
      <c r="AP18" s="214">
        <v>1</v>
      </c>
      <c r="AQ18" s="203"/>
      <c r="AR18" s="271" t="s">
        <v>249</v>
      </c>
    </row>
    <row r="19" spans="1:44" ht="14.25" thickTop="1">
      <c r="A19" s="205" t="s">
        <v>29</v>
      </c>
      <c r="B19" s="206" t="s">
        <v>26</v>
      </c>
      <c r="C19" s="484" t="s">
        <v>250</v>
      </c>
      <c r="D19" s="489"/>
      <c r="E19" s="489"/>
      <c r="F19" s="489"/>
      <c r="G19" s="490"/>
      <c r="H19" s="207" t="s">
        <v>28</v>
      </c>
      <c r="I19" s="208" t="s">
        <v>28</v>
      </c>
      <c r="J19" s="208" t="s">
        <v>28</v>
      </c>
      <c r="K19" s="208" t="s">
        <v>28</v>
      </c>
      <c r="L19" s="208" t="s">
        <v>28</v>
      </c>
      <c r="M19" s="208" t="s">
        <v>58</v>
      </c>
      <c r="N19" s="209" t="s">
        <v>58</v>
      </c>
      <c r="O19" s="207" t="s">
        <v>28</v>
      </c>
      <c r="P19" s="208" t="s">
        <v>28</v>
      </c>
      <c r="Q19" s="208" t="s">
        <v>28</v>
      </c>
      <c r="R19" s="208" t="s">
        <v>28</v>
      </c>
      <c r="S19" s="208" t="s">
        <v>28</v>
      </c>
      <c r="T19" s="208" t="s">
        <v>58</v>
      </c>
      <c r="U19" s="209" t="s">
        <v>58</v>
      </c>
      <c r="V19" s="207" t="s">
        <v>28</v>
      </c>
      <c r="W19" s="208" t="s">
        <v>28</v>
      </c>
      <c r="X19" s="208" t="s">
        <v>28</v>
      </c>
      <c r="Y19" s="208" t="s">
        <v>28</v>
      </c>
      <c r="Z19" s="208" t="s">
        <v>28</v>
      </c>
      <c r="AA19" s="208" t="s">
        <v>58</v>
      </c>
      <c r="AB19" s="209" t="s">
        <v>58</v>
      </c>
      <c r="AC19" s="207" t="s">
        <v>28</v>
      </c>
      <c r="AD19" s="208" t="s">
        <v>28</v>
      </c>
      <c r="AE19" s="208" t="s">
        <v>28</v>
      </c>
      <c r="AF19" s="208" t="s">
        <v>28</v>
      </c>
      <c r="AG19" s="208" t="s">
        <v>28</v>
      </c>
      <c r="AH19" s="208" t="s">
        <v>58</v>
      </c>
      <c r="AI19" s="210" t="s">
        <v>58</v>
      </c>
      <c r="AJ19" s="437">
        <f t="shared" si="2"/>
        <v>160</v>
      </c>
      <c r="AK19" s="438"/>
      <c r="AL19" s="439"/>
      <c r="AM19" s="513">
        <f t="shared" si="1"/>
        <v>40</v>
      </c>
      <c r="AN19" s="438"/>
      <c r="AO19" s="514"/>
      <c r="AP19" s="211">
        <v>1</v>
      </c>
      <c r="AQ19" s="212" t="s">
        <v>48</v>
      </c>
      <c r="AR19" s="212"/>
    </row>
    <row r="20" spans="1:44" ht="13.5">
      <c r="A20" s="89" t="s">
        <v>29</v>
      </c>
      <c r="B20" s="90" t="s">
        <v>26</v>
      </c>
      <c r="C20" s="430" t="s">
        <v>251</v>
      </c>
      <c r="D20" s="330"/>
      <c r="E20" s="330"/>
      <c r="F20" s="330"/>
      <c r="G20" s="331"/>
      <c r="H20" s="91" t="s">
        <v>58</v>
      </c>
      <c r="I20" s="92" t="s">
        <v>97</v>
      </c>
      <c r="J20" s="92" t="s">
        <v>45</v>
      </c>
      <c r="K20" s="92" t="s">
        <v>45</v>
      </c>
      <c r="L20" s="92" t="s">
        <v>45</v>
      </c>
      <c r="M20" s="92" t="s">
        <v>45</v>
      </c>
      <c r="N20" s="93" t="s">
        <v>58</v>
      </c>
      <c r="O20" s="94" t="s">
        <v>58</v>
      </c>
      <c r="P20" s="92" t="s">
        <v>45</v>
      </c>
      <c r="Q20" s="92" t="s">
        <v>45</v>
      </c>
      <c r="R20" s="92" t="s">
        <v>45</v>
      </c>
      <c r="S20" s="92" t="s">
        <v>45</v>
      </c>
      <c r="T20" s="92" t="s">
        <v>45</v>
      </c>
      <c r="U20" s="93" t="s">
        <v>58</v>
      </c>
      <c r="V20" s="94" t="s">
        <v>58</v>
      </c>
      <c r="W20" s="92" t="s">
        <v>45</v>
      </c>
      <c r="X20" s="92" t="s">
        <v>45</v>
      </c>
      <c r="Y20" s="92" t="s">
        <v>45</v>
      </c>
      <c r="Z20" s="92" t="s">
        <v>45</v>
      </c>
      <c r="AA20" s="92" t="s">
        <v>45</v>
      </c>
      <c r="AB20" s="93" t="s">
        <v>58</v>
      </c>
      <c r="AC20" s="94" t="s">
        <v>58</v>
      </c>
      <c r="AD20" s="92" t="s">
        <v>45</v>
      </c>
      <c r="AE20" s="92" t="s">
        <v>45</v>
      </c>
      <c r="AF20" s="92" t="s">
        <v>45</v>
      </c>
      <c r="AG20" s="92" t="s">
        <v>45</v>
      </c>
      <c r="AH20" s="92" t="s">
        <v>45</v>
      </c>
      <c r="AI20" s="93" t="s">
        <v>58</v>
      </c>
      <c r="AJ20" s="433">
        <f t="shared" si="2"/>
        <v>160</v>
      </c>
      <c r="AK20" s="434"/>
      <c r="AL20" s="435"/>
      <c r="AM20" s="459">
        <f t="shared" si="1"/>
        <v>40</v>
      </c>
      <c r="AN20" s="434"/>
      <c r="AO20" s="436"/>
      <c r="AP20" s="95">
        <v>1</v>
      </c>
      <c r="AQ20" s="96" t="s">
        <v>48</v>
      </c>
      <c r="AR20" s="96"/>
    </row>
    <row r="21" spans="1:44" ht="13.5">
      <c r="A21" s="89" t="s">
        <v>29</v>
      </c>
      <c r="B21" s="90" t="s">
        <v>26</v>
      </c>
      <c r="C21" s="430" t="s">
        <v>252</v>
      </c>
      <c r="D21" s="330"/>
      <c r="E21" s="330"/>
      <c r="F21" s="330"/>
      <c r="G21" s="331"/>
      <c r="H21" s="91" t="s">
        <v>28</v>
      </c>
      <c r="I21" s="92" t="s">
        <v>28</v>
      </c>
      <c r="J21" s="92" t="s">
        <v>28</v>
      </c>
      <c r="K21" s="92" t="s">
        <v>28</v>
      </c>
      <c r="L21" s="92" t="s">
        <v>28</v>
      </c>
      <c r="M21" s="92" t="s">
        <v>58</v>
      </c>
      <c r="N21" s="93" t="s">
        <v>58</v>
      </c>
      <c r="O21" s="91" t="s">
        <v>28</v>
      </c>
      <c r="P21" s="92" t="s">
        <v>28</v>
      </c>
      <c r="Q21" s="92" t="s">
        <v>28</v>
      </c>
      <c r="R21" s="92" t="s">
        <v>28</v>
      </c>
      <c r="S21" s="92" t="s">
        <v>28</v>
      </c>
      <c r="T21" s="92" t="s">
        <v>58</v>
      </c>
      <c r="U21" s="93" t="s">
        <v>58</v>
      </c>
      <c r="V21" s="91" t="s">
        <v>28</v>
      </c>
      <c r="W21" s="92" t="s">
        <v>28</v>
      </c>
      <c r="X21" s="92" t="s">
        <v>28</v>
      </c>
      <c r="Y21" s="92" t="s">
        <v>28</v>
      </c>
      <c r="Z21" s="92" t="s">
        <v>28</v>
      </c>
      <c r="AA21" s="92" t="s">
        <v>58</v>
      </c>
      <c r="AB21" s="93" t="s">
        <v>58</v>
      </c>
      <c r="AC21" s="91" t="s">
        <v>28</v>
      </c>
      <c r="AD21" s="92" t="s">
        <v>28</v>
      </c>
      <c r="AE21" s="92" t="s">
        <v>28</v>
      </c>
      <c r="AF21" s="92" t="s">
        <v>28</v>
      </c>
      <c r="AG21" s="92" t="s">
        <v>28</v>
      </c>
      <c r="AH21" s="92" t="s">
        <v>58</v>
      </c>
      <c r="AI21" s="216" t="s">
        <v>58</v>
      </c>
      <c r="AJ21" s="433">
        <f t="shared" si="2"/>
        <v>160</v>
      </c>
      <c r="AK21" s="434"/>
      <c r="AL21" s="435"/>
      <c r="AM21" s="459">
        <f>AJ21/4</f>
        <v>40</v>
      </c>
      <c r="AN21" s="434"/>
      <c r="AO21" s="436"/>
      <c r="AP21" s="95">
        <v>1</v>
      </c>
      <c r="AQ21" s="96" t="s">
        <v>30</v>
      </c>
      <c r="AR21" s="96"/>
    </row>
    <row r="22" spans="1:44" ht="13.5">
      <c r="A22" s="89" t="s">
        <v>29</v>
      </c>
      <c r="B22" s="90" t="s">
        <v>26</v>
      </c>
      <c r="C22" s="430" t="s">
        <v>253</v>
      </c>
      <c r="D22" s="330"/>
      <c r="E22" s="330"/>
      <c r="F22" s="330"/>
      <c r="G22" s="331"/>
      <c r="H22" s="91" t="s">
        <v>58</v>
      </c>
      <c r="I22" s="92" t="s">
        <v>97</v>
      </c>
      <c r="J22" s="92" t="s">
        <v>45</v>
      </c>
      <c r="K22" s="92" t="s">
        <v>45</v>
      </c>
      <c r="L22" s="92" t="s">
        <v>45</v>
      </c>
      <c r="M22" s="92" t="s">
        <v>45</v>
      </c>
      <c r="N22" s="93" t="s">
        <v>58</v>
      </c>
      <c r="O22" s="94" t="s">
        <v>58</v>
      </c>
      <c r="P22" s="92" t="s">
        <v>45</v>
      </c>
      <c r="Q22" s="92" t="s">
        <v>45</v>
      </c>
      <c r="R22" s="92" t="s">
        <v>45</v>
      </c>
      <c r="S22" s="92" t="s">
        <v>45</v>
      </c>
      <c r="T22" s="92" t="s">
        <v>45</v>
      </c>
      <c r="U22" s="93" t="s">
        <v>58</v>
      </c>
      <c r="V22" s="94" t="s">
        <v>58</v>
      </c>
      <c r="W22" s="92" t="s">
        <v>45</v>
      </c>
      <c r="X22" s="92" t="s">
        <v>45</v>
      </c>
      <c r="Y22" s="92" t="s">
        <v>45</v>
      </c>
      <c r="Z22" s="92" t="s">
        <v>45</v>
      </c>
      <c r="AA22" s="92" t="s">
        <v>45</v>
      </c>
      <c r="AB22" s="93" t="s">
        <v>58</v>
      </c>
      <c r="AC22" s="94" t="s">
        <v>58</v>
      </c>
      <c r="AD22" s="92" t="s">
        <v>45</v>
      </c>
      <c r="AE22" s="92" t="s">
        <v>45</v>
      </c>
      <c r="AF22" s="92" t="s">
        <v>45</v>
      </c>
      <c r="AG22" s="92" t="s">
        <v>45</v>
      </c>
      <c r="AH22" s="92" t="s">
        <v>45</v>
      </c>
      <c r="AI22" s="93" t="s">
        <v>58</v>
      </c>
      <c r="AJ22" s="433">
        <f t="shared" si="2"/>
        <v>160</v>
      </c>
      <c r="AK22" s="434"/>
      <c r="AL22" s="435"/>
      <c r="AM22" s="459">
        <f>AJ22/4</f>
        <v>40</v>
      </c>
      <c r="AN22" s="434"/>
      <c r="AO22" s="436"/>
      <c r="AP22" s="95">
        <v>1</v>
      </c>
      <c r="AQ22" s="96" t="s">
        <v>30</v>
      </c>
      <c r="AR22" s="96"/>
    </row>
    <row r="23" spans="1:44" ht="13.5">
      <c r="A23" s="89" t="s">
        <v>29</v>
      </c>
      <c r="B23" s="90" t="s">
        <v>26</v>
      </c>
      <c r="C23" s="430" t="s">
        <v>254</v>
      </c>
      <c r="D23" s="330"/>
      <c r="E23" s="330"/>
      <c r="F23" s="330"/>
      <c r="G23" s="331"/>
      <c r="H23" s="91" t="s">
        <v>58</v>
      </c>
      <c r="I23" s="92" t="s">
        <v>58</v>
      </c>
      <c r="J23" s="92" t="s">
        <v>98</v>
      </c>
      <c r="K23" s="92" t="s">
        <v>46</v>
      </c>
      <c r="L23" s="92" t="s">
        <v>46</v>
      </c>
      <c r="M23" s="92" t="s">
        <v>46</v>
      </c>
      <c r="N23" s="93" t="s">
        <v>46</v>
      </c>
      <c r="O23" s="94" t="s">
        <v>58</v>
      </c>
      <c r="P23" s="92" t="s">
        <v>58</v>
      </c>
      <c r="Q23" s="92" t="s">
        <v>46</v>
      </c>
      <c r="R23" s="92" t="s">
        <v>46</v>
      </c>
      <c r="S23" s="92" t="s">
        <v>46</v>
      </c>
      <c r="T23" s="92" t="s">
        <v>46</v>
      </c>
      <c r="U23" s="93" t="s">
        <v>46</v>
      </c>
      <c r="V23" s="94" t="s">
        <v>58</v>
      </c>
      <c r="W23" s="92" t="s">
        <v>58</v>
      </c>
      <c r="X23" s="92" t="s">
        <v>46</v>
      </c>
      <c r="Y23" s="92" t="s">
        <v>46</v>
      </c>
      <c r="Z23" s="92" t="s">
        <v>46</v>
      </c>
      <c r="AA23" s="92" t="s">
        <v>46</v>
      </c>
      <c r="AB23" s="93" t="s">
        <v>46</v>
      </c>
      <c r="AC23" s="94" t="s">
        <v>58</v>
      </c>
      <c r="AD23" s="92" t="s">
        <v>58</v>
      </c>
      <c r="AE23" s="92" t="s">
        <v>46</v>
      </c>
      <c r="AF23" s="92" t="s">
        <v>46</v>
      </c>
      <c r="AG23" s="92" t="s">
        <v>46</v>
      </c>
      <c r="AH23" s="92" t="s">
        <v>46</v>
      </c>
      <c r="AI23" s="93" t="s">
        <v>46</v>
      </c>
      <c r="AJ23" s="433">
        <f t="shared" si="2"/>
        <v>160</v>
      </c>
      <c r="AK23" s="434"/>
      <c r="AL23" s="435"/>
      <c r="AM23" s="459">
        <f>AJ23/4</f>
        <v>40</v>
      </c>
      <c r="AN23" s="434"/>
      <c r="AO23" s="436"/>
      <c r="AP23" s="95">
        <v>1</v>
      </c>
      <c r="AQ23" s="96" t="s">
        <v>30</v>
      </c>
      <c r="AR23" s="96"/>
    </row>
    <row r="24" spans="1:44" ht="13.5">
      <c r="A24" s="89" t="s">
        <v>29</v>
      </c>
      <c r="B24" s="90" t="s">
        <v>41</v>
      </c>
      <c r="C24" s="430" t="s">
        <v>255</v>
      </c>
      <c r="D24" s="330"/>
      <c r="E24" s="330"/>
      <c r="F24" s="330"/>
      <c r="G24" s="331"/>
      <c r="H24" s="91" t="s">
        <v>99</v>
      </c>
      <c r="I24" s="92" t="s">
        <v>99</v>
      </c>
      <c r="J24" s="92" t="s">
        <v>99</v>
      </c>
      <c r="K24" s="92" t="s">
        <v>99</v>
      </c>
      <c r="L24" s="92" t="s">
        <v>58</v>
      </c>
      <c r="M24" s="92" t="s">
        <v>58</v>
      </c>
      <c r="N24" s="93" t="s">
        <v>58</v>
      </c>
      <c r="O24" s="94" t="s">
        <v>99</v>
      </c>
      <c r="P24" s="92" t="s">
        <v>99</v>
      </c>
      <c r="Q24" s="92" t="s">
        <v>99</v>
      </c>
      <c r="R24" s="92" t="s">
        <v>99</v>
      </c>
      <c r="S24" s="92" t="s">
        <v>58</v>
      </c>
      <c r="T24" s="92" t="s">
        <v>58</v>
      </c>
      <c r="U24" s="93" t="s">
        <v>58</v>
      </c>
      <c r="V24" s="94" t="s">
        <v>99</v>
      </c>
      <c r="W24" s="92" t="s">
        <v>99</v>
      </c>
      <c r="X24" s="92" t="s">
        <v>99</v>
      </c>
      <c r="Y24" s="92" t="s">
        <v>99</v>
      </c>
      <c r="Z24" s="92" t="s">
        <v>58</v>
      </c>
      <c r="AA24" s="92" t="s">
        <v>58</v>
      </c>
      <c r="AB24" s="93" t="s">
        <v>58</v>
      </c>
      <c r="AC24" s="94" t="s">
        <v>99</v>
      </c>
      <c r="AD24" s="92" t="s">
        <v>99</v>
      </c>
      <c r="AE24" s="92" t="s">
        <v>99</v>
      </c>
      <c r="AF24" s="92" t="s">
        <v>99</v>
      </c>
      <c r="AG24" s="92" t="s">
        <v>58</v>
      </c>
      <c r="AH24" s="92" t="s">
        <v>58</v>
      </c>
      <c r="AI24" s="93" t="s">
        <v>58</v>
      </c>
      <c r="AJ24" s="433">
        <f t="shared" si="2"/>
        <v>80</v>
      </c>
      <c r="AK24" s="434"/>
      <c r="AL24" s="435"/>
      <c r="AM24" s="459">
        <f t="shared" si="1"/>
        <v>20</v>
      </c>
      <c r="AN24" s="434"/>
      <c r="AO24" s="436"/>
      <c r="AP24" s="95">
        <f>ROUNDDOWN(AM24/$U$32,1)</f>
        <v>0.5</v>
      </c>
      <c r="AQ24" s="96" t="s">
        <v>48</v>
      </c>
      <c r="AR24" s="96"/>
    </row>
    <row r="25" spans="1:44" ht="14.25" thickBot="1">
      <c r="A25" s="190" t="s">
        <v>29</v>
      </c>
      <c r="B25" s="191" t="s">
        <v>41</v>
      </c>
      <c r="C25" s="483" t="s">
        <v>256</v>
      </c>
      <c r="D25" s="328"/>
      <c r="E25" s="328"/>
      <c r="F25" s="328"/>
      <c r="G25" s="329"/>
      <c r="H25" s="192" t="s">
        <v>58</v>
      </c>
      <c r="I25" s="193" t="s">
        <v>58</v>
      </c>
      <c r="J25" s="193" t="s">
        <v>58</v>
      </c>
      <c r="K25" s="193" t="s">
        <v>47</v>
      </c>
      <c r="L25" s="193" t="s">
        <v>47</v>
      </c>
      <c r="M25" s="193" t="s">
        <v>100</v>
      </c>
      <c r="N25" s="194" t="s">
        <v>100</v>
      </c>
      <c r="O25" s="217" t="s">
        <v>58</v>
      </c>
      <c r="P25" s="193" t="s">
        <v>58</v>
      </c>
      <c r="Q25" s="193" t="s">
        <v>58</v>
      </c>
      <c r="R25" s="193" t="s">
        <v>47</v>
      </c>
      <c r="S25" s="193" t="s">
        <v>47</v>
      </c>
      <c r="T25" s="193" t="s">
        <v>47</v>
      </c>
      <c r="U25" s="194" t="s">
        <v>47</v>
      </c>
      <c r="V25" s="217" t="s">
        <v>58</v>
      </c>
      <c r="W25" s="193" t="s">
        <v>58</v>
      </c>
      <c r="X25" s="193" t="s">
        <v>58</v>
      </c>
      <c r="Y25" s="193" t="s">
        <v>47</v>
      </c>
      <c r="Z25" s="193" t="s">
        <v>47</v>
      </c>
      <c r="AA25" s="193" t="s">
        <v>47</v>
      </c>
      <c r="AB25" s="194" t="s">
        <v>47</v>
      </c>
      <c r="AC25" s="217" t="s">
        <v>58</v>
      </c>
      <c r="AD25" s="193" t="s">
        <v>58</v>
      </c>
      <c r="AE25" s="193" t="s">
        <v>58</v>
      </c>
      <c r="AF25" s="193" t="s">
        <v>47</v>
      </c>
      <c r="AG25" s="193" t="s">
        <v>47</v>
      </c>
      <c r="AH25" s="193" t="s">
        <v>47</v>
      </c>
      <c r="AI25" s="194" t="s">
        <v>47</v>
      </c>
      <c r="AJ25" s="427">
        <f t="shared" si="2"/>
        <v>80</v>
      </c>
      <c r="AK25" s="428"/>
      <c r="AL25" s="429"/>
      <c r="AM25" s="515">
        <f t="shared" si="1"/>
        <v>20</v>
      </c>
      <c r="AN25" s="428"/>
      <c r="AO25" s="516"/>
      <c r="AP25" s="196">
        <f>ROUNDDOWN(AM25/$U$32,1)</f>
        <v>0.5</v>
      </c>
      <c r="AQ25" s="197" t="s">
        <v>30</v>
      </c>
      <c r="AR25" s="197"/>
    </row>
    <row r="26" spans="1:44" ht="14.25" thickTop="1">
      <c r="A26" s="107" t="s">
        <v>29</v>
      </c>
      <c r="B26" s="108"/>
      <c r="C26" s="332" t="s">
        <v>8</v>
      </c>
      <c r="D26" s="333"/>
      <c r="E26" s="333"/>
      <c r="F26" s="333"/>
      <c r="G26" s="334"/>
      <c r="H26" s="109"/>
      <c r="I26" s="110"/>
      <c r="J26" s="110"/>
      <c r="K26" s="110"/>
      <c r="L26" s="110"/>
      <c r="M26" s="110"/>
      <c r="N26" s="111"/>
      <c r="O26" s="112"/>
      <c r="P26" s="110"/>
      <c r="Q26" s="110"/>
      <c r="R26" s="110"/>
      <c r="S26" s="110"/>
      <c r="T26" s="110"/>
      <c r="U26" s="111"/>
      <c r="V26" s="112"/>
      <c r="W26" s="110"/>
      <c r="X26" s="110"/>
      <c r="Y26" s="110"/>
      <c r="Z26" s="110"/>
      <c r="AA26" s="110"/>
      <c r="AB26" s="111"/>
      <c r="AC26" s="112"/>
      <c r="AD26" s="110"/>
      <c r="AE26" s="110"/>
      <c r="AF26" s="110"/>
      <c r="AG26" s="110"/>
      <c r="AH26" s="110"/>
      <c r="AI26" s="113"/>
      <c r="AJ26" s="404">
        <f>SUM(AJ19:AL25)</f>
        <v>960</v>
      </c>
      <c r="AK26" s="405"/>
      <c r="AL26" s="406"/>
      <c r="AM26" s="407">
        <f>SUM(AM19:AM25)</f>
        <v>240</v>
      </c>
      <c r="AN26" s="405"/>
      <c r="AO26" s="408"/>
      <c r="AP26" s="114">
        <f>SUM(AP19:AP25)</f>
        <v>6</v>
      </c>
      <c r="AQ26" s="115"/>
      <c r="AR26" s="115"/>
    </row>
    <row r="27" spans="1:44" s="57" customFormat="1" ht="7.5" customHeight="1" thickBot="1">
      <c r="A27" s="116"/>
      <c r="B27" s="117"/>
      <c r="C27" s="118"/>
      <c r="D27" s="118"/>
      <c r="E27" s="118"/>
      <c r="F27" s="118"/>
      <c r="G27" s="117"/>
      <c r="H27" s="118"/>
      <c r="I27" s="117"/>
      <c r="J27" s="118"/>
      <c r="K27" s="118"/>
      <c r="L27" s="118"/>
      <c r="M27" s="118"/>
      <c r="N27" s="118"/>
      <c r="O27" s="118"/>
      <c r="P27" s="118"/>
      <c r="Q27" s="117"/>
      <c r="R27" s="117"/>
      <c r="S27" s="117"/>
      <c r="T27" s="117"/>
      <c r="U27" s="117"/>
      <c r="V27" s="117"/>
      <c r="W27" s="117"/>
      <c r="X27" s="117"/>
      <c r="Y27" s="117"/>
      <c r="Z27" s="117"/>
      <c r="AA27" s="117"/>
      <c r="AB27" s="117"/>
      <c r="AC27" s="117"/>
      <c r="AD27" s="117"/>
      <c r="AE27" s="117"/>
      <c r="AF27" s="117"/>
      <c r="AG27" s="117"/>
      <c r="AH27" s="117"/>
      <c r="AI27" s="117"/>
      <c r="AJ27" s="119"/>
      <c r="AK27" s="119"/>
      <c r="AL27" s="119"/>
      <c r="AM27" s="119"/>
      <c r="AN27" s="119"/>
      <c r="AO27" s="119"/>
      <c r="AP27" s="119"/>
      <c r="AQ27" s="119"/>
      <c r="AR27" s="55"/>
    </row>
    <row r="28" spans="1:44" ht="15.75" customHeight="1" thickBot="1">
      <c r="A28" s="120" t="s">
        <v>101</v>
      </c>
      <c r="B28" s="281" t="s">
        <v>235</v>
      </c>
      <c r="C28" s="281"/>
      <c r="D28" s="281"/>
      <c r="E28" s="281"/>
      <c r="F28" s="122"/>
      <c r="G28" s="121" t="s">
        <v>102</v>
      </c>
      <c r="H28" s="122"/>
      <c r="I28" s="450" t="s">
        <v>233</v>
      </c>
      <c r="J28" s="451"/>
      <c r="K28" s="451"/>
      <c r="L28" s="451"/>
      <c r="M28" s="451"/>
      <c r="N28" s="451"/>
      <c r="O28" s="452"/>
      <c r="P28" s="122"/>
      <c r="Q28" s="122"/>
      <c r="R28" s="122"/>
      <c r="S28" s="122"/>
      <c r="T28" s="122"/>
      <c r="U28" s="122"/>
      <c r="V28" s="122"/>
      <c r="W28" s="122"/>
      <c r="X28" s="122"/>
      <c r="Y28" s="122"/>
      <c r="Z28" s="122"/>
      <c r="AA28" s="122"/>
      <c r="AB28" s="122"/>
      <c r="AC28" s="122"/>
      <c r="AD28" s="122"/>
      <c r="AE28" s="122"/>
      <c r="AF28" s="122"/>
      <c r="AG28" s="122"/>
      <c r="AH28" s="122"/>
      <c r="AI28" s="123"/>
      <c r="AJ28" s="123"/>
      <c r="AK28" s="123"/>
      <c r="AL28" s="123"/>
      <c r="AM28" s="123"/>
      <c r="AN28" s="123"/>
      <c r="AO28" s="123"/>
      <c r="AP28" s="123"/>
      <c r="AQ28" s="123"/>
      <c r="AR28" s="33"/>
    </row>
    <row r="29" spans="1:44" s="56" customFormat="1" ht="7.5" customHeight="1">
      <c r="A29" s="116"/>
      <c r="B29" s="118"/>
      <c r="C29" s="118"/>
      <c r="D29" s="118"/>
      <c r="E29" s="118"/>
      <c r="F29" s="117"/>
      <c r="G29" s="118"/>
      <c r="H29" s="117"/>
      <c r="I29" s="118"/>
      <c r="J29" s="118"/>
      <c r="K29" s="118"/>
      <c r="L29" s="118"/>
      <c r="M29" s="118"/>
      <c r="N29" s="118"/>
      <c r="O29" s="118"/>
      <c r="P29" s="117"/>
      <c r="Q29" s="117"/>
      <c r="R29" s="117"/>
      <c r="S29" s="117"/>
      <c r="T29" s="117"/>
      <c r="U29" s="117"/>
      <c r="V29" s="117"/>
      <c r="W29" s="117"/>
      <c r="X29" s="117"/>
      <c r="Y29" s="117"/>
      <c r="Z29" s="117"/>
      <c r="AA29" s="117"/>
      <c r="AB29" s="117"/>
      <c r="AC29" s="117"/>
      <c r="AD29" s="117"/>
      <c r="AE29" s="117"/>
      <c r="AF29" s="117"/>
      <c r="AG29" s="117"/>
      <c r="AH29" s="117"/>
      <c r="AI29" s="119"/>
      <c r="AJ29" s="119"/>
      <c r="AK29" s="119"/>
      <c r="AL29" s="119"/>
      <c r="AM29" s="119"/>
      <c r="AN29" s="119"/>
      <c r="AO29" s="119"/>
      <c r="AP29" s="119"/>
      <c r="AQ29" s="119"/>
      <c r="AR29" s="55"/>
    </row>
    <row r="30" spans="1:44" ht="13.5">
      <c r="A30" s="120" t="s">
        <v>103</v>
      </c>
      <c r="B30" s="122" t="s">
        <v>129</v>
      </c>
      <c r="C30" s="122"/>
      <c r="D30" s="122"/>
      <c r="E30" s="122"/>
      <c r="F30" s="122"/>
      <c r="H30" s="124" t="s">
        <v>104</v>
      </c>
      <c r="I30" s="273">
        <v>55</v>
      </c>
      <c r="J30" s="273"/>
      <c r="K30" s="121" t="s">
        <v>105</v>
      </c>
      <c r="L30" s="273">
        <v>60</v>
      </c>
      <c r="M30" s="274"/>
      <c r="N30" s="122" t="s">
        <v>106</v>
      </c>
      <c r="O30" s="122"/>
      <c r="P30" s="122"/>
      <c r="Q30" s="122"/>
      <c r="R30" s="122"/>
      <c r="S30" s="122"/>
      <c r="T30" s="122"/>
      <c r="U30" s="122"/>
      <c r="V30" s="122"/>
      <c r="W30" s="122"/>
      <c r="X30" s="122"/>
      <c r="Y30" s="122"/>
      <c r="AR30" s="33"/>
    </row>
    <row r="31" spans="1:44" ht="13.5">
      <c r="A31" s="125"/>
      <c r="B31" s="126" t="s">
        <v>234</v>
      </c>
      <c r="D31" s="122"/>
      <c r="E31" s="122"/>
      <c r="F31" s="122"/>
      <c r="G31" s="122"/>
      <c r="H31" s="127"/>
      <c r="I31" s="127"/>
      <c r="J31" s="127"/>
      <c r="K31" s="127"/>
      <c r="L31" s="127"/>
      <c r="M31" s="127"/>
      <c r="N31" s="127"/>
      <c r="O31" s="127"/>
      <c r="P31" s="127"/>
      <c r="Q31" s="127"/>
      <c r="R31" s="127"/>
      <c r="S31" s="122"/>
      <c r="T31" s="127"/>
      <c r="U31" s="127"/>
      <c r="V31" s="127"/>
      <c r="W31" s="127"/>
      <c r="X31" s="127"/>
      <c r="Y31" s="127"/>
      <c r="Z31" s="127"/>
      <c r="AA31" s="127"/>
      <c r="AB31" s="127"/>
      <c r="AC31" s="127"/>
      <c r="AD31" s="127"/>
      <c r="AE31" s="127"/>
      <c r="AF31" s="127"/>
      <c r="AG31" s="127"/>
      <c r="AH31" s="127"/>
      <c r="AI31" s="127"/>
      <c r="AJ31" s="128"/>
      <c r="AK31" s="128"/>
      <c r="AL31" s="128"/>
      <c r="AM31" s="128"/>
      <c r="AN31" s="128"/>
      <c r="AO31" s="128"/>
      <c r="AP31" s="128"/>
      <c r="AQ31" s="128"/>
      <c r="AR31" s="36"/>
    </row>
    <row r="32" spans="1:44" ht="25.5" customHeight="1">
      <c r="A32" s="129" t="s">
        <v>55</v>
      </c>
      <c r="B32" s="130" t="s">
        <v>126</v>
      </c>
      <c r="C32" s="130"/>
      <c r="D32" s="130"/>
      <c r="E32" s="59" t="s">
        <v>104</v>
      </c>
      <c r="F32" s="275">
        <v>35</v>
      </c>
      <c r="G32" s="275"/>
      <c r="H32" s="130" t="s">
        <v>107</v>
      </c>
      <c r="I32" s="128"/>
      <c r="J32" s="128"/>
      <c r="K32" s="128"/>
      <c r="L32" s="128"/>
      <c r="M32" s="128"/>
      <c r="N32" s="130" t="s">
        <v>125</v>
      </c>
      <c r="O32" s="130"/>
      <c r="P32" s="130"/>
      <c r="Q32" s="130"/>
      <c r="R32" s="130"/>
      <c r="S32" s="130"/>
      <c r="T32" s="59" t="s">
        <v>104</v>
      </c>
      <c r="U32" s="275">
        <v>40</v>
      </c>
      <c r="V32" s="275"/>
      <c r="W32" s="130" t="s">
        <v>107</v>
      </c>
      <c r="X32" s="128"/>
      <c r="Y32" s="128"/>
      <c r="Z32" s="128"/>
      <c r="AA32" s="128"/>
      <c r="AB32" s="128"/>
      <c r="AC32" s="128"/>
      <c r="AD32" s="128"/>
      <c r="AE32" s="128"/>
      <c r="AF32" s="128"/>
      <c r="AG32" s="128"/>
      <c r="AH32" s="128"/>
      <c r="AI32" s="128"/>
      <c r="AJ32" s="128"/>
      <c r="AK32" s="128"/>
      <c r="AL32" s="128"/>
      <c r="AM32" s="128"/>
      <c r="AN32" s="128"/>
      <c r="AO32" s="128"/>
      <c r="AP32" s="128"/>
      <c r="AQ32" s="128"/>
      <c r="AR32" s="58"/>
    </row>
    <row r="33" spans="1:44" ht="13.5">
      <c r="A33" s="67" t="s">
        <v>56</v>
      </c>
      <c r="B33" s="185" t="s">
        <v>75</v>
      </c>
      <c r="C33" s="352">
        <v>0.2916666666666667</v>
      </c>
      <c r="D33" s="353"/>
      <c r="E33" s="121" t="s">
        <v>108</v>
      </c>
      <c r="F33" s="352">
        <v>0.6666666666666666</v>
      </c>
      <c r="G33" s="353"/>
      <c r="H33" s="131" t="s">
        <v>73</v>
      </c>
      <c r="I33" s="132">
        <v>8</v>
      </c>
      <c r="J33" s="122" t="s">
        <v>74</v>
      </c>
      <c r="K33" s="127"/>
      <c r="L33" s="185" t="s">
        <v>78</v>
      </c>
      <c r="M33" s="352">
        <v>0.375</v>
      </c>
      <c r="N33" s="353"/>
      <c r="O33" s="121" t="s">
        <v>108</v>
      </c>
      <c r="P33" s="352">
        <v>0.5</v>
      </c>
      <c r="Q33" s="353"/>
      <c r="R33" s="131" t="s">
        <v>73</v>
      </c>
      <c r="S33" s="132">
        <v>3</v>
      </c>
      <c r="T33" s="122" t="s">
        <v>74</v>
      </c>
      <c r="U33" s="122"/>
      <c r="V33" s="185" t="s">
        <v>83</v>
      </c>
      <c r="W33" s="352" t="s">
        <v>132</v>
      </c>
      <c r="X33" s="353"/>
      <c r="Y33" s="121" t="s">
        <v>108</v>
      </c>
      <c r="Z33" s="352" t="s">
        <v>132</v>
      </c>
      <c r="AA33" s="353"/>
      <c r="AB33" s="131" t="s">
        <v>138</v>
      </c>
      <c r="AC33" s="132"/>
      <c r="AD33" s="122" t="s">
        <v>74</v>
      </c>
      <c r="AE33" s="132"/>
      <c r="AF33" s="185" t="s">
        <v>134</v>
      </c>
      <c r="AG33" s="352" t="s">
        <v>132</v>
      </c>
      <c r="AH33" s="353"/>
      <c r="AI33" s="121" t="s">
        <v>108</v>
      </c>
      <c r="AJ33" s="352" t="s">
        <v>132</v>
      </c>
      <c r="AK33" s="353"/>
      <c r="AL33" s="346" t="s">
        <v>138</v>
      </c>
      <c r="AM33" s="347"/>
      <c r="AN33" s="132"/>
      <c r="AO33" s="122" t="s">
        <v>74</v>
      </c>
      <c r="AP33" s="122"/>
      <c r="AQ33" s="122"/>
      <c r="AR33" s="36"/>
    </row>
    <row r="34" spans="1:44" ht="13.5">
      <c r="A34" s="125"/>
      <c r="B34" s="185" t="s">
        <v>76</v>
      </c>
      <c r="C34" s="352">
        <v>0.375</v>
      </c>
      <c r="D34" s="353"/>
      <c r="E34" s="121" t="s">
        <v>108</v>
      </c>
      <c r="F34" s="352">
        <v>0.75</v>
      </c>
      <c r="G34" s="353"/>
      <c r="H34" s="131" t="s">
        <v>73</v>
      </c>
      <c r="I34" s="132">
        <v>8</v>
      </c>
      <c r="J34" s="122" t="s">
        <v>74</v>
      </c>
      <c r="K34" s="127"/>
      <c r="L34" s="185" t="s">
        <v>79</v>
      </c>
      <c r="M34" s="352">
        <v>0.375</v>
      </c>
      <c r="N34" s="353"/>
      <c r="O34" s="121" t="s">
        <v>108</v>
      </c>
      <c r="P34" s="352">
        <v>0.625</v>
      </c>
      <c r="Q34" s="353"/>
      <c r="R34" s="131" t="s">
        <v>73</v>
      </c>
      <c r="S34" s="132">
        <v>5</v>
      </c>
      <c r="T34" s="122" t="s">
        <v>74</v>
      </c>
      <c r="U34" s="122"/>
      <c r="V34" s="185" t="s">
        <v>84</v>
      </c>
      <c r="W34" s="352" t="s">
        <v>132</v>
      </c>
      <c r="X34" s="353"/>
      <c r="Y34" s="121" t="s">
        <v>108</v>
      </c>
      <c r="Z34" s="352" t="s">
        <v>132</v>
      </c>
      <c r="AA34" s="353"/>
      <c r="AB34" s="131" t="s">
        <v>73</v>
      </c>
      <c r="AC34" s="132"/>
      <c r="AD34" s="122" t="s">
        <v>74</v>
      </c>
      <c r="AE34" s="132"/>
      <c r="AF34" s="185" t="s">
        <v>135</v>
      </c>
      <c r="AG34" s="352" t="s">
        <v>132</v>
      </c>
      <c r="AH34" s="353"/>
      <c r="AI34" s="121" t="s">
        <v>108</v>
      </c>
      <c r="AJ34" s="352" t="s">
        <v>132</v>
      </c>
      <c r="AK34" s="353"/>
      <c r="AL34" s="346" t="s">
        <v>73</v>
      </c>
      <c r="AM34" s="347"/>
      <c r="AN34" s="128"/>
      <c r="AO34" s="122" t="s">
        <v>74</v>
      </c>
      <c r="AP34" s="128"/>
      <c r="AQ34" s="128"/>
      <c r="AR34" s="36"/>
    </row>
    <row r="35" spans="1:44" ht="13.5">
      <c r="A35" s="125"/>
      <c r="B35" s="185" t="s">
        <v>27</v>
      </c>
      <c r="C35" s="352">
        <v>0.4166666666666667</v>
      </c>
      <c r="D35" s="353"/>
      <c r="E35" s="121" t="s">
        <v>108</v>
      </c>
      <c r="F35" s="352">
        <v>0.7916666666666666</v>
      </c>
      <c r="G35" s="353"/>
      <c r="H35" s="131" t="s">
        <v>73</v>
      </c>
      <c r="I35" s="132">
        <v>8</v>
      </c>
      <c r="J35" s="122" t="s">
        <v>74</v>
      </c>
      <c r="K35" s="127"/>
      <c r="L35" s="185" t="s">
        <v>80</v>
      </c>
      <c r="M35" s="352">
        <v>0.4583333333333333</v>
      </c>
      <c r="N35" s="353"/>
      <c r="O35" s="121" t="s">
        <v>108</v>
      </c>
      <c r="P35" s="352">
        <v>0.7083333333333334</v>
      </c>
      <c r="Q35" s="353"/>
      <c r="R35" s="131" t="s">
        <v>73</v>
      </c>
      <c r="S35" s="132">
        <v>5</v>
      </c>
      <c r="T35" s="122" t="s">
        <v>74</v>
      </c>
      <c r="U35" s="122"/>
      <c r="V35" s="185" t="s">
        <v>85</v>
      </c>
      <c r="W35" s="352" t="s">
        <v>132</v>
      </c>
      <c r="X35" s="353"/>
      <c r="Y35" s="121" t="s">
        <v>108</v>
      </c>
      <c r="Z35" s="352" t="s">
        <v>132</v>
      </c>
      <c r="AA35" s="353"/>
      <c r="AB35" s="131" t="s">
        <v>73</v>
      </c>
      <c r="AC35" s="132"/>
      <c r="AD35" s="122" t="s">
        <v>74</v>
      </c>
      <c r="AE35" s="132"/>
      <c r="AF35" s="185" t="s">
        <v>136</v>
      </c>
      <c r="AG35" s="352" t="s">
        <v>132</v>
      </c>
      <c r="AH35" s="353"/>
      <c r="AI35" s="121" t="s">
        <v>108</v>
      </c>
      <c r="AJ35" s="352" t="s">
        <v>132</v>
      </c>
      <c r="AK35" s="353"/>
      <c r="AL35" s="346" t="s">
        <v>73</v>
      </c>
      <c r="AM35" s="347"/>
      <c r="AN35" s="128"/>
      <c r="AO35" s="122" t="s">
        <v>74</v>
      </c>
      <c r="AP35" s="128"/>
      <c r="AQ35" s="128"/>
      <c r="AR35" s="36"/>
    </row>
    <row r="36" spans="1:44" ht="13.5">
      <c r="A36" s="125"/>
      <c r="B36" s="185" t="s">
        <v>77</v>
      </c>
      <c r="C36" s="352">
        <v>0.6666666666666666</v>
      </c>
      <c r="D36" s="353"/>
      <c r="E36" s="121" t="s">
        <v>108</v>
      </c>
      <c r="F36" s="352">
        <v>1</v>
      </c>
      <c r="G36" s="353"/>
      <c r="H36" s="131" t="s">
        <v>73</v>
      </c>
      <c r="I36" s="132">
        <v>8</v>
      </c>
      <c r="J36" s="122" t="s">
        <v>74</v>
      </c>
      <c r="K36" s="127"/>
      <c r="L36" s="185" t="s">
        <v>81</v>
      </c>
      <c r="M36" s="352">
        <v>0.375</v>
      </c>
      <c r="N36" s="353"/>
      <c r="O36" s="121" t="s">
        <v>108</v>
      </c>
      <c r="P36" s="352">
        <v>0.7083333333333334</v>
      </c>
      <c r="Q36" s="353"/>
      <c r="R36" s="131" t="s">
        <v>73</v>
      </c>
      <c r="S36" s="132">
        <v>7</v>
      </c>
      <c r="T36" s="122" t="s">
        <v>74</v>
      </c>
      <c r="U36" s="122"/>
      <c r="V36" s="185" t="s">
        <v>86</v>
      </c>
      <c r="W36" s="352" t="s">
        <v>132</v>
      </c>
      <c r="X36" s="353"/>
      <c r="Y36" s="121" t="s">
        <v>108</v>
      </c>
      <c r="Z36" s="352" t="s">
        <v>132</v>
      </c>
      <c r="AA36" s="353"/>
      <c r="AB36" s="131" t="s">
        <v>73</v>
      </c>
      <c r="AC36" s="132"/>
      <c r="AD36" s="122" t="s">
        <v>74</v>
      </c>
      <c r="AE36" s="132"/>
      <c r="AF36" s="185" t="s">
        <v>137</v>
      </c>
      <c r="AG36" s="352" t="s">
        <v>132</v>
      </c>
      <c r="AH36" s="353"/>
      <c r="AI36" s="121" t="s">
        <v>108</v>
      </c>
      <c r="AJ36" s="352" t="s">
        <v>132</v>
      </c>
      <c r="AK36" s="353"/>
      <c r="AL36" s="346" t="s">
        <v>73</v>
      </c>
      <c r="AM36" s="347"/>
      <c r="AN36" s="128"/>
      <c r="AO36" s="122" t="s">
        <v>74</v>
      </c>
      <c r="AP36" s="128"/>
      <c r="AQ36" s="128"/>
      <c r="AR36" s="36"/>
    </row>
    <row r="37" spans="1:44" ht="13.5">
      <c r="A37" s="133"/>
      <c r="B37" s="186" t="s">
        <v>40</v>
      </c>
      <c r="C37" s="354">
        <v>0</v>
      </c>
      <c r="D37" s="355"/>
      <c r="E37" s="134" t="s">
        <v>108</v>
      </c>
      <c r="F37" s="354">
        <v>0.4166666666666667</v>
      </c>
      <c r="G37" s="355"/>
      <c r="H37" s="135" t="s">
        <v>73</v>
      </c>
      <c r="I37" s="136">
        <v>8</v>
      </c>
      <c r="J37" s="137" t="s">
        <v>74</v>
      </c>
      <c r="K37" s="138"/>
      <c r="L37" s="186" t="s">
        <v>82</v>
      </c>
      <c r="M37" s="354" t="s">
        <v>131</v>
      </c>
      <c r="N37" s="355"/>
      <c r="O37" s="134" t="s">
        <v>108</v>
      </c>
      <c r="P37" s="354"/>
      <c r="Q37" s="355"/>
      <c r="R37" s="135" t="s">
        <v>73</v>
      </c>
      <c r="S37" s="136"/>
      <c r="T37" s="137" t="s">
        <v>74</v>
      </c>
      <c r="U37" s="137"/>
      <c r="V37" s="186" t="s">
        <v>133</v>
      </c>
      <c r="W37" s="354" t="s">
        <v>132</v>
      </c>
      <c r="X37" s="355"/>
      <c r="Y37" s="134" t="s">
        <v>108</v>
      </c>
      <c r="Z37" s="354" t="s">
        <v>132</v>
      </c>
      <c r="AA37" s="355"/>
      <c r="AB37" s="135" t="s">
        <v>73</v>
      </c>
      <c r="AC37" s="136"/>
      <c r="AD37" s="137" t="s">
        <v>74</v>
      </c>
      <c r="AE37" s="136"/>
      <c r="AF37" s="186" t="s">
        <v>130</v>
      </c>
      <c r="AG37" s="354" t="s">
        <v>132</v>
      </c>
      <c r="AH37" s="355"/>
      <c r="AI37" s="134" t="s">
        <v>108</v>
      </c>
      <c r="AJ37" s="354" t="s">
        <v>132</v>
      </c>
      <c r="AK37" s="355"/>
      <c r="AL37" s="356" t="s">
        <v>73</v>
      </c>
      <c r="AM37" s="357"/>
      <c r="AN37" s="136"/>
      <c r="AO37" s="137" t="s">
        <v>74</v>
      </c>
      <c r="AP37" s="139"/>
      <c r="AQ37" s="139"/>
      <c r="AR37" s="37"/>
    </row>
    <row r="38" spans="1:43" ht="13.5">
      <c r="A38" s="140" t="s">
        <v>16</v>
      </c>
      <c r="B38" s="140"/>
      <c r="C38" s="140"/>
      <c r="D38" s="140"/>
      <c r="E38" s="140"/>
      <c r="F38" s="140"/>
      <c r="G38" s="140"/>
      <c r="H38" s="141"/>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row>
    <row r="39" spans="1:43" ht="13.5">
      <c r="A39" s="140" t="s">
        <v>15</v>
      </c>
      <c r="B39" s="64"/>
      <c r="C39" s="64"/>
      <c r="D39" s="64"/>
      <c r="E39" s="64"/>
      <c r="F39" s="64"/>
      <c r="G39" s="64"/>
      <c r="H39" s="143"/>
      <c r="I39" s="143"/>
      <c r="J39" s="143"/>
      <c r="K39" s="143"/>
      <c r="L39" s="143"/>
      <c r="M39" s="143"/>
      <c r="N39" s="143"/>
      <c r="O39" s="143"/>
      <c r="P39" s="143"/>
      <c r="Q39" s="143"/>
      <c r="R39" s="143"/>
      <c r="S39" s="143"/>
      <c r="T39" s="143"/>
      <c r="U39" s="143"/>
      <c r="V39" s="143"/>
      <c r="W39" s="64"/>
      <c r="X39" s="64"/>
      <c r="Y39" s="64"/>
      <c r="Z39" s="64"/>
      <c r="AA39" s="64"/>
      <c r="AB39" s="64"/>
      <c r="AC39" s="64"/>
      <c r="AD39" s="64"/>
      <c r="AE39" s="64"/>
      <c r="AF39" s="64"/>
      <c r="AG39" s="64"/>
      <c r="AH39" s="64"/>
      <c r="AI39" s="64"/>
      <c r="AJ39" s="64"/>
      <c r="AK39" s="64"/>
      <c r="AL39" s="64"/>
      <c r="AM39" s="64"/>
      <c r="AN39" s="64"/>
      <c r="AO39" s="64"/>
      <c r="AP39" s="64"/>
      <c r="AQ39" s="64"/>
    </row>
    <row r="40" spans="1:43" ht="13.5">
      <c r="A40" s="140" t="s">
        <v>36</v>
      </c>
      <c r="B40" s="64"/>
      <c r="C40" s="64"/>
      <c r="D40" s="64"/>
      <c r="E40" s="64"/>
      <c r="F40" s="64"/>
      <c r="G40" s="64"/>
      <c r="H40" s="143"/>
      <c r="I40" s="143"/>
      <c r="J40" s="143"/>
      <c r="K40" s="143"/>
      <c r="L40" s="143"/>
      <c r="M40" s="143"/>
      <c r="N40" s="143"/>
      <c r="O40" s="143"/>
      <c r="P40" s="143"/>
      <c r="Q40" s="143"/>
      <c r="R40" s="143"/>
      <c r="S40" s="143"/>
      <c r="T40" s="143"/>
      <c r="U40" s="143"/>
      <c r="V40" s="143"/>
      <c r="W40" s="64"/>
      <c r="X40" s="64"/>
      <c r="Y40" s="64"/>
      <c r="Z40" s="64"/>
      <c r="AA40" s="64"/>
      <c r="AB40" s="64"/>
      <c r="AC40" s="64"/>
      <c r="AD40" s="64"/>
      <c r="AE40" s="64"/>
      <c r="AF40" s="64"/>
      <c r="AG40" s="64"/>
      <c r="AH40" s="64"/>
      <c r="AI40" s="64"/>
      <c r="AJ40" s="64"/>
      <c r="AK40" s="64"/>
      <c r="AL40" s="64"/>
      <c r="AM40" s="64"/>
      <c r="AN40" s="64"/>
      <c r="AO40" s="64"/>
      <c r="AP40" s="64"/>
      <c r="AQ40" s="64"/>
    </row>
    <row r="41" spans="1:43" ht="13.5">
      <c r="A41" s="144" t="s">
        <v>9</v>
      </c>
      <c r="B41" s="64"/>
      <c r="C41" s="64"/>
      <c r="D41" s="64"/>
      <c r="E41" s="64"/>
      <c r="F41" s="64"/>
      <c r="G41" s="64"/>
      <c r="H41" s="143"/>
      <c r="I41" s="143"/>
      <c r="J41" s="143"/>
      <c r="K41" s="143"/>
      <c r="L41" s="143"/>
      <c r="M41" s="143"/>
      <c r="N41" s="143"/>
      <c r="O41" s="143"/>
      <c r="P41" s="143"/>
      <c r="Q41" s="143"/>
      <c r="R41" s="143"/>
      <c r="S41" s="143"/>
      <c r="T41" s="143"/>
      <c r="U41" s="143"/>
      <c r="V41" s="143"/>
      <c r="W41" s="64"/>
      <c r="X41" s="64"/>
      <c r="Y41" s="64"/>
      <c r="Z41" s="64"/>
      <c r="AA41" s="64"/>
      <c r="AB41" s="64"/>
      <c r="AC41" s="64"/>
      <c r="AD41" s="64"/>
      <c r="AE41" s="64"/>
      <c r="AF41" s="64"/>
      <c r="AG41" s="64"/>
      <c r="AH41" s="64"/>
      <c r="AI41" s="64"/>
      <c r="AJ41" s="64"/>
      <c r="AK41" s="64"/>
      <c r="AL41" s="64"/>
      <c r="AM41" s="64"/>
      <c r="AN41" s="64"/>
      <c r="AO41" s="64"/>
      <c r="AP41" s="64"/>
      <c r="AQ41" s="64"/>
    </row>
    <row r="42" spans="1:43" ht="13.5">
      <c r="A42" s="144" t="s">
        <v>10</v>
      </c>
      <c r="B42" s="140"/>
      <c r="C42" s="140"/>
      <c r="D42" s="140"/>
      <c r="E42" s="140"/>
      <c r="F42" s="140"/>
      <c r="G42" s="140"/>
      <c r="H42" s="141"/>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row>
    <row r="43" spans="1:43" ht="13.5">
      <c r="A43" s="140" t="s">
        <v>11</v>
      </c>
      <c r="B43" s="140"/>
      <c r="C43" s="140"/>
      <c r="D43" s="140"/>
      <c r="E43" s="140"/>
      <c r="F43" s="140"/>
      <c r="G43" s="140"/>
      <c r="H43" s="141"/>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row>
    <row r="44" spans="1:43" ht="13.5">
      <c r="A44" s="140" t="s">
        <v>89</v>
      </c>
      <c r="B44" s="140"/>
      <c r="C44" s="140"/>
      <c r="D44" s="140"/>
      <c r="E44" s="140"/>
      <c r="F44" s="140"/>
      <c r="G44" s="140"/>
      <c r="H44" s="141"/>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row>
    <row r="45" spans="1:43" ht="13.5">
      <c r="A45" s="140" t="s">
        <v>17</v>
      </c>
      <c r="B45" s="140"/>
      <c r="C45" s="140"/>
      <c r="D45" s="140"/>
      <c r="E45" s="140"/>
      <c r="F45" s="140"/>
      <c r="G45" s="140"/>
      <c r="H45" s="141"/>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row>
    <row r="46" spans="1:43" ht="13.5">
      <c r="A46" s="140" t="s">
        <v>37</v>
      </c>
      <c r="B46" s="140"/>
      <c r="C46" s="140"/>
      <c r="D46" s="140"/>
      <c r="E46" s="140"/>
      <c r="F46" s="140"/>
      <c r="G46" s="140"/>
      <c r="H46" s="141"/>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row>
    <row r="47" spans="1:43" ht="13.5">
      <c r="A47" s="140" t="s">
        <v>38</v>
      </c>
      <c r="B47" s="140"/>
      <c r="C47" s="140"/>
      <c r="D47" s="140"/>
      <c r="E47" s="140"/>
      <c r="F47" s="140"/>
      <c r="G47" s="140"/>
      <c r="H47" s="141"/>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row>
    <row r="48" spans="1:43" ht="13.5">
      <c r="A48" s="140" t="s">
        <v>87</v>
      </c>
      <c r="B48" s="140"/>
      <c r="C48" s="140"/>
      <c r="D48" s="140"/>
      <c r="E48" s="140"/>
      <c r="F48" s="140"/>
      <c r="G48" s="140"/>
      <c r="H48" s="141"/>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row>
    <row r="49" spans="1:43" ht="13.5">
      <c r="A49" s="140"/>
      <c r="B49" s="140"/>
      <c r="C49" s="140"/>
      <c r="D49" s="140"/>
      <c r="E49" s="140"/>
      <c r="F49" s="140"/>
      <c r="G49" s="140"/>
      <c r="H49" s="141"/>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row>
    <row r="50" spans="1:44" ht="13.5">
      <c r="A50" s="1" t="s">
        <v>184</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286" t="s">
        <v>13</v>
      </c>
      <c r="AD50" s="287"/>
      <c r="AE50" s="287"/>
      <c r="AF50" s="287"/>
      <c r="AG50" s="287"/>
      <c r="AH50" s="287"/>
      <c r="AI50" s="394"/>
      <c r="AJ50" s="286" t="s">
        <v>230</v>
      </c>
      <c r="AK50" s="287"/>
      <c r="AL50" s="287"/>
      <c r="AM50" s="287"/>
      <c r="AN50" s="287"/>
      <c r="AO50" s="287"/>
      <c r="AP50" s="287"/>
      <c r="AQ50" s="287"/>
      <c r="AR50" s="288"/>
    </row>
    <row r="51" spans="1:44" ht="13.5">
      <c r="A51" s="65" t="s">
        <v>69</v>
      </c>
      <c r="B51" s="64"/>
      <c r="C51" s="64"/>
      <c r="D51" s="64"/>
      <c r="E51" s="64"/>
      <c r="F51" s="64"/>
      <c r="G51" s="64"/>
      <c r="H51" s="64"/>
      <c r="I51" s="64"/>
      <c r="J51" s="64"/>
      <c r="K51" s="64"/>
      <c r="L51" s="65"/>
      <c r="M51" s="66" t="s">
        <v>90</v>
      </c>
      <c r="N51" s="376">
        <v>30</v>
      </c>
      <c r="O51" s="274"/>
      <c r="P51" s="65" t="s">
        <v>91</v>
      </c>
      <c r="Q51" s="376">
        <v>11</v>
      </c>
      <c r="R51" s="274"/>
      <c r="S51" s="65" t="s">
        <v>92</v>
      </c>
      <c r="T51" s="65"/>
      <c r="U51" s="64"/>
      <c r="V51" s="64"/>
      <c r="W51" s="64"/>
      <c r="X51" s="64"/>
      <c r="Y51" s="64"/>
      <c r="Z51" s="64"/>
      <c r="AA51" s="64"/>
      <c r="AB51" s="64"/>
      <c r="AC51" s="286" t="s">
        <v>35</v>
      </c>
      <c r="AD51" s="287"/>
      <c r="AE51" s="287"/>
      <c r="AF51" s="287"/>
      <c r="AG51" s="287"/>
      <c r="AH51" s="287"/>
      <c r="AI51" s="394"/>
      <c r="AJ51" s="286" t="s">
        <v>231</v>
      </c>
      <c r="AK51" s="287"/>
      <c r="AL51" s="287"/>
      <c r="AM51" s="287"/>
      <c r="AN51" s="287"/>
      <c r="AO51" s="287"/>
      <c r="AP51" s="287"/>
      <c r="AQ51" s="287"/>
      <c r="AR51" s="288"/>
    </row>
    <row r="52" spans="1:43" ht="13.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row>
    <row r="53" spans="1:44" ht="13.5">
      <c r="A53" s="386" t="s">
        <v>0</v>
      </c>
      <c r="B53" s="388" t="s">
        <v>12</v>
      </c>
      <c r="C53" s="386" t="s">
        <v>93</v>
      </c>
      <c r="D53" s="298"/>
      <c r="E53" s="298"/>
      <c r="F53" s="298"/>
      <c r="G53" s="299"/>
      <c r="H53" s="385" t="s">
        <v>1</v>
      </c>
      <c r="I53" s="390"/>
      <c r="J53" s="390"/>
      <c r="K53" s="390"/>
      <c r="L53" s="390"/>
      <c r="M53" s="390"/>
      <c r="N53" s="390"/>
      <c r="O53" s="390" t="s">
        <v>2</v>
      </c>
      <c r="P53" s="390"/>
      <c r="Q53" s="390"/>
      <c r="R53" s="390"/>
      <c r="S53" s="390"/>
      <c r="T53" s="390"/>
      <c r="U53" s="390"/>
      <c r="V53" s="390" t="s">
        <v>3</v>
      </c>
      <c r="W53" s="390"/>
      <c r="X53" s="390"/>
      <c r="Y53" s="390"/>
      <c r="Z53" s="390"/>
      <c r="AA53" s="390"/>
      <c r="AB53" s="390"/>
      <c r="AC53" s="390" t="s">
        <v>4</v>
      </c>
      <c r="AD53" s="390"/>
      <c r="AE53" s="390"/>
      <c r="AF53" s="390"/>
      <c r="AG53" s="390"/>
      <c r="AH53" s="390"/>
      <c r="AI53" s="395"/>
      <c r="AJ53" s="383" t="s">
        <v>5</v>
      </c>
      <c r="AK53" s="384"/>
      <c r="AL53" s="384"/>
      <c r="AM53" s="384"/>
      <c r="AN53" s="384"/>
      <c r="AO53" s="384"/>
      <c r="AP53" s="385"/>
      <c r="AQ53" s="374" t="s">
        <v>6</v>
      </c>
      <c r="AR53" s="374" t="s">
        <v>88</v>
      </c>
    </row>
    <row r="54" spans="1:44" ht="13.5">
      <c r="A54" s="387"/>
      <c r="B54" s="389"/>
      <c r="C54" s="300"/>
      <c r="D54" s="301"/>
      <c r="E54" s="301"/>
      <c r="F54" s="301"/>
      <c r="G54" s="302"/>
      <c r="H54" s="145">
        <v>1</v>
      </c>
      <c r="I54" s="146">
        <v>2</v>
      </c>
      <c r="J54" s="146">
        <v>3</v>
      </c>
      <c r="K54" s="147">
        <v>4</v>
      </c>
      <c r="L54" s="145">
        <v>5</v>
      </c>
      <c r="M54" s="146">
        <v>6</v>
      </c>
      <c r="N54" s="148">
        <v>7</v>
      </c>
      <c r="O54" s="149">
        <v>8</v>
      </c>
      <c r="P54" s="146">
        <v>9</v>
      </c>
      <c r="Q54" s="146">
        <v>10</v>
      </c>
      <c r="R54" s="147">
        <v>11</v>
      </c>
      <c r="S54" s="145">
        <v>12</v>
      </c>
      <c r="T54" s="146">
        <v>13</v>
      </c>
      <c r="U54" s="148">
        <v>14</v>
      </c>
      <c r="V54" s="149">
        <v>15</v>
      </c>
      <c r="W54" s="146">
        <v>16</v>
      </c>
      <c r="X54" s="146">
        <v>17</v>
      </c>
      <c r="Y54" s="147">
        <v>18</v>
      </c>
      <c r="Z54" s="145">
        <v>19</v>
      </c>
      <c r="AA54" s="146">
        <v>20</v>
      </c>
      <c r="AB54" s="148">
        <v>21</v>
      </c>
      <c r="AC54" s="149">
        <v>22</v>
      </c>
      <c r="AD54" s="146">
        <v>23</v>
      </c>
      <c r="AE54" s="146">
        <v>24</v>
      </c>
      <c r="AF54" s="147">
        <v>25</v>
      </c>
      <c r="AG54" s="145">
        <v>26</v>
      </c>
      <c r="AH54" s="146">
        <v>27</v>
      </c>
      <c r="AI54" s="150">
        <v>28</v>
      </c>
      <c r="AJ54" s="441" t="s">
        <v>66</v>
      </c>
      <c r="AK54" s="442"/>
      <c r="AL54" s="443"/>
      <c r="AM54" s="396" t="s">
        <v>7</v>
      </c>
      <c r="AN54" s="378"/>
      <c r="AO54" s="397"/>
      <c r="AP54" s="120" t="s">
        <v>67</v>
      </c>
      <c r="AQ54" s="375"/>
      <c r="AR54" s="375"/>
    </row>
    <row r="55" spans="1:44" ht="13.5">
      <c r="A55" s="500"/>
      <c r="B55" s="501"/>
      <c r="C55" s="502" t="s">
        <v>94</v>
      </c>
      <c r="D55" s="503"/>
      <c r="E55" s="503"/>
      <c r="F55" s="503"/>
      <c r="G55" s="504"/>
      <c r="H55" s="75" t="s">
        <v>18</v>
      </c>
      <c r="I55" s="76" t="s">
        <v>19</v>
      </c>
      <c r="J55" s="76" t="s">
        <v>20</v>
      </c>
      <c r="K55" s="76" t="s">
        <v>21</v>
      </c>
      <c r="L55" s="76" t="s">
        <v>22</v>
      </c>
      <c r="M55" s="76" t="s">
        <v>23</v>
      </c>
      <c r="N55" s="77" t="s">
        <v>24</v>
      </c>
      <c r="O55" s="78" t="s">
        <v>18</v>
      </c>
      <c r="P55" s="76" t="s">
        <v>19</v>
      </c>
      <c r="Q55" s="76" t="s">
        <v>20</v>
      </c>
      <c r="R55" s="76" t="s">
        <v>21</v>
      </c>
      <c r="S55" s="76" t="s">
        <v>22</v>
      </c>
      <c r="T55" s="76" t="s">
        <v>23</v>
      </c>
      <c r="U55" s="77" t="s">
        <v>24</v>
      </c>
      <c r="V55" s="78" t="s">
        <v>18</v>
      </c>
      <c r="W55" s="76" t="s">
        <v>19</v>
      </c>
      <c r="X55" s="76" t="s">
        <v>20</v>
      </c>
      <c r="Y55" s="76" t="s">
        <v>21</v>
      </c>
      <c r="Z55" s="76" t="s">
        <v>22</v>
      </c>
      <c r="AA55" s="76" t="s">
        <v>23</v>
      </c>
      <c r="AB55" s="77" t="s">
        <v>24</v>
      </c>
      <c r="AC55" s="78" t="s">
        <v>18</v>
      </c>
      <c r="AD55" s="76" t="s">
        <v>19</v>
      </c>
      <c r="AE55" s="76" t="s">
        <v>20</v>
      </c>
      <c r="AF55" s="76" t="s">
        <v>21</v>
      </c>
      <c r="AG55" s="76" t="s">
        <v>22</v>
      </c>
      <c r="AH55" s="76" t="s">
        <v>23</v>
      </c>
      <c r="AI55" s="77" t="s">
        <v>24</v>
      </c>
      <c r="AJ55" s="444" t="s">
        <v>65</v>
      </c>
      <c r="AK55" s="445"/>
      <c r="AL55" s="446"/>
      <c r="AM55" s="505" t="s">
        <v>56</v>
      </c>
      <c r="AN55" s="478"/>
      <c r="AO55" s="506"/>
      <c r="AP55" s="151" t="s">
        <v>68</v>
      </c>
      <c r="AQ55" s="440"/>
      <c r="AR55" s="440"/>
    </row>
    <row r="56" spans="1:44" ht="13.5">
      <c r="A56" s="152" t="s">
        <v>109</v>
      </c>
      <c r="B56" s="81"/>
      <c r="C56" s="464"/>
      <c r="D56" s="465"/>
      <c r="E56" s="465"/>
      <c r="F56" s="465"/>
      <c r="G56" s="466"/>
      <c r="H56" s="82"/>
      <c r="I56" s="83"/>
      <c r="J56" s="83"/>
      <c r="K56" s="83"/>
      <c r="L56" s="83"/>
      <c r="M56" s="84"/>
      <c r="N56" s="85"/>
      <c r="O56" s="86"/>
      <c r="P56" s="84"/>
      <c r="Q56" s="83"/>
      <c r="R56" s="83"/>
      <c r="S56" s="83"/>
      <c r="T56" s="84"/>
      <c r="U56" s="85"/>
      <c r="V56" s="86"/>
      <c r="W56" s="84"/>
      <c r="X56" s="83"/>
      <c r="Y56" s="83"/>
      <c r="Z56" s="83"/>
      <c r="AA56" s="84"/>
      <c r="AB56" s="85"/>
      <c r="AC56" s="86"/>
      <c r="AD56" s="84"/>
      <c r="AE56" s="83"/>
      <c r="AF56" s="83"/>
      <c r="AG56" s="83"/>
      <c r="AH56" s="84"/>
      <c r="AI56" s="85"/>
      <c r="AJ56" s="447"/>
      <c r="AK56" s="448"/>
      <c r="AL56" s="449"/>
      <c r="AM56" s="467"/>
      <c r="AN56" s="448"/>
      <c r="AO56" s="449"/>
      <c r="AP56" s="87"/>
      <c r="AQ56" s="153"/>
      <c r="AR56" s="153"/>
    </row>
    <row r="57" spans="1:44" ht="13.5">
      <c r="A57" s="154" t="s">
        <v>60</v>
      </c>
      <c r="B57" s="90" t="s">
        <v>26</v>
      </c>
      <c r="C57" s="430" t="s">
        <v>257</v>
      </c>
      <c r="D57" s="431"/>
      <c r="E57" s="431"/>
      <c r="F57" s="431"/>
      <c r="G57" s="432"/>
      <c r="H57" s="155" t="s">
        <v>52</v>
      </c>
      <c r="I57" s="156" t="s">
        <v>39</v>
      </c>
      <c r="J57" s="92" t="s">
        <v>58</v>
      </c>
      <c r="K57" s="92" t="s">
        <v>58</v>
      </c>
      <c r="L57" s="92" t="s">
        <v>28</v>
      </c>
      <c r="M57" s="92" t="s">
        <v>45</v>
      </c>
      <c r="N57" s="93" t="s">
        <v>46</v>
      </c>
      <c r="O57" s="94" t="s">
        <v>58</v>
      </c>
      <c r="P57" s="92" t="s">
        <v>28</v>
      </c>
      <c r="Q57" s="92" t="s">
        <v>45</v>
      </c>
      <c r="R57" s="156" t="s">
        <v>52</v>
      </c>
      <c r="S57" s="156" t="s">
        <v>39</v>
      </c>
      <c r="T57" s="92" t="s">
        <v>58</v>
      </c>
      <c r="U57" s="93" t="s">
        <v>58</v>
      </c>
      <c r="V57" s="94" t="s">
        <v>45</v>
      </c>
      <c r="W57" s="92" t="s">
        <v>28</v>
      </c>
      <c r="X57" s="92" t="s">
        <v>45</v>
      </c>
      <c r="Y57" s="92" t="s">
        <v>46</v>
      </c>
      <c r="Z57" s="92" t="s">
        <v>28</v>
      </c>
      <c r="AA57" s="92" t="s">
        <v>58</v>
      </c>
      <c r="AB57" s="157" t="s">
        <v>52</v>
      </c>
      <c r="AC57" s="158" t="s">
        <v>39</v>
      </c>
      <c r="AD57" s="92" t="s">
        <v>58</v>
      </c>
      <c r="AE57" s="92" t="s">
        <v>58</v>
      </c>
      <c r="AF57" s="92" t="s">
        <v>28</v>
      </c>
      <c r="AG57" s="92" t="s">
        <v>45</v>
      </c>
      <c r="AH57" s="92" t="s">
        <v>46</v>
      </c>
      <c r="AI57" s="93" t="s">
        <v>28</v>
      </c>
      <c r="AJ57" s="433">
        <f aca="true" t="shared" si="3" ref="AJ57:AJ62">COUNTIF(H57:AI57,$B$33)*$I$33+COUNTIF(H57:AI57,$B$34)*$I$34+COUNTIF(H57:AI57,$B$35)*$I$35+COUNTIF(H57:AI57,$B$36)*$I$36+COUNTIF(H57:AI57,$B$37)*$I$37+COUNTIF(H57:AI57,$L$33)*$S$33+COUNTIF(H57:AI57,$L$34)*$S$34+COUNTIF(H57:AI57,$L$35)*$S$35+COUNTIF(H57:AI57,$L$36)*$S$36+COUNTIF(H57:AI57,$L$37)*$S$37+COUNTIF(H57:AI57,$W$33)*$AC$33+COUNTIF(H57:AI57,$V$34)*$AC$34+COUNTIF(H57:AI57,$V$35)*$AC$35+COUNTIF(H57:AI57,$V$36)*$AC$36+COUNTIF(H57:AI57,$V$37)*$AC$37</f>
        <v>160</v>
      </c>
      <c r="AK57" s="434"/>
      <c r="AL57" s="436"/>
      <c r="AM57" s="459">
        <f aca="true" t="shared" si="4" ref="AM57:AM62">AJ57/4</f>
        <v>40</v>
      </c>
      <c r="AN57" s="434"/>
      <c r="AO57" s="436"/>
      <c r="AP57" s="95">
        <v>1</v>
      </c>
      <c r="AQ57" s="159" t="s">
        <v>32</v>
      </c>
      <c r="AR57" s="159"/>
    </row>
    <row r="58" spans="1:44" ht="13.5">
      <c r="A58" s="154" t="s">
        <v>31</v>
      </c>
      <c r="B58" s="90" t="s">
        <v>26</v>
      </c>
      <c r="C58" s="430" t="s">
        <v>258</v>
      </c>
      <c r="D58" s="431"/>
      <c r="E58" s="431"/>
      <c r="F58" s="431"/>
      <c r="G58" s="432"/>
      <c r="H58" s="91" t="s">
        <v>28</v>
      </c>
      <c r="I58" s="92" t="s">
        <v>45</v>
      </c>
      <c r="J58" s="156" t="s">
        <v>52</v>
      </c>
      <c r="K58" s="156" t="s">
        <v>39</v>
      </c>
      <c r="L58" s="91" t="s">
        <v>58</v>
      </c>
      <c r="M58" s="91" t="s">
        <v>58</v>
      </c>
      <c r="N58" s="93" t="s">
        <v>28</v>
      </c>
      <c r="O58" s="91" t="s">
        <v>45</v>
      </c>
      <c r="P58" s="92" t="s">
        <v>46</v>
      </c>
      <c r="Q58" s="92" t="s">
        <v>58</v>
      </c>
      <c r="R58" s="92" t="s">
        <v>28</v>
      </c>
      <c r="S58" s="92" t="s">
        <v>45</v>
      </c>
      <c r="T58" s="156" t="s">
        <v>52</v>
      </c>
      <c r="U58" s="157" t="s">
        <v>39</v>
      </c>
      <c r="V58" s="91" t="s">
        <v>58</v>
      </c>
      <c r="W58" s="92" t="s">
        <v>58</v>
      </c>
      <c r="X58" s="92" t="s">
        <v>46</v>
      </c>
      <c r="Y58" s="92" t="s">
        <v>28</v>
      </c>
      <c r="Z58" s="92" t="s">
        <v>45</v>
      </c>
      <c r="AA58" s="92" t="s">
        <v>45</v>
      </c>
      <c r="AB58" s="93" t="s">
        <v>28</v>
      </c>
      <c r="AC58" s="91"/>
      <c r="AD58" s="156" t="s">
        <v>52</v>
      </c>
      <c r="AE58" s="156" t="s">
        <v>39</v>
      </c>
      <c r="AF58" s="92" t="s">
        <v>58</v>
      </c>
      <c r="AG58" s="92" t="s">
        <v>58</v>
      </c>
      <c r="AH58" s="92" t="s">
        <v>45</v>
      </c>
      <c r="AI58" s="93" t="s">
        <v>45</v>
      </c>
      <c r="AJ58" s="433">
        <f t="shared" si="3"/>
        <v>160</v>
      </c>
      <c r="AK58" s="434"/>
      <c r="AL58" s="436"/>
      <c r="AM58" s="459">
        <f t="shared" si="4"/>
        <v>40</v>
      </c>
      <c r="AN58" s="434"/>
      <c r="AO58" s="436"/>
      <c r="AP58" s="95">
        <v>1</v>
      </c>
      <c r="AQ58" s="159" t="s">
        <v>32</v>
      </c>
      <c r="AR58" s="159"/>
    </row>
    <row r="59" spans="1:44" ht="13.5">
      <c r="A59" s="154" t="s">
        <v>31</v>
      </c>
      <c r="B59" s="90" t="s">
        <v>26</v>
      </c>
      <c r="C59" s="430" t="s">
        <v>259</v>
      </c>
      <c r="D59" s="431"/>
      <c r="E59" s="431"/>
      <c r="F59" s="431"/>
      <c r="G59" s="432"/>
      <c r="H59" s="91" t="s">
        <v>58</v>
      </c>
      <c r="I59" s="92" t="s">
        <v>28</v>
      </c>
      <c r="J59" s="92" t="s">
        <v>45</v>
      </c>
      <c r="K59" s="92" t="s">
        <v>46</v>
      </c>
      <c r="L59" s="155" t="s">
        <v>52</v>
      </c>
      <c r="M59" s="155" t="s">
        <v>39</v>
      </c>
      <c r="N59" s="93" t="s">
        <v>58</v>
      </c>
      <c r="O59" s="91" t="s">
        <v>58</v>
      </c>
      <c r="P59" s="92" t="s">
        <v>45</v>
      </c>
      <c r="Q59" s="92" t="s">
        <v>28</v>
      </c>
      <c r="R59" s="92" t="s">
        <v>46</v>
      </c>
      <c r="S59" s="92" t="s">
        <v>58</v>
      </c>
      <c r="T59" s="92" t="s">
        <v>28</v>
      </c>
      <c r="U59" s="93" t="s">
        <v>45</v>
      </c>
      <c r="V59" s="155" t="s">
        <v>52</v>
      </c>
      <c r="W59" s="156" t="s">
        <v>39</v>
      </c>
      <c r="X59" s="92" t="s">
        <v>58</v>
      </c>
      <c r="Y59" s="92" t="s">
        <v>58</v>
      </c>
      <c r="Z59" s="92" t="s">
        <v>46</v>
      </c>
      <c r="AA59" s="92" t="s">
        <v>28</v>
      </c>
      <c r="AB59" s="93" t="s">
        <v>45</v>
      </c>
      <c r="AC59" s="91" t="s">
        <v>45</v>
      </c>
      <c r="AD59" s="92" t="s">
        <v>28</v>
      </c>
      <c r="AE59" s="92" t="s">
        <v>58</v>
      </c>
      <c r="AF59" s="156" t="s">
        <v>52</v>
      </c>
      <c r="AG59" s="156" t="s">
        <v>39</v>
      </c>
      <c r="AH59" s="92" t="s">
        <v>58</v>
      </c>
      <c r="AI59" s="93" t="s">
        <v>46</v>
      </c>
      <c r="AJ59" s="433">
        <f t="shared" si="3"/>
        <v>160</v>
      </c>
      <c r="AK59" s="434"/>
      <c r="AL59" s="436"/>
      <c r="AM59" s="459">
        <f t="shared" si="4"/>
        <v>40</v>
      </c>
      <c r="AN59" s="434"/>
      <c r="AO59" s="436"/>
      <c r="AP59" s="95">
        <v>1</v>
      </c>
      <c r="AQ59" s="159" t="s">
        <v>32</v>
      </c>
      <c r="AR59" s="159"/>
    </row>
    <row r="60" spans="1:44" ht="13.5">
      <c r="A60" s="154" t="s">
        <v>31</v>
      </c>
      <c r="B60" s="90" t="s">
        <v>26</v>
      </c>
      <c r="C60" s="430" t="s">
        <v>260</v>
      </c>
      <c r="D60" s="431"/>
      <c r="E60" s="431"/>
      <c r="F60" s="431"/>
      <c r="G60" s="432"/>
      <c r="H60" s="91" t="s">
        <v>45</v>
      </c>
      <c r="I60" s="92" t="s">
        <v>58</v>
      </c>
      <c r="J60" s="92" t="s">
        <v>58</v>
      </c>
      <c r="K60" s="92" t="s">
        <v>28</v>
      </c>
      <c r="L60" s="91" t="s">
        <v>45</v>
      </c>
      <c r="M60" s="91" t="s">
        <v>46</v>
      </c>
      <c r="N60" s="157" t="s">
        <v>52</v>
      </c>
      <c r="O60" s="155" t="s">
        <v>39</v>
      </c>
      <c r="P60" s="92" t="s">
        <v>58</v>
      </c>
      <c r="Q60" s="92" t="s">
        <v>58</v>
      </c>
      <c r="R60" s="92" t="s">
        <v>45</v>
      </c>
      <c r="S60" s="92" t="s">
        <v>28</v>
      </c>
      <c r="T60" s="92" t="s">
        <v>46</v>
      </c>
      <c r="U60" s="93" t="s">
        <v>58</v>
      </c>
      <c r="V60" s="91" t="s">
        <v>28</v>
      </c>
      <c r="W60" s="92" t="s">
        <v>45</v>
      </c>
      <c r="X60" s="156" t="s">
        <v>52</v>
      </c>
      <c r="Y60" s="156" t="s">
        <v>39</v>
      </c>
      <c r="Z60" s="92" t="s">
        <v>58</v>
      </c>
      <c r="AA60" s="92" t="s">
        <v>58</v>
      </c>
      <c r="AB60" s="93" t="s">
        <v>46</v>
      </c>
      <c r="AC60" s="91" t="s">
        <v>28</v>
      </c>
      <c r="AD60" s="92" t="s">
        <v>45</v>
      </c>
      <c r="AE60" s="92" t="s">
        <v>45</v>
      </c>
      <c r="AF60" s="92" t="s">
        <v>46</v>
      </c>
      <c r="AG60" s="92" t="s">
        <v>58</v>
      </c>
      <c r="AH60" s="156" t="s">
        <v>52</v>
      </c>
      <c r="AI60" s="157" t="s">
        <v>39</v>
      </c>
      <c r="AJ60" s="433">
        <f t="shared" si="3"/>
        <v>160</v>
      </c>
      <c r="AK60" s="434"/>
      <c r="AL60" s="436"/>
      <c r="AM60" s="459">
        <f t="shared" si="4"/>
        <v>40</v>
      </c>
      <c r="AN60" s="434"/>
      <c r="AO60" s="436"/>
      <c r="AP60" s="95">
        <v>1</v>
      </c>
      <c r="AQ60" s="159"/>
      <c r="AR60" s="160"/>
    </row>
    <row r="61" spans="1:44" ht="13.5">
      <c r="A61" s="154" t="s">
        <v>31</v>
      </c>
      <c r="B61" s="90" t="s">
        <v>26</v>
      </c>
      <c r="C61" s="430" t="s">
        <v>261</v>
      </c>
      <c r="D61" s="431"/>
      <c r="E61" s="431"/>
      <c r="F61" s="431"/>
      <c r="G61" s="432"/>
      <c r="H61" s="91" t="s">
        <v>58</v>
      </c>
      <c r="I61" s="92" t="s">
        <v>46</v>
      </c>
      <c r="J61" s="92" t="s">
        <v>28</v>
      </c>
      <c r="K61" s="92" t="s">
        <v>45</v>
      </c>
      <c r="L61" s="91" t="s">
        <v>58</v>
      </c>
      <c r="M61" s="91" t="s">
        <v>28</v>
      </c>
      <c r="N61" s="93" t="s">
        <v>45</v>
      </c>
      <c r="O61" s="91" t="s">
        <v>28</v>
      </c>
      <c r="P61" s="156" t="s">
        <v>52</v>
      </c>
      <c r="Q61" s="156" t="s">
        <v>39</v>
      </c>
      <c r="R61" s="92" t="s">
        <v>58</v>
      </c>
      <c r="S61" s="92" t="s">
        <v>58</v>
      </c>
      <c r="T61" s="92" t="s">
        <v>45</v>
      </c>
      <c r="U61" s="93" t="s">
        <v>28</v>
      </c>
      <c r="V61" s="91" t="s">
        <v>46</v>
      </c>
      <c r="W61" s="92" t="s">
        <v>58</v>
      </c>
      <c r="X61" s="92" t="s">
        <v>28</v>
      </c>
      <c r="Y61" s="92" t="s">
        <v>45</v>
      </c>
      <c r="Z61" s="156" t="s">
        <v>52</v>
      </c>
      <c r="AA61" s="156" t="s">
        <v>39</v>
      </c>
      <c r="AB61" s="93" t="s">
        <v>58</v>
      </c>
      <c r="AC61" s="91" t="s">
        <v>58</v>
      </c>
      <c r="AD61" s="92" t="s">
        <v>46</v>
      </c>
      <c r="AE61" s="92" t="s">
        <v>28</v>
      </c>
      <c r="AF61" s="92" t="s">
        <v>45</v>
      </c>
      <c r="AG61" s="92" t="s">
        <v>28</v>
      </c>
      <c r="AH61" s="92" t="s">
        <v>28</v>
      </c>
      <c r="AI61" s="93" t="s">
        <v>58</v>
      </c>
      <c r="AJ61" s="433">
        <f t="shared" si="3"/>
        <v>160</v>
      </c>
      <c r="AK61" s="434"/>
      <c r="AL61" s="436"/>
      <c r="AM61" s="459">
        <f t="shared" si="4"/>
        <v>40</v>
      </c>
      <c r="AN61" s="434"/>
      <c r="AO61" s="436"/>
      <c r="AP61" s="95">
        <v>1</v>
      </c>
      <c r="AQ61" s="159"/>
      <c r="AR61" s="160"/>
    </row>
    <row r="62" spans="1:44" s="31" customFormat="1" ht="13.5">
      <c r="A62" s="161" t="s">
        <v>31</v>
      </c>
      <c r="B62" s="162" t="s">
        <v>110</v>
      </c>
      <c r="C62" s="480" t="s">
        <v>262</v>
      </c>
      <c r="D62" s="481"/>
      <c r="E62" s="481"/>
      <c r="F62" s="481"/>
      <c r="G62" s="482"/>
      <c r="H62" s="103" t="s">
        <v>47</v>
      </c>
      <c r="I62" s="104" t="s">
        <v>59</v>
      </c>
      <c r="J62" s="104" t="s">
        <v>47</v>
      </c>
      <c r="K62" s="104" t="s">
        <v>59</v>
      </c>
      <c r="L62" s="103" t="s">
        <v>47</v>
      </c>
      <c r="M62" s="103" t="s">
        <v>59</v>
      </c>
      <c r="N62" s="105" t="s">
        <v>58</v>
      </c>
      <c r="O62" s="103" t="s">
        <v>58</v>
      </c>
      <c r="P62" s="104" t="s">
        <v>59</v>
      </c>
      <c r="Q62" s="104" t="s">
        <v>47</v>
      </c>
      <c r="R62" s="104" t="s">
        <v>59</v>
      </c>
      <c r="S62" s="104" t="s">
        <v>47</v>
      </c>
      <c r="T62" s="104" t="s">
        <v>59</v>
      </c>
      <c r="U62" s="105" t="s">
        <v>58</v>
      </c>
      <c r="V62" s="103" t="s">
        <v>59</v>
      </c>
      <c r="W62" s="104" t="s">
        <v>47</v>
      </c>
      <c r="X62" s="104" t="s">
        <v>59</v>
      </c>
      <c r="Y62" s="104" t="s">
        <v>58</v>
      </c>
      <c r="Z62" s="104" t="s">
        <v>58</v>
      </c>
      <c r="AA62" s="104" t="s">
        <v>47</v>
      </c>
      <c r="AB62" s="105" t="s">
        <v>59</v>
      </c>
      <c r="AC62" s="103" t="s">
        <v>47</v>
      </c>
      <c r="AD62" s="104" t="s">
        <v>59</v>
      </c>
      <c r="AE62" s="104" t="s">
        <v>47</v>
      </c>
      <c r="AF62" s="104" t="s">
        <v>58</v>
      </c>
      <c r="AG62" s="104" t="s">
        <v>47</v>
      </c>
      <c r="AH62" s="104" t="s">
        <v>59</v>
      </c>
      <c r="AI62" s="105" t="s">
        <v>58</v>
      </c>
      <c r="AJ62" s="453">
        <f t="shared" si="3"/>
        <v>50</v>
      </c>
      <c r="AK62" s="454"/>
      <c r="AL62" s="455"/>
      <c r="AM62" s="460">
        <f t="shared" si="4"/>
        <v>12.5</v>
      </c>
      <c r="AN62" s="454"/>
      <c r="AO62" s="455"/>
      <c r="AP62" s="163">
        <f>ROUNDDOWN(AM62/$U$32,1)</f>
        <v>0.3</v>
      </c>
      <c r="AQ62" s="164"/>
      <c r="AR62" s="235" t="s">
        <v>111</v>
      </c>
    </row>
    <row r="63" spans="1:44" ht="13.5">
      <c r="A63" s="152" t="s">
        <v>49</v>
      </c>
      <c r="B63" s="81"/>
      <c r="C63" s="464"/>
      <c r="D63" s="465"/>
      <c r="E63" s="465"/>
      <c r="F63" s="465"/>
      <c r="G63" s="466"/>
      <c r="H63" s="82"/>
      <c r="I63" s="83"/>
      <c r="J63" s="83"/>
      <c r="K63" s="83"/>
      <c r="L63" s="82"/>
      <c r="M63" s="82"/>
      <c r="N63" s="85"/>
      <c r="O63" s="82"/>
      <c r="P63" s="83"/>
      <c r="Q63" s="83"/>
      <c r="R63" s="83"/>
      <c r="S63" s="83"/>
      <c r="T63" s="83"/>
      <c r="U63" s="85"/>
      <c r="V63" s="82"/>
      <c r="W63" s="83"/>
      <c r="X63" s="83"/>
      <c r="Y63" s="83"/>
      <c r="Z63" s="83"/>
      <c r="AA63" s="83"/>
      <c r="AB63" s="85"/>
      <c r="AC63" s="82"/>
      <c r="AD63" s="83"/>
      <c r="AE63" s="83"/>
      <c r="AF63" s="83"/>
      <c r="AG63" s="83"/>
      <c r="AH63" s="83"/>
      <c r="AI63" s="85"/>
      <c r="AJ63" s="447"/>
      <c r="AK63" s="448"/>
      <c r="AL63" s="449"/>
      <c r="AM63" s="467"/>
      <c r="AN63" s="448"/>
      <c r="AO63" s="449"/>
      <c r="AP63" s="87"/>
      <c r="AQ63" s="153"/>
      <c r="AR63" s="153"/>
    </row>
    <row r="64" spans="1:44" ht="13.5">
      <c r="A64" s="154" t="s">
        <v>60</v>
      </c>
      <c r="B64" s="90" t="s">
        <v>26</v>
      </c>
      <c r="C64" s="430" t="s">
        <v>263</v>
      </c>
      <c r="D64" s="431"/>
      <c r="E64" s="431"/>
      <c r="F64" s="431"/>
      <c r="G64" s="432"/>
      <c r="H64" s="91" t="s">
        <v>58</v>
      </c>
      <c r="I64" s="156" t="s">
        <v>52</v>
      </c>
      <c r="J64" s="156" t="s">
        <v>39</v>
      </c>
      <c r="K64" s="92" t="s">
        <v>58</v>
      </c>
      <c r="L64" s="91" t="s">
        <v>58</v>
      </c>
      <c r="M64" s="91" t="s">
        <v>28</v>
      </c>
      <c r="N64" s="93" t="s">
        <v>45</v>
      </c>
      <c r="O64" s="91" t="s">
        <v>46</v>
      </c>
      <c r="P64" s="92" t="s">
        <v>58</v>
      </c>
      <c r="Q64" s="92" t="s">
        <v>28</v>
      </c>
      <c r="R64" s="92" t="s">
        <v>45</v>
      </c>
      <c r="S64" s="156" t="s">
        <v>52</v>
      </c>
      <c r="T64" s="156" t="s">
        <v>39</v>
      </c>
      <c r="U64" s="93" t="s">
        <v>58</v>
      </c>
      <c r="V64" s="91" t="s">
        <v>58</v>
      </c>
      <c r="W64" s="92" t="s">
        <v>46</v>
      </c>
      <c r="X64" s="92" t="s">
        <v>28</v>
      </c>
      <c r="Y64" s="92" t="s">
        <v>45</v>
      </c>
      <c r="Z64" s="92" t="s">
        <v>46</v>
      </c>
      <c r="AA64" s="92" t="s">
        <v>28</v>
      </c>
      <c r="AB64" s="93" t="s">
        <v>58</v>
      </c>
      <c r="AC64" s="155" t="s">
        <v>52</v>
      </c>
      <c r="AD64" s="156" t="s">
        <v>39</v>
      </c>
      <c r="AE64" s="92" t="s">
        <v>58</v>
      </c>
      <c r="AF64" s="92" t="s">
        <v>46</v>
      </c>
      <c r="AG64" s="92" t="s">
        <v>28</v>
      </c>
      <c r="AH64" s="92" t="s">
        <v>45</v>
      </c>
      <c r="AI64" s="93" t="s">
        <v>46</v>
      </c>
      <c r="AJ64" s="433">
        <f aca="true" t="shared" si="5" ref="AJ64:AJ69">COUNTIF(H64:AI64,$B$33)*$I$33+COUNTIF(H64:AI64,$B$34)*$I$34+COUNTIF(H64:AI64,$B$35)*$I$35+COUNTIF(H64:AI64,$B$36)*$I$36+COUNTIF(H64:AI64,$B$37)*$I$37+COUNTIF(H64:AI64,$L$33)*$S$33+COUNTIF(H64:AI64,$L$34)*$S$34+COUNTIF(H64:AI64,$L$35)*$S$35+COUNTIF(H64:AI64,$L$36)*$S$36+COUNTIF(H64:AI64,$L$37)*$S$37+COUNTIF(H64:AI64,$W$33)*$AC$33+COUNTIF(H64:AI64,$V$34)*$AC$34+COUNTIF(H64:AI64,$V$35)*$AC$35+COUNTIF(H64:AI64,$V$36)*$AC$36+COUNTIF(H64:AI64,$V$37)*$AC$37</f>
        <v>160</v>
      </c>
      <c r="AK64" s="434"/>
      <c r="AL64" s="436"/>
      <c r="AM64" s="459">
        <f aca="true" t="shared" si="6" ref="AM64:AM69">AJ64/4</f>
        <v>40</v>
      </c>
      <c r="AN64" s="434"/>
      <c r="AO64" s="436"/>
      <c r="AP64" s="95">
        <v>1</v>
      </c>
      <c r="AQ64" s="159" t="s">
        <v>32</v>
      </c>
      <c r="AR64" s="159"/>
    </row>
    <row r="65" spans="1:44" ht="13.5">
      <c r="A65" s="154" t="s">
        <v>31</v>
      </c>
      <c r="B65" s="90" t="s">
        <v>26</v>
      </c>
      <c r="C65" s="430" t="s">
        <v>264</v>
      </c>
      <c r="D65" s="431"/>
      <c r="E65" s="431"/>
      <c r="F65" s="431"/>
      <c r="G65" s="432"/>
      <c r="H65" s="91" t="s">
        <v>28</v>
      </c>
      <c r="I65" s="92" t="s">
        <v>28</v>
      </c>
      <c r="J65" s="92" t="s">
        <v>45</v>
      </c>
      <c r="K65" s="156" t="s">
        <v>52</v>
      </c>
      <c r="L65" s="155" t="s">
        <v>39</v>
      </c>
      <c r="M65" s="91" t="s">
        <v>58</v>
      </c>
      <c r="N65" s="93" t="s">
        <v>58</v>
      </c>
      <c r="O65" s="91" t="s">
        <v>28</v>
      </c>
      <c r="P65" s="92" t="s">
        <v>45</v>
      </c>
      <c r="Q65" s="92" t="s">
        <v>46</v>
      </c>
      <c r="R65" s="92" t="s">
        <v>58</v>
      </c>
      <c r="S65" s="92" t="s">
        <v>28</v>
      </c>
      <c r="T65" s="92" t="s">
        <v>45</v>
      </c>
      <c r="U65" s="157" t="s">
        <v>52</v>
      </c>
      <c r="V65" s="155" t="s">
        <v>39</v>
      </c>
      <c r="W65" s="92" t="s">
        <v>58</v>
      </c>
      <c r="X65" s="92" t="s">
        <v>58</v>
      </c>
      <c r="Y65" s="92" t="s">
        <v>46</v>
      </c>
      <c r="Z65" s="92" t="s">
        <v>28</v>
      </c>
      <c r="AA65" s="92" t="s">
        <v>45</v>
      </c>
      <c r="AB65" s="93" t="s">
        <v>45</v>
      </c>
      <c r="AC65" s="91" t="s">
        <v>28</v>
      </c>
      <c r="AD65" s="92" t="s">
        <v>58</v>
      </c>
      <c r="AE65" s="156" t="s">
        <v>52</v>
      </c>
      <c r="AF65" s="156" t="s">
        <v>39</v>
      </c>
      <c r="AG65" s="92" t="s">
        <v>58</v>
      </c>
      <c r="AH65" s="92" t="s">
        <v>58</v>
      </c>
      <c r="AI65" s="93" t="s">
        <v>45</v>
      </c>
      <c r="AJ65" s="433">
        <f t="shared" si="5"/>
        <v>160</v>
      </c>
      <c r="AK65" s="434"/>
      <c r="AL65" s="436"/>
      <c r="AM65" s="459">
        <f t="shared" si="6"/>
        <v>40</v>
      </c>
      <c r="AN65" s="434"/>
      <c r="AO65" s="436"/>
      <c r="AP65" s="95">
        <v>1</v>
      </c>
      <c r="AQ65" s="159" t="s">
        <v>32</v>
      </c>
      <c r="AR65" s="159"/>
    </row>
    <row r="66" spans="1:44" ht="13.5">
      <c r="A66" s="154" t="s">
        <v>31</v>
      </c>
      <c r="B66" s="90" t="s">
        <v>112</v>
      </c>
      <c r="C66" s="430" t="s">
        <v>265</v>
      </c>
      <c r="D66" s="431"/>
      <c r="E66" s="431"/>
      <c r="F66" s="431"/>
      <c r="G66" s="432"/>
      <c r="H66" s="91" t="s">
        <v>45</v>
      </c>
      <c r="I66" s="92" t="s">
        <v>58</v>
      </c>
      <c r="J66" s="92" t="s">
        <v>28</v>
      </c>
      <c r="K66" s="92" t="s">
        <v>45</v>
      </c>
      <c r="L66" s="92" t="s">
        <v>46</v>
      </c>
      <c r="M66" s="156" t="s">
        <v>52</v>
      </c>
      <c r="N66" s="157" t="s">
        <v>39</v>
      </c>
      <c r="O66" s="94" t="s">
        <v>58</v>
      </c>
      <c r="P66" s="92" t="s">
        <v>58</v>
      </c>
      <c r="Q66" s="92" t="s">
        <v>45</v>
      </c>
      <c r="R66" s="92" t="s">
        <v>28</v>
      </c>
      <c r="S66" s="92" t="s">
        <v>46</v>
      </c>
      <c r="T66" s="92" t="s">
        <v>58</v>
      </c>
      <c r="U66" s="93" t="s">
        <v>28</v>
      </c>
      <c r="V66" s="94" t="s">
        <v>45</v>
      </c>
      <c r="W66" s="156" t="s">
        <v>52</v>
      </c>
      <c r="X66" s="156" t="s">
        <v>39</v>
      </c>
      <c r="Y66" s="92" t="s">
        <v>58</v>
      </c>
      <c r="Z66" s="92" t="s">
        <v>58</v>
      </c>
      <c r="AA66" s="92" t="s">
        <v>46</v>
      </c>
      <c r="AB66" s="93" t="s">
        <v>28</v>
      </c>
      <c r="AC66" s="94" t="s">
        <v>45</v>
      </c>
      <c r="AD66" s="92" t="s">
        <v>45</v>
      </c>
      <c r="AE66" s="92" t="s">
        <v>28</v>
      </c>
      <c r="AF66" s="92" t="s">
        <v>58</v>
      </c>
      <c r="AG66" s="156" t="s">
        <v>52</v>
      </c>
      <c r="AH66" s="156" t="s">
        <v>39</v>
      </c>
      <c r="AI66" s="93" t="s">
        <v>58</v>
      </c>
      <c r="AJ66" s="433">
        <f t="shared" si="5"/>
        <v>160</v>
      </c>
      <c r="AK66" s="434"/>
      <c r="AL66" s="436"/>
      <c r="AM66" s="459">
        <f t="shared" si="6"/>
        <v>40</v>
      </c>
      <c r="AN66" s="434"/>
      <c r="AO66" s="436"/>
      <c r="AP66" s="95">
        <v>1</v>
      </c>
      <c r="AQ66" s="159" t="s">
        <v>32</v>
      </c>
      <c r="AR66" s="159"/>
    </row>
    <row r="67" spans="1:44" ht="13.5">
      <c r="A67" s="154" t="s">
        <v>31</v>
      </c>
      <c r="B67" s="90" t="s">
        <v>112</v>
      </c>
      <c r="C67" s="430" t="s">
        <v>266</v>
      </c>
      <c r="D67" s="431"/>
      <c r="E67" s="431"/>
      <c r="F67" s="431"/>
      <c r="G67" s="432"/>
      <c r="H67" s="91" t="s">
        <v>46</v>
      </c>
      <c r="I67" s="92" t="s">
        <v>45</v>
      </c>
      <c r="J67" s="92" t="s">
        <v>58</v>
      </c>
      <c r="K67" s="92" t="s">
        <v>58</v>
      </c>
      <c r="L67" s="92" t="s">
        <v>28</v>
      </c>
      <c r="M67" s="92" t="s">
        <v>45</v>
      </c>
      <c r="N67" s="93" t="s">
        <v>46</v>
      </c>
      <c r="O67" s="158" t="s">
        <v>52</v>
      </c>
      <c r="P67" s="156" t="s">
        <v>39</v>
      </c>
      <c r="Q67" s="92" t="s">
        <v>58</v>
      </c>
      <c r="R67" s="92" t="s">
        <v>58</v>
      </c>
      <c r="S67" s="92" t="s">
        <v>45</v>
      </c>
      <c r="T67" s="92" t="s">
        <v>28</v>
      </c>
      <c r="U67" s="93" t="s">
        <v>46</v>
      </c>
      <c r="V67" s="94" t="s">
        <v>58</v>
      </c>
      <c r="W67" s="92" t="s">
        <v>28</v>
      </c>
      <c r="X67" s="92" t="s">
        <v>45</v>
      </c>
      <c r="Y67" s="156" t="s">
        <v>52</v>
      </c>
      <c r="Z67" s="156" t="s">
        <v>39</v>
      </c>
      <c r="AA67" s="92" t="s">
        <v>58</v>
      </c>
      <c r="AB67" s="93" t="s">
        <v>58</v>
      </c>
      <c r="AC67" s="94" t="s">
        <v>46</v>
      </c>
      <c r="AD67" s="92" t="s">
        <v>28</v>
      </c>
      <c r="AE67" s="92" t="s">
        <v>45</v>
      </c>
      <c r="AF67" s="92" t="s">
        <v>45</v>
      </c>
      <c r="AG67" s="92" t="s">
        <v>46</v>
      </c>
      <c r="AH67" s="92" t="s">
        <v>58</v>
      </c>
      <c r="AI67" s="157" t="s">
        <v>52</v>
      </c>
      <c r="AJ67" s="433">
        <f t="shared" si="5"/>
        <v>160</v>
      </c>
      <c r="AK67" s="434"/>
      <c r="AL67" s="436"/>
      <c r="AM67" s="459">
        <f t="shared" si="6"/>
        <v>40</v>
      </c>
      <c r="AN67" s="434"/>
      <c r="AO67" s="436"/>
      <c r="AP67" s="95">
        <v>1</v>
      </c>
      <c r="AQ67" s="159" t="s">
        <v>32</v>
      </c>
      <c r="AR67" s="159"/>
    </row>
    <row r="68" spans="1:44" ht="13.5">
      <c r="A68" s="152" t="s">
        <v>31</v>
      </c>
      <c r="B68" s="81" t="s">
        <v>26</v>
      </c>
      <c r="C68" s="430" t="s">
        <v>267</v>
      </c>
      <c r="D68" s="431"/>
      <c r="E68" s="431"/>
      <c r="F68" s="431"/>
      <c r="G68" s="432"/>
      <c r="H68" s="165" t="s">
        <v>39</v>
      </c>
      <c r="I68" s="83" t="s">
        <v>58</v>
      </c>
      <c r="J68" s="83" t="s">
        <v>58</v>
      </c>
      <c r="K68" s="83" t="s">
        <v>28</v>
      </c>
      <c r="L68" s="83" t="s">
        <v>45</v>
      </c>
      <c r="M68" s="84" t="s">
        <v>58</v>
      </c>
      <c r="N68" s="85" t="s">
        <v>28</v>
      </c>
      <c r="O68" s="86" t="s">
        <v>45</v>
      </c>
      <c r="P68" s="84" t="s">
        <v>28</v>
      </c>
      <c r="Q68" s="166" t="s">
        <v>52</v>
      </c>
      <c r="R68" s="166" t="s">
        <v>39</v>
      </c>
      <c r="S68" s="83" t="s">
        <v>58</v>
      </c>
      <c r="T68" s="84" t="s">
        <v>58</v>
      </c>
      <c r="U68" s="85" t="s">
        <v>45</v>
      </c>
      <c r="V68" s="86" t="s">
        <v>28</v>
      </c>
      <c r="W68" s="84" t="s">
        <v>45</v>
      </c>
      <c r="X68" s="83" t="s">
        <v>58</v>
      </c>
      <c r="Y68" s="83" t="s">
        <v>28</v>
      </c>
      <c r="Z68" s="83" t="s">
        <v>45</v>
      </c>
      <c r="AA68" s="167" t="s">
        <v>52</v>
      </c>
      <c r="AB68" s="168" t="s">
        <v>39</v>
      </c>
      <c r="AC68" s="86" t="s">
        <v>58</v>
      </c>
      <c r="AD68" s="84" t="s">
        <v>58</v>
      </c>
      <c r="AE68" s="83" t="s">
        <v>46</v>
      </c>
      <c r="AF68" s="83" t="s">
        <v>28</v>
      </c>
      <c r="AG68" s="83" t="s">
        <v>45</v>
      </c>
      <c r="AH68" s="84" t="s">
        <v>28</v>
      </c>
      <c r="AI68" s="85" t="s">
        <v>28</v>
      </c>
      <c r="AJ68" s="433">
        <f t="shared" si="5"/>
        <v>160</v>
      </c>
      <c r="AK68" s="434"/>
      <c r="AL68" s="436"/>
      <c r="AM68" s="459">
        <f t="shared" si="6"/>
        <v>40</v>
      </c>
      <c r="AN68" s="434"/>
      <c r="AO68" s="436"/>
      <c r="AP68" s="95">
        <v>1</v>
      </c>
      <c r="AQ68" s="153"/>
      <c r="AR68" s="159"/>
    </row>
    <row r="69" spans="1:44" s="31" customFormat="1" ht="13.5">
      <c r="A69" s="161" t="s">
        <v>31</v>
      </c>
      <c r="B69" s="162" t="s">
        <v>110</v>
      </c>
      <c r="C69" s="461" t="s">
        <v>268</v>
      </c>
      <c r="D69" s="462"/>
      <c r="E69" s="462"/>
      <c r="F69" s="462"/>
      <c r="G69" s="463"/>
      <c r="H69" s="103" t="s">
        <v>59</v>
      </c>
      <c r="I69" s="104" t="s">
        <v>47</v>
      </c>
      <c r="J69" s="104" t="s">
        <v>59</v>
      </c>
      <c r="K69" s="104" t="s">
        <v>47</v>
      </c>
      <c r="L69" s="104" t="s">
        <v>59</v>
      </c>
      <c r="M69" s="169" t="s">
        <v>47</v>
      </c>
      <c r="N69" s="105" t="s">
        <v>58</v>
      </c>
      <c r="O69" s="170" t="s">
        <v>58</v>
      </c>
      <c r="P69" s="104" t="s">
        <v>100</v>
      </c>
      <c r="Q69" s="104" t="s">
        <v>59</v>
      </c>
      <c r="R69" s="104" t="s">
        <v>47</v>
      </c>
      <c r="S69" s="104" t="s">
        <v>59</v>
      </c>
      <c r="T69" s="104" t="s">
        <v>47</v>
      </c>
      <c r="U69" s="105" t="s">
        <v>58</v>
      </c>
      <c r="V69" s="170" t="s">
        <v>47</v>
      </c>
      <c r="W69" s="169" t="s">
        <v>59</v>
      </c>
      <c r="X69" s="104" t="s">
        <v>47</v>
      </c>
      <c r="Y69" s="104" t="s">
        <v>58</v>
      </c>
      <c r="Z69" s="104" t="s">
        <v>58</v>
      </c>
      <c r="AA69" s="169" t="s">
        <v>59</v>
      </c>
      <c r="AB69" s="105" t="s">
        <v>47</v>
      </c>
      <c r="AC69" s="170" t="s">
        <v>59</v>
      </c>
      <c r="AD69" s="169" t="s">
        <v>47</v>
      </c>
      <c r="AE69" s="104" t="s">
        <v>59</v>
      </c>
      <c r="AF69" s="104" t="s">
        <v>58</v>
      </c>
      <c r="AG69" s="104" t="s">
        <v>59</v>
      </c>
      <c r="AH69" s="169" t="s">
        <v>47</v>
      </c>
      <c r="AI69" s="105" t="s">
        <v>58</v>
      </c>
      <c r="AJ69" s="453">
        <f t="shared" si="5"/>
        <v>55</v>
      </c>
      <c r="AK69" s="454"/>
      <c r="AL69" s="455"/>
      <c r="AM69" s="460">
        <f t="shared" si="6"/>
        <v>13.75</v>
      </c>
      <c r="AN69" s="454"/>
      <c r="AO69" s="455"/>
      <c r="AP69" s="106">
        <f>ROUNDDOWN(AM69/$U$32,1)</f>
        <v>0.3</v>
      </c>
      <c r="AQ69" s="171"/>
      <c r="AR69" s="235" t="s">
        <v>113</v>
      </c>
    </row>
    <row r="70" spans="1:44" s="57" customFormat="1" ht="7.5" customHeight="1" thickBot="1">
      <c r="A70" s="116"/>
      <c r="B70" s="117"/>
      <c r="C70" s="118"/>
      <c r="D70" s="118"/>
      <c r="E70" s="118"/>
      <c r="F70" s="118"/>
      <c r="G70" s="117"/>
      <c r="H70" s="118"/>
      <c r="I70" s="117"/>
      <c r="J70" s="118"/>
      <c r="K70" s="118"/>
      <c r="L70" s="118"/>
      <c r="M70" s="118"/>
      <c r="N70" s="118"/>
      <c r="O70" s="118"/>
      <c r="P70" s="118"/>
      <c r="Q70" s="117"/>
      <c r="R70" s="117"/>
      <c r="S70" s="117"/>
      <c r="T70" s="117"/>
      <c r="U70" s="117"/>
      <c r="V70" s="117"/>
      <c r="W70" s="117"/>
      <c r="X70" s="117"/>
      <c r="Y70" s="117"/>
      <c r="Z70" s="117"/>
      <c r="AA70" s="117"/>
      <c r="AB70" s="117"/>
      <c r="AC70" s="117"/>
      <c r="AD70" s="117"/>
      <c r="AE70" s="117"/>
      <c r="AF70" s="117"/>
      <c r="AG70" s="117"/>
      <c r="AH70" s="117"/>
      <c r="AI70" s="117"/>
      <c r="AJ70" s="119"/>
      <c r="AK70" s="119"/>
      <c r="AL70" s="119"/>
      <c r="AM70" s="119"/>
      <c r="AN70" s="119"/>
      <c r="AO70" s="119"/>
      <c r="AP70" s="119"/>
      <c r="AQ70" s="119"/>
      <c r="AR70" s="55"/>
    </row>
    <row r="71" spans="1:44" ht="15.75" customHeight="1" thickBot="1">
      <c r="A71" s="120" t="s">
        <v>101</v>
      </c>
      <c r="B71" s="281" t="s">
        <v>235</v>
      </c>
      <c r="C71" s="281"/>
      <c r="D71" s="281"/>
      <c r="E71" s="281"/>
      <c r="F71" s="122"/>
      <c r="G71" s="121" t="s">
        <v>102</v>
      </c>
      <c r="H71" s="122"/>
      <c r="I71" s="450" t="s">
        <v>233</v>
      </c>
      <c r="J71" s="451"/>
      <c r="K71" s="451"/>
      <c r="L71" s="451"/>
      <c r="M71" s="451"/>
      <c r="N71" s="451"/>
      <c r="O71" s="452"/>
      <c r="P71" s="122"/>
      <c r="Q71" s="122"/>
      <c r="R71" s="122"/>
      <c r="S71" s="122"/>
      <c r="T71" s="122"/>
      <c r="U71" s="122"/>
      <c r="V71" s="122"/>
      <c r="W71" s="122"/>
      <c r="X71" s="122"/>
      <c r="Y71" s="122"/>
      <c r="Z71" s="122"/>
      <c r="AA71" s="122"/>
      <c r="AB71" s="122"/>
      <c r="AC71" s="122"/>
      <c r="AD71" s="122"/>
      <c r="AE71" s="122"/>
      <c r="AF71" s="122"/>
      <c r="AG71" s="122"/>
      <c r="AH71" s="122"/>
      <c r="AI71" s="123"/>
      <c r="AJ71" s="123"/>
      <c r="AK71" s="123"/>
      <c r="AL71" s="123"/>
      <c r="AM71" s="123"/>
      <c r="AN71" s="123"/>
      <c r="AO71" s="123"/>
      <c r="AP71" s="123"/>
      <c r="AQ71" s="123"/>
      <c r="AR71" s="33"/>
    </row>
    <row r="72" spans="1:44" s="56" customFormat="1" ht="7.5" customHeight="1">
      <c r="A72" s="116"/>
      <c r="B72" s="118"/>
      <c r="C72" s="118"/>
      <c r="D72" s="118"/>
      <c r="E72" s="118"/>
      <c r="F72" s="117"/>
      <c r="G72" s="118"/>
      <c r="H72" s="117"/>
      <c r="I72" s="118"/>
      <c r="J72" s="118"/>
      <c r="K72" s="118"/>
      <c r="L72" s="118"/>
      <c r="M72" s="118"/>
      <c r="N72" s="118"/>
      <c r="O72" s="118"/>
      <c r="P72" s="117"/>
      <c r="Q72" s="117"/>
      <c r="R72" s="117"/>
      <c r="S72" s="117"/>
      <c r="T72" s="117"/>
      <c r="U72" s="117"/>
      <c r="V72" s="117"/>
      <c r="W72" s="117"/>
      <c r="X72" s="117"/>
      <c r="Y72" s="117"/>
      <c r="Z72" s="117"/>
      <c r="AA72" s="117"/>
      <c r="AB72" s="117"/>
      <c r="AC72" s="117"/>
      <c r="AD72" s="117"/>
      <c r="AE72" s="117"/>
      <c r="AF72" s="117"/>
      <c r="AG72" s="117"/>
      <c r="AH72" s="117"/>
      <c r="AI72" s="119"/>
      <c r="AJ72" s="119"/>
      <c r="AK72" s="119"/>
      <c r="AL72" s="119"/>
      <c r="AM72" s="119"/>
      <c r="AN72" s="119"/>
      <c r="AO72" s="119"/>
      <c r="AP72" s="119"/>
      <c r="AQ72" s="119"/>
      <c r="AR72" s="55"/>
    </row>
    <row r="73" spans="1:44" ht="13.5">
      <c r="A73" s="120" t="s">
        <v>103</v>
      </c>
      <c r="B73" s="122" t="s">
        <v>129</v>
      </c>
      <c r="C73" s="122"/>
      <c r="D73" s="122"/>
      <c r="E73" s="122"/>
      <c r="F73" s="122"/>
      <c r="H73" s="124" t="s">
        <v>104</v>
      </c>
      <c r="I73" s="273">
        <v>55</v>
      </c>
      <c r="J73" s="273"/>
      <c r="K73" s="121" t="s">
        <v>105</v>
      </c>
      <c r="L73" s="273">
        <v>60</v>
      </c>
      <c r="M73" s="274"/>
      <c r="N73" s="122" t="s">
        <v>106</v>
      </c>
      <c r="O73" s="122"/>
      <c r="P73" s="122"/>
      <c r="Q73" s="122"/>
      <c r="R73" s="122"/>
      <c r="S73" s="122"/>
      <c r="T73" s="122"/>
      <c r="U73" s="122"/>
      <c r="V73" s="122"/>
      <c r="W73" s="122"/>
      <c r="X73" s="122"/>
      <c r="Y73" s="122"/>
      <c r="AR73" s="33"/>
    </row>
    <row r="74" spans="1:44" ht="13.5">
      <c r="A74" s="125"/>
      <c r="B74" s="126" t="s">
        <v>234</v>
      </c>
      <c r="D74" s="122"/>
      <c r="E74" s="122"/>
      <c r="F74" s="122"/>
      <c r="G74" s="122"/>
      <c r="H74" s="127"/>
      <c r="I74" s="127"/>
      <c r="J74" s="127"/>
      <c r="K74" s="127"/>
      <c r="L74" s="127"/>
      <c r="M74" s="127"/>
      <c r="N74" s="127"/>
      <c r="O74" s="127"/>
      <c r="P74" s="127"/>
      <c r="Q74" s="127"/>
      <c r="R74" s="127"/>
      <c r="S74" s="122"/>
      <c r="T74" s="127"/>
      <c r="U74" s="127"/>
      <c r="V74" s="127"/>
      <c r="W74" s="127"/>
      <c r="X74" s="127"/>
      <c r="Y74" s="127"/>
      <c r="Z74" s="127"/>
      <c r="AA74" s="127"/>
      <c r="AB74" s="127"/>
      <c r="AC74" s="127"/>
      <c r="AD74" s="127"/>
      <c r="AE74" s="127"/>
      <c r="AF74" s="127"/>
      <c r="AG74" s="127"/>
      <c r="AH74" s="127"/>
      <c r="AI74" s="127"/>
      <c r="AJ74" s="128"/>
      <c r="AK74" s="128"/>
      <c r="AL74" s="128"/>
      <c r="AM74" s="128"/>
      <c r="AN74" s="128"/>
      <c r="AO74" s="128"/>
      <c r="AP74" s="128"/>
      <c r="AQ74" s="128"/>
      <c r="AR74" s="36"/>
    </row>
    <row r="75" spans="1:44" ht="25.5" customHeight="1">
      <c r="A75" s="129" t="s">
        <v>55</v>
      </c>
      <c r="B75" s="130" t="s">
        <v>126</v>
      </c>
      <c r="C75" s="130"/>
      <c r="D75" s="130"/>
      <c r="E75" s="59" t="s">
        <v>104</v>
      </c>
      <c r="F75" s="275">
        <v>35</v>
      </c>
      <c r="G75" s="275"/>
      <c r="H75" s="130" t="s">
        <v>107</v>
      </c>
      <c r="I75" s="128"/>
      <c r="J75" s="128"/>
      <c r="K75" s="128"/>
      <c r="L75" s="128"/>
      <c r="M75" s="128"/>
      <c r="N75" s="130" t="s">
        <v>125</v>
      </c>
      <c r="O75" s="130"/>
      <c r="P75" s="130"/>
      <c r="Q75" s="130"/>
      <c r="R75" s="130"/>
      <c r="S75" s="130"/>
      <c r="T75" s="59" t="s">
        <v>104</v>
      </c>
      <c r="U75" s="275">
        <v>40</v>
      </c>
      <c r="V75" s="275"/>
      <c r="W75" s="130" t="s">
        <v>107</v>
      </c>
      <c r="X75" s="128"/>
      <c r="Y75" s="128"/>
      <c r="Z75" s="128"/>
      <c r="AA75" s="128"/>
      <c r="AB75" s="128"/>
      <c r="AC75" s="128"/>
      <c r="AD75" s="128"/>
      <c r="AE75" s="128"/>
      <c r="AF75" s="128"/>
      <c r="AG75" s="128"/>
      <c r="AH75" s="128"/>
      <c r="AI75" s="128"/>
      <c r="AJ75" s="128"/>
      <c r="AK75" s="128"/>
      <c r="AL75" s="128"/>
      <c r="AM75" s="128"/>
      <c r="AN75" s="128"/>
      <c r="AO75" s="128"/>
      <c r="AP75" s="128"/>
      <c r="AQ75" s="128"/>
      <c r="AR75" s="58"/>
    </row>
    <row r="76" spans="1:44" ht="13.5">
      <c r="A76" s="67" t="s">
        <v>56</v>
      </c>
      <c r="B76" s="185" t="s">
        <v>75</v>
      </c>
      <c r="C76" s="352">
        <v>0.2916666666666667</v>
      </c>
      <c r="D76" s="353"/>
      <c r="E76" s="121" t="s">
        <v>108</v>
      </c>
      <c r="F76" s="352">
        <v>0.6666666666666666</v>
      </c>
      <c r="G76" s="353"/>
      <c r="H76" s="131" t="s">
        <v>73</v>
      </c>
      <c r="I76" s="132">
        <v>8</v>
      </c>
      <c r="J76" s="122" t="s">
        <v>74</v>
      </c>
      <c r="K76" s="127"/>
      <c r="L76" s="185" t="s">
        <v>78</v>
      </c>
      <c r="M76" s="352">
        <v>0.375</v>
      </c>
      <c r="N76" s="353"/>
      <c r="O76" s="121" t="s">
        <v>108</v>
      </c>
      <c r="P76" s="352">
        <v>0.5</v>
      </c>
      <c r="Q76" s="353"/>
      <c r="R76" s="131" t="s">
        <v>73</v>
      </c>
      <c r="S76" s="132">
        <v>3</v>
      </c>
      <c r="T76" s="122" t="s">
        <v>74</v>
      </c>
      <c r="U76" s="122"/>
      <c r="V76" s="185" t="s">
        <v>83</v>
      </c>
      <c r="W76" s="352" t="s">
        <v>132</v>
      </c>
      <c r="X76" s="353"/>
      <c r="Y76" s="121" t="s">
        <v>108</v>
      </c>
      <c r="Z76" s="352" t="s">
        <v>132</v>
      </c>
      <c r="AA76" s="353"/>
      <c r="AB76" s="131" t="s">
        <v>138</v>
      </c>
      <c r="AC76" s="132"/>
      <c r="AD76" s="122" t="s">
        <v>74</v>
      </c>
      <c r="AE76" s="132"/>
      <c r="AF76" s="185" t="s">
        <v>134</v>
      </c>
      <c r="AG76" s="352" t="s">
        <v>132</v>
      </c>
      <c r="AH76" s="353"/>
      <c r="AI76" s="121" t="s">
        <v>108</v>
      </c>
      <c r="AJ76" s="352" t="s">
        <v>132</v>
      </c>
      <c r="AK76" s="353"/>
      <c r="AL76" s="346" t="s">
        <v>138</v>
      </c>
      <c r="AM76" s="347"/>
      <c r="AN76" s="132"/>
      <c r="AO76" s="122" t="s">
        <v>74</v>
      </c>
      <c r="AP76" s="122"/>
      <c r="AQ76" s="122"/>
      <c r="AR76" s="36"/>
    </row>
    <row r="77" spans="1:44" ht="13.5">
      <c r="A77" s="125"/>
      <c r="B77" s="185" t="s">
        <v>76</v>
      </c>
      <c r="C77" s="352">
        <v>0.375</v>
      </c>
      <c r="D77" s="353"/>
      <c r="E77" s="121" t="s">
        <v>108</v>
      </c>
      <c r="F77" s="352">
        <v>0.75</v>
      </c>
      <c r="G77" s="353"/>
      <c r="H77" s="131" t="s">
        <v>73</v>
      </c>
      <c r="I77" s="132">
        <v>8</v>
      </c>
      <c r="J77" s="122" t="s">
        <v>74</v>
      </c>
      <c r="K77" s="127"/>
      <c r="L77" s="185" t="s">
        <v>79</v>
      </c>
      <c r="M77" s="352">
        <v>0.375</v>
      </c>
      <c r="N77" s="353"/>
      <c r="O77" s="121" t="s">
        <v>108</v>
      </c>
      <c r="P77" s="352">
        <v>0.625</v>
      </c>
      <c r="Q77" s="353"/>
      <c r="R77" s="131" t="s">
        <v>73</v>
      </c>
      <c r="S77" s="132">
        <v>5</v>
      </c>
      <c r="T77" s="122" t="s">
        <v>74</v>
      </c>
      <c r="U77" s="122"/>
      <c r="V77" s="185" t="s">
        <v>84</v>
      </c>
      <c r="W77" s="352" t="s">
        <v>132</v>
      </c>
      <c r="X77" s="353"/>
      <c r="Y77" s="121" t="s">
        <v>108</v>
      </c>
      <c r="Z77" s="352" t="s">
        <v>132</v>
      </c>
      <c r="AA77" s="353"/>
      <c r="AB77" s="131" t="s">
        <v>73</v>
      </c>
      <c r="AC77" s="132"/>
      <c r="AD77" s="122" t="s">
        <v>74</v>
      </c>
      <c r="AE77" s="132"/>
      <c r="AF77" s="185" t="s">
        <v>135</v>
      </c>
      <c r="AG77" s="352" t="s">
        <v>132</v>
      </c>
      <c r="AH77" s="353"/>
      <c r="AI77" s="121" t="s">
        <v>108</v>
      </c>
      <c r="AJ77" s="352" t="s">
        <v>132</v>
      </c>
      <c r="AK77" s="353"/>
      <c r="AL77" s="346" t="s">
        <v>73</v>
      </c>
      <c r="AM77" s="347"/>
      <c r="AN77" s="128"/>
      <c r="AO77" s="122" t="s">
        <v>74</v>
      </c>
      <c r="AP77" s="128"/>
      <c r="AQ77" s="128"/>
      <c r="AR77" s="36"/>
    </row>
    <row r="78" spans="1:44" ht="13.5">
      <c r="A78" s="125"/>
      <c r="B78" s="185" t="s">
        <v>27</v>
      </c>
      <c r="C78" s="352">
        <v>0.4166666666666667</v>
      </c>
      <c r="D78" s="353"/>
      <c r="E78" s="121" t="s">
        <v>108</v>
      </c>
      <c r="F78" s="352">
        <v>0.7916666666666666</v>
      </c>
      <c r="G78" s="353"/>
      <c r="H78" s="131" t="s">
        <v>73</v>
      </c>
      <c r="I78" s="132">
        <v>8</v>
      </c>
      <c r="J78" s="122" t="s">
        <v>74</v>
      </c>
      <c r="K78" s="127"/>
      <c r="L78" s="185" t="s">
        <v>80</v>
      </c>
      <c r="M78" s="352">
        <v>0.4583333333333333</v>
      </c>
      <c r="N78" s="353"/>
      <c r="O78" s="121" t="s">
        <v>108</v>
      </c>
      <c r="P78" s="352">
        <v>0.7083333333333334</v>
      </c>
      <c r="Q78" s="353"/>
      <c r="R78" s="131" t="s">
        <v>73</v>
      </c>
      <c r="S78" s="132">
        <v>5</v>
      </c>
      <c r="T78" s="122" t="s">
        <v>74</v>
      </c>
      <c r="U78" s="122"/>
      <c r="V78" s="185" t="s">
        <v>85</v>
      </c>
      <c r="W78" s="352" t="s">
        <v>132</v>
      </c>
      <c r="X78" s="353"/>
      <c r="Y78" s="121" t="s">
        <v>108</v>
      </c>
      <c r="Z78" s="352" t="s">
        <v>132</v>
      </c>
      <c r="AA78" s="353"/>
      <c r="AB78" s="131" t="s">
        <v>73</v>
      </c>
      <c r="AC78" s="132"/>
      <c r="AD78" s="122" t="s">
        <v>74</v>
      </c>
      <c r="AE78" s="132"/>
      <c r="AF78" s="185" t="s">
        <v>136</v>
      </c>
      <c r="AG78" s="352" t="s">
        <v>132</v>
      </c>
      <c r="AH78" s="353"/>
      <c r="AI78" s="121" t="s">
        <v>108</v>
      </c>
      <c r="AJ78" s="352" t="s">
        <v>132</v>
      </c>
      <c r="AK78" s="353"/>
      <c r="AL78" s="346" t="s">
        <v>73</v>
      </c>
      <c r="AM78" s="347"/>
      <c r="AN78" s="128"/>
      <c r="AO78" s="122" t="s">
        <v>74</v>
      </c>
      <c r="AP78" s="128"/>
      <c r="AQ78" s="128"/>
      <c r="AR78" s="36"/>
    </row>
    <row r="79" spans="1:44" ht="13.5">
      <c r="A79" s="125"/>
      <c r="B79" s="185" t="s">
        <v>77</v>
      </c>
      <c r="C79" s="352">
        <v>0.6666666666666666</v>
      </c>
      <c r="D79" s="353"/>
      <c r="E79" s="121" t="s">
        <v>108</v>
      </c>
      <c r="F79" s="352">
        <v>1</v>
      </c>
      <c r="G79" s="353"/>
      <c r="H79" s="131" t="s">
        <v>73</v>
      </c>
      <c r="I79" s="132">
        <v>8</v>
      </c>
      <c r="J79" s="122" t="s">
        <v>74</v>
      </c>
      <c r="K79" s="127"/>
      <c r="L79" s="185" t="s">
        <v>81</v>
      </c>
      <c r="M79" s="352">
        <v>0.375</v>
      </c>
      <c r="N79" s="353"/>
      <c r="O79" s="121" t="s">
        <v>108</v>
      </c>
      <c r="P79" s="352">
        <v>0.7083333333333334</v>
      </c>
      <c r="Q79" s="353"/>
      <c r="R79" s="131" t="s">
        <v>73</v>
      </c>
      <c r="S79" s="132">
        <v>7</v>
      </c>
      <c r="T79" s="122" t="s">
        <v>74</v>
      </c>
      <c r="U79" s="122"/>
      <c r="V79" s="185" t="s">
        <v>86</v>
      </c>
      <c r="W79" s="352" t="s">
        <v>132</v>
      </c>
      <c r="X79" s="353"/>
      <c r="Y79" s="121" t="s">
        <v>108</v>
      </c>
      <c r="Z79" s="352" t="s">
        <v>132</v>
      </c>
      <c r="AA79" s="353"/>
      <c r="AB79" s="131" t="s">
        <v>73</v>
      </c>
      <c r="AC79" s="132"/>
      <c r="AD79" s="122" t="s">
        <v>74</v>
      </c>
      <c r="AE79" s="132"/>
      <c r="AF79" s="185" t="s">
        <v>137</v>
      </c>
      <c r="AG79" s="352" t="s">
        <v>132</v>
      </c>
      <c r="AH79" s="353"/>
      <c r="AI79" s="121" t="s">
        <v>108</v>
      </c>
      <c r="AJ79" s="352" t="s">
        <v>132</v>
      </c>
      <c r="AK79" s="353"/>
      <c r="AL79" s="346" t="s">
        <v>73</v>
      </c>
      <c r="AM79" s="347"/>
      <c r="AN79" s="128"/>
      <c r="AO79" s="122" t="s">
        <v>74</v>
      </c>
      <c r="AP79" s="128"/>
      <c r="AQ79" s="128"/>
      <c r="AR79" s="36"/>
    </row>
    <row r="80" spans="1:44" ht="13.5">
      <c r="A80" s="133"/>
      <c r="B80" s="186" t="s">
        <v>40</v>
      </c>
      <c r="C80" s="354">
        <v>0</v>
      </c>
      <c r="D80" s="355"/>
      <c r="E80" s="134" t="s">
        <v>108</v>
      </c>
      <c r="F80" s="354">
        <v>0.4166666666666667</v>
      </c>
      <c r="G80" s="355"/>
      <c r="H80" s="135" t="s">
        <v>73</v>
      </c>
      <c r="I80" s="136">
        <v>8</v>
      </c>
      <c r="J80" s="137" t="s">
        <v>74</v>
      </c>
      <c r="K80" s="138"/>
      <c r="L80" s="186" t="s">
        <v>82</v>
      </c>
      <c r="M80" s="354" t="s">
        <v>131</v>
      </c>
      <c r="N80" s="355"/>
      <c r="O80" s="134" t="s">
        <v>108</v>
      </c>
      <c r="P80" s="354"/>
      <c r="Q80" s="355"/>
      <c r="R80" s="135" t="s">
        <v>73</v>
      </c>
      <c r="S80" s="136"/>
      <c r="T80" s="137" t="s">
        <v>74</v>
      </c>
      <c r="U80" s="137"/>
      <c r="V80" s="186" t="s">
        <v>133</v>
      </c>
      <c r="W80" s="354" t="s">
        <v>132</v>
      </c>
      <c r="X80" s="355"/>
      <c r="Y80" s="134" t="s">
        <v>108</v>
      </c>
      <c r="Z80" s="354" t="s">
        <v>132</v>
      </c>
      <c r="AA80" s="355"/>
      <c r="AB80" s="135" t="s">
        <v>73</v>
      </c>
      <c r="AC80" s="136"/>
      <c r="AD80" s="137" t="s">
        <v>74</v>
      </c>
      <c r="AE80" s="136"/>
      <c r="AF80" s="186" t="s">
        <v>130</v>
      </c>
      <c r="AG80" s="354" t="s">
        <v>132</v>
      </c>
      <c r="AH80" s="355"/>
      <c r="AI80" s="134" t="s">
        <v>108</v>
      </c>
      <c r="AJ80" s="354" t="s">
        <v>132</v>
      </c>
      <c r="AK80" s="355"/>
      <c r="AL80" s="356" t="s">
        <v>73</v>
      </c>
      <c r="AM80" s="357"/>
      <c r="AN80" s="136"/>
      <c r="AO80" s="137" t="s">
        <v>74</v>
      </c>
      <c r="AP80" s="139"/>
      <c r="AQ80" s="139"/>
      <c r="AR80" s="37"/>
    </row>
    <row r="81" spans="1:43" ht="13.5">
      <c r="A81" s="140" t="s">
        <v>16</v>
      </c>
      <c r="B81" s="140"/>
      <c r="C81" s="140"/>
      <c r="D81" s="140"/>
      <c r="E81" s="140"/>
      <c r="F81" s="140"/>
      <c r="G81" s="140"/>
      <c r="H81" s="141"/>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row>
    <row r="82" spans="1:43" ht="13.5">
      <c r="A82" s="140" t="s">
        <v>15</v>
      </c>
      <c r="B82" s="64"/>
      <c r="C82" s="64"/>
      <c r="D82" s="64"/>
      <c r="E82" s="64"/>
      <c r="F82" s="64"/>
      <c r="G82" s="64"/>
      <c r="H82" s="143"/>
      <c r="I82" s="143"/>
      <c r="J82" s="143"/>
      <c r="K82" s="143"/>
      <c r="L82" s="143"/>
      <c r="M82" s="143"/>
      <c r="N82" s="143"/>
      <c r="O82" s="143"/>
      <c r="P82" s="143"/>
      <c r="Q82" s="143"/>
      <c r="R82" s="143"/>
      <c r="S82" s="143"/>
      <c r="T82" s="143"/>
      <c r="U82" s="143"/>
      <c r="V82" s="143"/>
      <c r="W82" s="64"/>
      <c r="X82" s="64"/>
      <c r="Y82" s="64"/>
      <c r="Z82" s="64"/>
      <c r="AA82" s="64"/>
      <c r="AB82" s="64"/>
      <c r="AC82" s="64"/>
      <c r="AD82" s="64"/>
      <c r="AE82" s="64"/>
      <c r="AF82" s="64"/>
      <c r="AG82" s="64"/>
      <c r="AH82" s="64"/>
      <c r="AI82" s="64"/>
      <c r="AJ82" s="64"/>
      <c r="AK82" s="64"/>
      <c r="AL82" s="64"/>
      <c r="AM82" s="64"/>
      <c r="AN82" s="64"/>
      <c r="AO82" s="64"/>
      <c r="AP82" s="64"/>
      <c r="AQ82" s="64"/>
    </row>
    <row r="83" spans="1:43" ht="13.5">
      <c r="A83" s="140" t="s">
        <v>36</v>
      </c>
      <c r="B83" s="64"/>
      <c r="C83" s="64"/>
      <c r="D83" s="64"/>
      <c r="E83" s="64"/>
      <c r="F83" s="64"/>
      <c r="G83" s="64"/>
      <c r="H83" s="143"/>
      <c r="I83" s="143"/>
      <c r="J83" s="143"/>
      <c r="K83" s="143"/>
      <c r="L83" s="143"/>
      <c r="M83" s="143"/>
      <c r="N83" s="143"/>
      <c r="O83" s="143"/>
      <c r="P83" s="143"/>
      <c r="Q83" s="143"/>
      <c r="R83" s="143"/>
      <c r="S83" s="143"/>
      <c r="T83" s="143"/>
      <c r="U83" s="143"/>
      <c r="V83" s="143"/>
      <c r="W83" s="64"/>
      <c r="X83" s="64"/>
      <c r="Y83" s="64"/>
      <c r="Z83" s="64"/>
      <c r="AA83" s="64"/>
      <c r="AB83" s="64"/>
      <c r="AC83" s="64"/>
      <c r="AD83" s="64"/>
      <c r="AE83" s="64"/>
      <c r="AF83" s="64"/>
      <c r="AG83" s="64"/>
      <c r="AH83" s="64"/>
      <c r="AI83" s="64"/>
      <c r="AJ83" s="64"/>
      <c r="AK83" s="64"/>
      <c r="AL83" s="64"/>
      <c r="AM83" s="64"/>
      <c r="AN83" s="64"/>
      <c r="AO83" s="64"/>
      <c r="AP83" s="64"/>
      <c r="AQ83" s="64"/>
    </row>
    <row r="84" spans="1:43" ht="13.5">
      <c r="A84" s="144" t="s">
        <v>9</v>
      </c>
      <c r="B84" s="64"/>
      <c r="C84" s="64"/>
      <c r="D84" s="64"/>
      <c r="E84" s="64"/>
      <c r="F84" s="64"/>
      <c r="G84" s="64"/>
      <c r="H84" s="143"/>
      <c r="I84" s="143"/>
      <c r="J84" s="143"/>
      <c r="K84" s="143"/>
      <c r="L84" s="143"/>
      <c r="M84" s="143"/>
      <c r="N84" s="143"/>
      <c r="O84" s="143"/>
      <c r="P84" s="143"/>
      <c r="Q84" s="143"/>
      <c r="R84" s="143"/>
      <c r="S84" s="143"/>
      <c r="T84" s="143"/>
      <c r="U84" s="143"/>
      <c r="V84" s="143"/>
      <c r="W84" s="64"/>
      <c r="X84" s="64"/>
      <c r="Y84" s="64"/>
      <c r="Z84" s="64"/>
      <c r="AA84" s="64"/>
      <c r="AB84" s="64"/>
      <c r="AC84" s="64"/>
      <c r="AD84" s="64"/>
      <c r="AE84" s="64"/>
      <c r="AF84" s="64"/>
      <c r="AG84" s="64"/>
      <c r="AH84" s="64"/>
      <c r="AI84" s="64"/>
      <c r="AJ84" s="64"/>
      <c r="AK84" s="64"/>
      <c r="AL84" s="64"/>
      <c r="AM84" s="64"/>
      <c r="AN84" s="64"/>
      <c r="AO84" s="64"/>
      <c r="AP84" s="64"/>
      <c r="AQ84" s="64"/>
    </row>
    <row r="85" spans="1:43" ht="13.5">
      <c r="A85" s="144" t="s">
        <v>10</v>
      </c>
      <c r="B85" s="140"/>
      <c r="C85" s="140"/>
      <c r="D85" s="140"/>
      <c r="E85" s="140"/>
      <c r="F85" s="140"/>
      <c r="G85" s="140"/>
      <c r="H85" s="141"/>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row>
    <row r="86" spans="1:43" ht="13.5">
      <c r="A86" s="140" t="s">
        <v>11</v>
      </c>
      <c r="B86" s="140"/>
      <c r="C86" s="140"/>
      <c r="D86" s="140"/>
      <c r="E86" s="140"/>
      <c r="F86" s="140"/>
      <c r="G86" s="140"/>
      <c r="H86" s="141"/>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row>
    <row r="87" spans="1:43" ht="13.5">
      <c r="A87" s="140" t="s">
        <v>14</v>
      </c>
      <c r="B87" s="140"/>
      <c r="C87" s="140"/>
      <c r="D87" s="140"/>
      <c r="E87" s="140"/>
      <c r="F87" s="140"/>
      <c r="G87" s="140"/>
      <c r="H87" s="141"/>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row>
    <row r="88" spans="1:43" ht="13.5">
      <c r="A88" s="140" t="s">
        <v>17</v>
      </c>
      <c r="B88" s="140"/>
      <c r="C88" s="140"/>
      <c r="D88" s="140"/>
      <c r="E88" s="140"/>
      <c r="F88" s="140"/>
      <c r="G88" s="140"/>
      <c r="H88" s="141"/>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row>
    <row r="89" spans="1:43" ht="13.5">
      <c r="A89" s="140" t="s">
        <v>37</v>
      </c>
      <c r="B89" s="140"/>
      <c r="C89" s="140"/>
      <c r="D89" s="140"/>
      <c r="E89" s="140"/>
      <c r="F89" s="140"/>
      <c r="G89" s="140"/>
      <c r="H89" s="141"/>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row>
    <row r="90" spans="1:43" ht="13.5">
      <c r="A90" s="140" t="s">
        <v>38</v>
      </c>
      <c r="B90" s="140"/>
      <c r="C90" s="140"/>
      <c r="D90" s="140"/>
      <c r="E90" s="140"/>
      <c r="F90" s="140"/>
      <c r="G90" s="140"/>
      <c r="H90" s="141"/>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row>
    <row r="91" spans="1:43" ht="13.5">
      <c r="A91" s="140" t="s">
        <v>57</v>
      </c>
      <c r="B91" s="140"/>
      <c r="C91" s="140"/>
      <c r="D91" s="140"/>
      <c r="E91" s="140"/>
      <c r="F91" s="140"/>
      <c r="G91" s="140"/>
      <c r="H91" s="141"/>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row>
    <row r="92" spans="1:43" ht="13.5">
      <c r="A92" s="140"/>
      <c r="B92" s="140"/>
      <c r="C92" s="140"/>
      <c r="D92" s="140"/>
      <c r="E92" s="140"/>
      <c r="F92" s="140"/>
      <c r="G92" s="140"/>
      <c r="H92" s="141"/>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row>
    <row r="93" spans="1:44" ht="13.5">
      <c r="A93" s="1" t="s">
        <v>184</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286" t="s">
        <v>13</v>
      </c>
      <c r="AD93" s="287"/>
      <c r="AE93" s="287"/>
      <c r="AF93" s="287"/>
      <c r="AG93" s="287"/>
      <c r="AH93" s="287"/>
      <c r="AI93" s="394"/>
      <c r="AJ93" s="286" t="s">
        <v>230</v>
      </c>
      <c r="AK93" s="287"/>
      <c r="AL93" s="287"/>
      <c r="AM93" s="287"/>
      <c r="AN93" s="287"/>
      <c r="AO93" s="287"/>
      <c r="AP93" s="287"/>
      <c r="AQ93" s="287"/>
      <c r="AR93" s="288"/>
    </row>
    <row r="94" spans="1:44" ht="13.5">
      <c r="A94" s="65" t="s">
        <v>69</v>
      </c>
      <c r="B94" s="64"/>
      <c r="C94" s="64"/>
      <c r="D94" s="64"/>
      <c r="E94" s="64"/>
      <c r="F94" s="64"/>
      <c r="G94" s="64"/>
      <c r="H94" s="64"/>
      <c r="I94" s="64"/>
      <c r="J94" s="64"/>
      <c r="K94" s="64"/>
      <c r="L94" s="65"/>
      <c r="M94" s="66" t="s">
        <v>90</v>
      </c>
      <c r="N94" s="376">
        <v>30</v>
      </c>
      <c r="O94" s="274"/>
      <c r="P94" s="65" t="s">
        <v>91</v>
      </c>
      <c r="Q94" s="376">
        <v>11</v>
      </c>
      <c r="R94" s="274"/>
      <c r="S94" s="65" t="s">
        <v>92</v>
      </c>
      <c r="T94" s="65"/>
      <c r="U94" s="64"/>
      <c r="V94" s="64"/>
      <c r="W94" s="64"/>
      <c r="X94" s="64"/>
      <c r="Y94" s="64"/>
      <c r="Z94" s="64"/>
      <c r="AA94" s="64"/>
      <c r="AB94" s="64"/>
      <c r="AC94" s="286" t="s">
        <v>35</v>
      </c>
      <c r="AD94" s="287"/>
      <c r="AE94" s="287"/>
      <c r="AF94" s="287"/>
      <c r="AG94" s="287"/>
      <c r="AH94" s="287"/>
      <c r="AI94" s="394"/>
      <c r="AJ94" s="286" t="s">
        <v>231</v>
      </c>
      <c r="AK94" s="287"/>
      <c r="AL94" s="287"/>
      <c r="AM94" s="287"/>
      <c r="AN94" s="287"/>
      <c r="AO94" s="287"/>
      <c r="AP94" s="287"/>
      <c r="AQ94" s="287"/>
      <c r="AR94" s="288"/>
    </row>
    <row r="95" spans="1:43" ht="13.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row>
    <row r="96" spans="1:44" ht="13.5">
      <c r="A96" s="386" t="s">
        <v>0</v>
      </c>
      <c r="B96" s="388" t="s">
        <v>12</v>
      </c>
      <c r="C96" s="386" t="s">
        <v>93</v>
      </c>
      <c r="D96" s="298"/>
      <c r="E96" s="298"/>
      <c r="F96" s="298"/>
      <c r="G96" s="299"/>
      <c r="H96" s="390" t="s">
        <v>1</v>
      </c>
      <c r="I96" s="390"/>
      <c r="J96" s="390"/>
      <c r="K96" s="390"/>
      <c r="L96" s="390"/>
      <c r="M96" s="390"/>
      <c r="N96" s="390"/>
      <c r="O96" s="390" t="s">
        <v>2</v>
      </c>
      <c r="P96" s="390"/>
      <c r="Q96" s="390"/>
      <c r="R96" s="390"/>
      <c r="S96" s="390"/>
      <c r="T96" s="390"/>
      <c r="U96" s="390"/>
      <c r="V96" s="390" t="s">
        <v>3</v>
      </c>
      <c r="W96" s="390"/>
      <c r="X96" s="390"/>
      <c r="Y96" s="390"/>
      <c r="Z96" s="390"/>
      <c r="AA96" s="390"/>
      <c r="AB96" s="390"/>
      <c r="AC96" s="390" t="s">
        <v>4</v>
      </c>
      <c r="AD96" s="390"/>
      <c r="AE96" s="390"/>
      <c r="AF96" s="390"/>
      <c r="AG96" s="390"/>
      <c r="AH96" s="390"/>
      <c r="AI96" s="395"/>
      <c r="AJ96" s="383" t="s">
        <v>5</v>
      </c>
      <c r="AK96" s="384"/>
      <c r="AL96" s="384"/>
      <c r="AM96" s="384"/>
      <c r="AN96" s="384"/>
      <c r="AO96" s="384"/>
      <c r="AP96" s="385"/>
      <c r="AQ96" s="374" t="s">
        <v>6</v>
      </c>
      <c r="AR96" s="374" t="s">
        <v>88</v>
      </c>
    </row>
    <row r="97" spans="1:44" ht="13.5">
      <c r="A97" s="387"/>
      <c r="B97" s="389"/>
      <c r="C97" s="300"/>
      <c r="D97" s="301"/>
      <c r="E97" s="301"/>
      <c r="F97" s="301"/>
      <c r="G97" s="302"/>
      <c r="H97" s="149">
        <v>1</v>
      </c>
      <c r="I97" s="146">
        <v>2</v>
      </c>
      <c r="J97" s="146">
        <v>3</v>
      </c>
      <c r="K97" s="147">
        <v>4</v>
      </c>
      <c r="L97" s="145">
        <v>5</v>
      </c>
      <c r="M97" s="146">
        <v>6</v>
      </c>
      <c r="N97" s="148">
        <v>7</v>
      </c>
      <c r="O97" s="149">
        <v>8</v>
      </c>
      <c r="P97" s="146">
        <v>9</v>
      </c>
      <c r="Q97" s="146">
        <v>10</v>
      </c>
      <c r="R97" s="147">
        <v>11</v>
      </c>
      <c r="S97" s="145">
        <v>12</v>
      </c>
      <c r="T97" s="146">
        <v>13</v>
      </c>
      <c r="U97" s="148">
        <v>14</v>
      </c>
      <c r="V97" s="149">
        <v>15</v>
      </c>
      <c r="W97" s="146">
        <v>16</v>
      </c>
      <c r="X97" s="146">
        <v>17</v>
      </c>
      <c r="Y97" s="147">
        <v>18</v>
      </c>
      <c r="Z97" s="145">
        <v>19</v>
      </c>
      <c r="AA97" s="146">
        <v>20</v>
      </c>
      <c r="AB97" s="148">
        <v>21</v>
      </c>
      <c r="AC97" s="149">
        <v>22</v>
      </c>
      <c r="AD97" s="146">
        <v>23</v>
      </c>
      <c r="AE97" s="146">
        <v>24</v>
      </c>
      <c r="AF97" s="147">
        <v>25</v>
      </c>
      <c r="AG97" s="145">
        <v>26</v>
      </c>
      <c r="AH97" s="146">
        <v>27</v>
      </c>
      <c r="AI97" s="150">
        <v>28</v>
      </c>
      <c r="AJ97" s="441" t="s">
        <v>66</v>
      </c>
      <c r="AK97" s="442"/>
      <c r="AL97" s="443"/>
      <c r="AM97" s="396" t="s">
        <v>7</v>
      </c>
      <c r="AN97" s="378"/>
      <c r="AO97" s="397"/>
      <c r="AP97" s="120" t="s">
        <v>67</v>
      </c>
      <c r="AQ97" s="375"/>
      <c r="AR97" s="375"/>
    </row>
    <row r="98" spans="1:44" ht="13.5">
      <c r="A98" s="500"/>
      <c r="B98" s="501"/>
      <c r="C98" s="391" t="s">
        <v>94</v>
      </c>
      <c r="D98" s="392"/>
      <c r="E98" s="392"/>
      <c r="F98" s="392"/>
      <c r="G98" s="393"/>
      <c r="H98" s="78" t="s">
        <v>18</v>
      </c>
      <c r="I98" s="76" t="s">
        <v>19</v>
      </c>
      <c r="J98" s="76" t="s">
        <v>20</v>
      </c>
      <c r="K98" s="76" t="s">
        <v>21</v>
      </c>
      <c r="L98" s="76" t="s">
        <v>22</v>
      </c>
      <c r="M98" s="76" t="s">
        <v>23</v>
      </c>
      <c r="N98" s="77" t="s">
        <v>24</v>
      </c>
      <c r="O98" s="78" t="s">
        <v>18</v>
      </c>
      <c r="P98" s="76" t="s">
        <v>19</v>
      </c>
      <c r="Q98" s="76" t="s">
        <v>20</v>
      </c>
      <c r="R98" s="76" t="s">
        <v>21</v>
      </c>
      <c r="S98" s="76" t="s">
        <v>22</v>
      </c>
      <c r="T98" s="76" t="s">
        <v>23</v>
      </c>
      <c r="U98" s="77" t="s">
        <v>24</v>
      </c>
      <c r="V98" s="78" t="s">
        <v>18</v>
      </c>
      <c r="W98" s="76" t="s">
        <v>19</v>
      </c>
      <c r="X98" s="76" t="s">
        <v>20</v>
      </c>
      <c r="Y98" s="76" t="s">
        <v>21</v>
      </c>
      <c r="Z98" s="76" t="s">
        <v>22</v>
      </c>
      <c r="AA98" s="76" t="s">
        <v>23</v>
      </c>
      <c r="AB98" s="77" t="s">
        <v>24</v>
      </c>
      <c r="AC98" s="78" t="s">
        <v>18</v>
      </c>
      <c r="AD98" s="76" t="s">
        <v>19</v>
      </c>
      <c r="AE98" s="76" t="s">
        <v>20</v>
      </c>
      <c r="AF98" s="76" t="s">
        <v>21</v>
      </c>
      <c r="AG98" s="76" t="s">
        <v>22</v>
      </c>
      <c r="AH98" s="76" t="s">
        <v>23</v>
      </c>
      <c r="AI98" s="77" t="s">
        <v>24</v>
      </c>
      <c r="AJ98" s="444" t="s">
        <v>65</v>
      </c>
      <c r="AK98" s="445"/>
      <c r="AL98" s="446"/>
      <c r="AM98" s="505" t="s">
        <v>56</v>
      </c>
      <c r="AN98" s="478"/>
      <c r="AO98" s="506"/>
      <c r="AP98" s="151" t="s">
        <v>68</v>
      </c>
      <c r="AQ98" s="440"/>
      <c r="AR98" s="440"/>
    </row>
    <row r="99" spans="1:44" ht="13.5">
      <c r="A99" s="152" t="s">
        <v>114</v>
      </c>
      <c r="B99" s="81"/>
      <c r="C99" s="464"/>
      <c r="D99" s="465"/>
      <c r="E99" s="465"/>
      <c r="F99" s="465"/>
      <c r="G99" s="466"/>
      <c r="H99" s="86"/>
      <c r="I99" s="83"/>
      <c r="J99" s="83"/>
      <c r="K99" s="83"/>
      <c r="L99" s="83"/>
      <c r="M99" s="84"/>
      <c r="N99" s="85"/>
      <c r="O99" s="86"/>
      <c r="P99" s="84"/>
      <c r="Q99" s="83"/>
      <c r="R99" s="83"/>
      <c r="S99" s="83"/>
      <c r="T99" s="84"/>
      <c r="U99" s="85"/>
      <c r="V99" s="86"/>
      <c r="W99" s="84"/>
      <c r="X99" s="83"/>
      <c r="Y99" s="83"/>
      <c r="Z99" s="83"/>
      <c r="AA99" s="84"/>
      <c r="AB99" s="85"/>
      <c r="AC99" s="86"/>
      <c r="AD99" s="84"/>
      <c r="AE99" s="83"/>
      <c r="AF99" s="83"/>
      <c r="AG99" s="83"/>
      <c r="AH99" s="84"/>
      <c r="AI99" s="85"/>
      <c r="AJ99" s="447"/>
      <c r="AK99" s="448"/>
      <c r="AL99" s="449"/>
      <c r="AM99" s="467"/>
      <c r="AN99" s="448"/>
      <c r="AO99" s="449"/>
      <c r="AP99" s="172"/>
      <c r="AQ99" s="173"/>
      <c r="AR99" s="173"/>
    </row>
    <row r="100" spans="1:44" ht="13.5">
      <c r="A100" s="154" t="s">
        <v>60</v>
      </c>
      <c r="B100" s="90" t="s">
        <v>26</v>
      </c>
      <c r="C100" s="430" t="s">
        <v>269</v>
      </c>
      <c r="D100" s="431"/>
      <c r="E100" s="431"/>
      <c r="F100" s="431"/>
      <c r="G100" s="432"/>
      <c r="H100" s="158" t="s">
        <v>52</v>
      </c>
      <c r="I100" s="156" t="s">
        <v>115</v>
      </c>
      <c r="J100" s="92" t="s">
        <v>58</v>
      </c>
      <c r="K100" s="92" t="s">
        <v>58</v>
      </c>
      <c r="L100" s="92" t="s">
        <v>116</v>
      </c>
      <c r="M100" s="92" t="s">
        <v>117</v>
      </c>
      <c r="N100" s="93" t="s">
        <v>118</v>
      </c>
      <c r="O100" s="94" t="s">
        <v>58</v>
      </c>
      <c r="P100" s="92" t="s">
        <v>116</v>
      </c>
      <c r="Q100" s="92" t="s">
        <v>117</v>
      </c>
      <c r="R100" s="156" t="s">
        <v>52</v>
      </c>
      <c r="S100" s="156" t="s">
        <v>39</v>
      </c>
      <c r="T100" s="92" t="s">
        <v>58</v>
      </c>
      <c r="U100" s="93" t="s">
        <v>58</v>
      </c>
      <c r="V100" s="94" t="s">
        <v>45</v>
      </c>
      <c r="W100" s="92" t="s">
        <v>116</v>
      </c>
      <c r="X100" s="92" t="s">
        <v>45</v>
      </c>
      <c r="Y100" s="92" t="s">
        <v>46</v>
      </c>
      <c r="Z100" s="92" t="s">
        <v>116</v>
      </c>
      <c r="AA100" s="92" t="s">
        <v>58</v>
      </c>
      <c r="AB100" s="157" t="s">
        <v>52</v>
      </c>
      <c r="AC100" s="158" t="s">
        <v>39</v>
      </c>
      <c r="AD100" s="92" t="s">
        <v>58</v>
      </c>
      <c r="AE100" s="92" t="s">
        <v>58</v>
      </c>
      <c r="AF100" s="92" t="s">
        <v>28</v>
      </c>
      <c r="AG100" s="92" t="s">
        <v>45</v>
      </c>
      <c r="AH100" s="92" t="s">
        <v>46</v>
      </c>
      <c r="AI100" s="93" t="s">
        <v>28</v>
      </c>
      <c r="AJ100" s="433">
        <f>COUNTIF(H100:AI100,$B$33)*$I$33+COUNTIF(H100:AI100,$B$34)*$I$34+COUNTIF(H100:AI100,$B$35)*$I$35+COUNTIF(H100:AI100,$B$36)*$I$36+COUNTIF(H100:AI100,$B$37)*$I$37+COUNTIF(H100:AI100,$L$33)*$S$33+COUNTIF(H100:AI100,$L$34)*$S$34+COUNTIF(H100:AI100,$L$35)*$S$35+COUNTIF(H100:AI100,$L$36)*$S$36+COUNTIF(H100:AI100,$L$37)*$S$37+COUNTIF(H100:AI100,$W$33)*$AC$33+COUNTIF(H100:AI100,$V$34)*$AC$34+COUNTIF(H100:AI100,$V$35)*$AC$35+COUNTIF(H100:AI100,$V$36)*$AC$36+COUNTIF(H100:AI100,$V$37)*$AC$37</f>
        <v>160</v>
      </c>
      <c r="AK100" s="434"/>
      <c r="AL100" s="436"/>
      <c r="AM100" s="459">
        <f>AJ100/4</f>
        <v>40</v>
      </c>
      <c r="AN100" s="434"/>
      <c r="AO100" s="436"/>
      <c r="AP100" s="95">
        <v>1</v>
      </c>
      <c r="AQ100" s="159" t="s">
        <v>32</v>
      </c>
      <c r="AR100" s="159"/>
    </row>
    <row r="101" spans="1:44" ht="13.5">
      <c r="A101" s="154" t="s">
        <v>31</v>
      </c>
      <c r="B101" s="90" t="s">
        <v>26</v>
      </c>
      <c r="C101" s="430" t="s">
        <v>270</v>
      </c>
      <c r="D101" s="431"/>
      <c r="E101" s="431"/>
      <c r="F101" s="431"/>
      <c r="G101" s="432"/>
      <c r="H101" s="91" t="s">
        <v>28</v>
      </c>
      <c r="I101" s="92" t="s">
        <v>45</v>
      </c>
      <c r="J101" s="156" t="s">
        <v>52</v>
      </c>
      <c r="K101" s="156" t="s">
        <v>39</v>
      </c>
      <c r="L101" s="91" t="s">
        <v>58</v>
      </c>
      <c r="M101" s="91" t="s">
        <v>58</v>
      </c>
      <c r="N101" s="93" t="s">
        <v>28</v>
      </c>
      <c r="O101" s="91" t="s">
        <v>45</v>
      </c>
      <c r="P101" s="92" t="s">
        <v>46</v>
      </c>
      <c r="Q101" s="92" t="s">
        <v>58</v>
      </c>
      <c r="R101" s="92" t="s">
        <v>28</v>
      </c>
      <c r="S101" s="92" t="s">
        <v>45</v>
      </c>
      <c r="T101" s="156" t="s">
        <v>52</v>
      </c>
      <c r="U101" s="157" t="s">
        <v>39</v>
      </c>
      <c r="V101" s="91" t="s">
        <v>58</v>
      </c>
      <c r="W101" s="92" t="s">
        <v>58</v>
      </c>
      <c r="X101" s="92" t="s">
        <v>46</v>
      </c>
      <c r="Y101" s="92" t="s">
        <v>28</v>
      </c>
      <c r="Z101" s="92" t="s">
        <v>45</v>
      </c>
      <c r="AA101" s="92" t="s">
        <v>45</v>
      </c>
      <c r="AB101" s="93" t="s">
        <v>28</v>
      </c>
      <c r="AC101" s="91" t="s">
        <v>58</v>
      </c>
      <c r="AD101" s="156" t="s">
        <v>52</v>
      </c>
      <c r="AE101" s="156" t="s">
        <v>39</v>
      </c>
      <c r="AF101" s="92" t="s">
        <v>58</v>
      </c>
      <c r="AG101" s="92" t="s">
        <v>58</v>
      </c>
      <c r="AH101" s="92" t="s">
        <v>45</v>
      </c>
      <c r="AI101" s="93" t="s">
        <v>45</v>
      </c>
      <c r="AJ101" s="433">
        <f>COUNTIF(H101:AI101,$B$33)*$I$33+COUNTIF(H101:AI101,$B$34)*$I$34+COUNTIF(H101:AI101,$B$35)*$I$35+COUNTIF(H101:AI101,$B$36)*$I$36+COUNTIF(H101:AI101,$B$37)*$I$37+COUNTIF(H101:AI101,$L$33)*$S$33+COUNTIF(H101:AI101,$L$34)*$S$34+COUNTIF(H101:AI101,$L$35)*$S$35+COUNTIF(H101:AI101,$L$36)*$S$36+COUNTIF(H101:AI101,$L$37)*$S$37+COUNTIF(H101:AI101,$W$33)*$AC$33+COUNTIF(H101:AI101,$V$34)*$AC$34+COUNTIF(H101:AI101,$V$35)*$AC$35+COUNTIF(H101:AI101,$V$36)*$AC$36+COUNTIF(H101:AI101,$V$37)*$AC$37</f>
        <v>160</v>
      </c>
      <c r="AK101" s="434"/>
      <c r="AL101" s="436"/>
      <c r="AM101" s="459">
        <f>AJ101/4</f>
        <v>40</v>
      </c>
      <c r="AN101" s="434"/>
      <c r="AO101" s="436"/>
      <c r="AP101" s="95">
        <v>1</v>
      </c>
      <c r="AQ101" s="159" t="s">
        <v>32</v>
      </c>
      <c r="AR101" s="159"/>
    </row>
    <row r="102" spans="1:44" ht="13.5">
      <c r="A102" s="154" t="s">
        <v>31</v>
      </c>
      <c r="B102" s="90" t="s">
        <v>26</v>
      </c>
      <c r="C102" s="430" t="s">
        <v>271</v>
      </c>
      <c r="D102" s="431"/>
      <c r="E102" s="431"/>
      <c r="F102" s="431"/>
      <c r="G102" s="432"/>
      <c r="H102" s="91" t="s">
        <v>58</v>
      </c>
      <c r="I102" s="92" t="s">
        <v>28</v>
      </c>
      <c r="J102" s="92" t="s">
        <v>45</v>
      </c>
      <c r="K102" s="92" t="s">
        <v>46</v>
      </c>
      <c r="L102" s="155" t="s">
        <v>52</v>
      </c>
      <c r="M102" s="155" t="s">
        <v>39</v>
      </c>
      <c r="N102" s="93" t="s">
        <v>58</v>
      </c>
      <c r="O102" s="91" t="s">
        <v>58</v>
      </c>
      <c r="P102" s="92" t="s">
        <v>45</v>
      </c>
      <c r="Q102" s="92" t="s">
        <v>28</v>
      </c>
      <c r="R102" s="92" t="s">
        <v>46</v>
      </c>
      <c r="S102" s="92" t="s">
        <v>58</v>
      </c>
      <c r="T102" s="92" t="s">
        <v>28</v>
      </c>
      <c r="U102" s="93" t="s">
        <v>45</v>
      </c>
      <c r="V102" s="155" t="s">
        <v>52</v>
      </c>
      <c r="W102" s="156" t="s">
        <v>39</v>
      </c>
      <c r="X102" s="92" t="s">
        <v>58</v>
      </c>
      <c r="Y102" s="92" t="s">
        <v>58</v>
      </c>
      <c r="Z102" s="92" t="s">
        <v>46</v>
      </c>
      <c r="AA102" s="92" t="s">
        <v>28</v>
      </c>
      <c r="AB102" s="93" t="s">
        <v>45</v>
      </c>
      <c r="AC102" s="91" t="s">
        <v>45</v>
      </c>
      <c r="AD102" s="92" t="s">
        <v>28</v>
      </c>
      <c r="AE102" s="92" t="s">
        <v>58</v>
      </c>
      <c r="AF102" s="156" t="s">
        <v>52</v>
      </c>
      <c r="AG102" s="156" t="s">
        <v>39</v>
      </c>
      <c r="AH102" s="92" t="s">
        <v>58</v>
      </c>
      <c r="AI102" s="93" t="s">
        <v>46</v>
      </c>
      <c r="AJ102" s="433">
        <f>COUNTIF(H102:AI102,$B$33)*$I$33+COUNTIF(H102:AI102,$B$34)*$I$34+COUNTIF(H102:AI102,$B$35)*$I$35+COUNTIF(H102:AI102,$B$36)*$I$36+COUNTIF(H102:AI102,$B$37)*$I$37+COUNTIF(H102:AI102,$L$33)*$S$33+COUNTIF(H102:AI102,$L$34)*$S$34+COUNTIF(H102:AI102,$L$35)*$S$35+COUNTIF(H102:AI102,$L$36)*$S$36+COUNTIF(H102:AI102,$L$37)*$S$37+COUNTIF(H102:AI102,$W$33)*$AC$33+COUNTIF(H102:AI102,$V$34)*$AC$34+COUNTIF(H102:AI102,$V$35)*$AC$35+COUNTIF(H102:AI102,$V$36)*$AC$36+COUNTIF(H102:AI102,$V$37)*$AC$37</f>
        <v>160</v>
      </c>
      <c r="AK102" s="434"/>
      <c r="AL102" s="436"/>
      <c r="AM102" s="459">
        <f>AJ102/4</f>
        <v>40</v>
      </c>
      <c r="AN102" s="434"/>
      <c r="AO102" s="436"/>
      <c r="AP102" s="95">
        <v>1</v>
      </c>
      <c r="AQ102" s="159" t="s">
        <v>32</v>
      </c>
      <c r="AR102" s="159"/>
    </row>
    <row r="103" spans="1:44" ht="13.5">
      <c r="A103" s="154" t="s">
        <v>31</v>
      </c>
      <c r="B103" s="90" t="s">
        <v>26</v>
      </c>
      <c r="C103" s="430" t="s">
        <v>272</v>
      </c>
      <c r="D103" s="431"/>
      <c r="E103" s="431"/>
      <c r="F103" s="431"/>
      <c r="G103" s="432"/>
      <c r="H103" s="91" t="s">
        <v>45</v>
      </c>
      <c r="I103" s="92" t="s">
        <v>58</v>
      </c>
      <c r="J103" s="92" t="s">
        <v>58</v>
      </c>
      <c r="K103" s="92" t="s">
        <v>28</v>
      </c>
      <c r="L103" s="91" t="s">
        <v>45</v>
      </c>
      <c r="M103" s="91" t="s">
        <v>46</v>
      </c>
      <c r="N103" s="157" t="s">
        <v>52</v>
      </c>
      <c r="O103" s="155" t="s">
        <v>39</v>
      </c>
      <c r="P103" s="92" t="s">
        <v>58</v>
      </c>
      <c r="Q103" s="92" t="s">
        <v>58</v>
      </c>
      <c r="R103" s="92" t="s">
        <v>45</v>
      </c>
      <c r="S103" s="92" t="s">
        <v>28</v>
      </c>
      <c r="T103" s="92" t="s">
        <v>46</v>
      </c>
      <c r="U103" s="93" t="s">
        <v>58</v>
      </c>
      <c r="V103" s="91" t="s">
        <v>28</v>
      </c>
      <c r="W103" s="92" t="s">
        <v>45</v>
      </c>
      <c r="X103" s="156" t="s">
        <v>52</v>
      </c>
      <c r="Y103" s="156" t="s">
        <v>39</v>
      </c>
      <c r="Z103" s="92" t="s">
        <v>58</v>
      </c>
      <c r="AA103" s="92" t="s">
        <v>58</v>
      </c>
      <c r="AB103" s="93" t="s">
        <v>46</v>
      </c>
      <c r="AC103" s="91" t="s">
        <v>28</v>
      </c>
      <c r="AD103" s="92" t="s">
        <v>45</v>
      </c>
      <c r="AE103" s="92" t="s">
        <v>45</v>
      </c>
      <c r="AF103" s="92" t="s">
        <v>46</v>
      </c>
      <c r="AG103" s="92" t="s">
        <v>58</v>
      </c>
      <c r="AH103" s="156" t="s">
        <v>52</v>
      </c>
      <c r="AI103" s="157" t="s">
        <v>39</v>
      </c>
      <c r="AJ103" s="433">
        <f>COUNTIF(H103:AI103,$B$33)*$I$33+COUNTIF(H103:AI103,$B$34)*$I$34+COUNTIF(H103:AI103,$B$35)*$I$35+COUNTIF(H103:AI103,$B$36)*$I$36+COUNTIF(H103:AI103,$B$37)*$I$37+COUNTIF(H103:AI103,$L$33)*$S$33+COUNTIF(H103:AI103,$L$34)*$S$34+COUNTIF(H103:AI103,$L$35)*$S$35+COUNTIF(H103:AI103,$L$36)*$S$36+COUNTIF(H103:AI103,$L$37)*$S$37+COUNTIF(H103:AI103,$W$33)*$AC$33+COUNTIF(H103:AI103,$V$34)*$AC$34+COUNTIF(H103:AI103,$V$35)*$AC$35+COUNTIF(H103:AI103,$V$36)*$AC$36+COUNTIF(H103:AI103,$V$37)*$AC$37</f>
        <v>160</v>
      </c>
      <c r="AK103" s="434"/>
      <c r="AL103" s="436"/>
      <c r="AM103" s="459">
        <f>AJ103/4</f>
        <v>40</v>
      </c>
      <c r="AN103" s="434"/>
      <c r="AO103" s="436"/>
      <c r="AP103" s="95">
        <v>1</v>
      </c>
      <c r="AQ103" s="159" t="s">
        <v>32</v>
      </c>
      <c r="AR103" s="159"/>
    </row>
    <row r="104" spans="1:44" ht="13.5">
      <c r="A104" s="174" t="s">
        <v>31</v>
      </c>
      <c r="B104" s="102" t="s">
        <v>26</v>
      </c>
      <c r="C104" s="461" t="s">
        <v>273</v>
      </c>
      <c r="D104" s="462"/>
      <c r="E104" s="462"/>
      <c r="F104" s="462"/>
      <c r="G104" s="463"/>
      <c r="H104" s="103" t="s">
        <v>58</v>
      </c>
      <c r="I104" s="104" t="s">
        <v>46</v>
      </c>
      <c r="J104" s="104" t="s">
        <v>28</v>
      </c>
      <c r="K104" s="104" t="s">
        <v>45</v>
      </c>
      <c r="L104" s="103" t="s">
        <v>58</v>
      </c>
      <c r="M104" s="103" t="s">
        <v>28</v>
      </c>
      <c r="N104" s="105" t="s">
        <v>45</v>
      </c>
      <c r="O104" s="103" t="s">
        <v>28</v>
      </c>
      <c r="P104" s="175" t="s">
        <v>52</v>
      </c>
      <c r="Q104" s="175" t="s">
        <v>39</v>
      </c>
      <c r="R104" s="104" t="s">
        <v>58</v>
      </c>
      <c r="S104" s="104" t="s">
        <v>58</v>
      </c>
      <c r="T104" s="104" t="s">
        <v>45</v>
      </c>
      <c r="U104" s="105" t="s">
        <v>28</v>
      </c>
      <c r="V104" s="103" t="s">
        <v>46</v>
      </c>
      <c r="W104" s="104" t="s">
        <v>58</v>
      </c>
      <c r="X104" s="104" t="s">
        <v>28</v>
      </c>
      <c r="Y104" s="104" t="s">
        <v>45</v>
      </c>
      <c r="Z104" s="175" t="s">
        <v>52</v>
      </c>
      <c r="AA104" s="175" t="s">
        <v>39</v>
      </c>
      <c r="AB104" s="105" t="s">
        <v>58</v>
      </c>
      <c r="AC104" s="103" t="s">
        <v>58</v>
      </c>
      <c r="AD104" s="104" t="s">
        <v>46</v>
      </c>
      <c r="AE104" s="104" t="s">
        <v>28</v>
      </c>
      <c r="AF104" s="104" t="s">
        <v>45</v>
      </c>
      <c r="AG104" s="104" t="s">
        <v>28</v>
      </c>
      <c r="AH104" s="104" t="s">
        <v>28</v>
      </c>
      <c r="AI104" s="105" t="s">
        <v>58</v>
      </c>
      <c r="AJ104" s="453">
        <f>COUNTIF(H104:AI104,$B$33)*$I$33+COUNTIF(H104:AI104,$B$34)*$I$34+COUNTIF(H104:AI104,$B$35)*$I$35+COUNTIF(H104:AI104,$B$36)*$I$36+COUNTIF(H104:AI104,$B$37)*$I$37+COUNTIF(H104:AI104,$L$33)*$S$33+COUNTIF(H104:AI104,$L$34)*$S$34+COUNTIF(H104:AI104,$L$35)*$S$35+COUNTIF(H104:AI104,$L$36)*$S$36+COUNTIF(H104:AI104,$L$37)*$S$37+COUNTIF(H104:AI104,$W$33)*$AC$33+COUNTIF(H104:AI104,$V$34)*$AC$34+COUNTIF(H104:AI104,$V$35)*$AC$35+COUNTIF(H104:AI104,$V$36)*$AC$36+COUNTIF(H104:AI104,$V$37)*$AC$37</f>
        <v>160</v>
      </c>
      <c r="AK104" s="454"/>
      <c r="AL104" s="455"/>
      <c r="AM104" s="460">
        <f>AJ104/4</f>
        <v>40</v>
      </c>
      <c r="AN104" s="454"/>
      <c r="AO104" s="455"/>
      <c r="AP104" s="106">
        <v>1</v>
      </c>
      <c r="AQ104" s="171"/>
      <c r="AR104" s="171"/>
    </row>
    <row r="105" spans="1:44" ht="13.5">
      <c r="A105" s="152" t="s">
        <v>119</v>
      </c>
      <c r="B105" s="81"/>
      <c r="C105" s="464"/>
      <c r="D105" s="465"/>
      <c r="E105" s="465"/>
      <c r="F105" s="465"/>
      <c r="G105" s="466"/>
      <c r="H105" s="82"/>
      <c r="I105" s="83"/>
      <c r="J105" s="83"/>
      <c r="K105" s="83"/>
      <c r="L105" s="82"/>
      <c r="M105" s="82"/>
      <c r="N105" s="85"/>
      <c r="O105" s="82"/>
      <c r="P105" s="83"/>
      <c r="Q105" s="83"/>
      <c r="R105" s="83"/>
      <c r="S105" s="83"/>
      <c r="T105" s="83"/>
      <c r="U105" s="85"/>
      <c r="V105" s="82"/>
      <c r="W105" s="83"/>
      <c r="X105" s="83"/>
      <c r="Y105" s="83"/>
      <c r="Z105" s="83"/>
      <c r="AA105" s="83"/>
      <c r="AB105" s="85"/>
      <c r="AC105" s="82"/>
      <c r="AD105" s="83"/>
      <c r="AE105" s="83"/>
      <c r="AF105" s="83"/>
      <c r="AG105" s="83"/>
      <c r="AH105" s="83"/>
      <c r="AI105" s="85"/>
      <c r="AJ105" s="447"/>
      <c r="AK105" s="448"/>
      <c r="AL105" s="449"/>
      <c r="AM105" s="467"/>
      <c r="AN105" s="448"/>
      <c r="AO105" s="449"/>
      <c r="AP105" s="176"/>
      <c r="AQ105" s="177"/>
      <c r="AR105" s="173"/>
    </row>
    <row r="106" spans="1:44" ht="13.5">
      <c r="A106" s="154" t="s">
        <v>60</v>
      </c>
      <c r="B106" s="90" t="s">
        <v>26</v>
      </c>
      <c r="C106" s="430" t="s">
        <v>274</v>
      </c>
      <c r="D106" s="431"/>
      <c r="E106" s="431"/>
      <c r="F106" s="431"/>
      <c r="G106" s="432"/>
      <c r="H106" s="91" t="s">
        <v>58</v>
      </c>
      <c r="I106" s="156" t="s">
        <v>52</v>
      </c>
      <c r="J106" s="156" t="s">
        <v>39</v>
      </c>
      <c r="K106" s="92" t="s">
        <v>58</v>
      </c>
      <c r="L106" s="91" t="s">
        <v>58</v>
      </c>
      <c r="M106" s="91" t="s">
        <v>28</v>
      </c>
      <c r="N106" s="93" t="s">
        <v>45</v>
      </c>
      <c r="O106" s="91" t="s">
        <v>46</v>
      </c>
      <c r="P106" s="92" t="s">
        <v>58</v>
      </c>
      <c r="Q106" s="92" t="s">
        <v>28</v>
      </c>
      <c r="R106" s="92" t="s">
        <v>45</v>
      </c>
      <c r="S106" s="156" t="s">
        <v>52</v>
      </c>
      <c r="T106" s="156" t="s">
        <v>39</v>
      </c>
      <c r="U106" s="93" t="s">
        <v>58</v>
      </c>
      <c r="V106" s="91" t="s">
        <v>58</v>
      </c>
      <c r="W106" s="92" t="s">
        <v>46</v>
      </c>
      <c r="X106" s="92" t="s">
        <v>28</v>
      </c>
      <c r="Y106" s="92" t="s">
        <v>45</v>
      </c>
      <c r="Z106" s="92" t="s">
        <v>46</v>
      </c>
      <c r="AA106" s="92" t="s">
        <v>28</v>
      </c>
      <c r="AB106" s="93" t="s">
        <v>58</v>
      </c>
      <c r="AC106" s="155" t="s">
        <v>52</v>
      </c>
      <c r="AD106" s="156" t="s">
        <v>39</v>
      </c>
      <c r="AE106" s="92" t="s">
        <v>58</v>
      </c>
      <c r="AF106" s="92" t="s">
        <v>46</v>
      </c>
      <c r="AG106" s="92" t="s">
        <v>28</v>
      </c>
      <c r="AH106" s="92" t="s">
        <v>45</v>
      </c>
      <c r="AI106" s="93" t="s">
        <v>46</v>
      </c>
      <c r="AJ106" s="433">
        <f>COUNTIF(H106:AI106,$B$33)*$I$33+COUNTIF(H106:AI106,$B$34)*$I$34+COUNTIF(H106:AI106,$B$35)*$I$35+COUNTIF(H106:AI106,$B$36)*$I$36+COUNTIF(H106:AI106,$B$37)*$I$37+COUNTIF(H106:AI106,$L$33)*$S$33+COUNTIF(H106:AI106,$L$34)*$S$34+COUNTIF(H106:AI106,$L$35)*$S$35+COUNTIF(H106:AI106,$L$36)*$S$36+COUNTIF(H106:AI106,$L$37)*$S$37+COUNTIF(H106:AI106,$W$33)*$AC$33+COUNTIF(H106:AI106,$V$34)*$AC$34+COUNTIF(H106:AI106,$V$35)*$AC$35+COUNTIF(H106:AI106,$V$36)*$AC$36+COUNTIF(H106:AI106,$V$37)*$AC$37</f>
        <v>160</v>
      </c>
      <c r="AK106" s="434"/>
      <c r="AL106" s="436"/>
      <c r="AM106" s="459">
        <f>AJ106/4</f>
        <v>40</v>
      </c>
      <c r="AN106" s="434"/>
      <c r="AO106" s="436"/>
      <c r="AP106" s="95">
        <v>1</v>
      </c>
      <c r="AQ106" s="159" t="s">
        <v>32</v>
      </c>
      <c r="AR106" s="159"/>
    </row>
    <row r="107" spans="1:44" ht="13.5">
      <c r="A107" s="154" t="s">
        <v>31</v>
      </c>
      <c r="B107" s="90" t="s">
        <v>26</v>
      </c>
      <c r="C107" s="430" t="s">
        <v>275</v>
      </c>
      <c r="D107" s="431"/>
      <c r="E107" s="431"/>
      <c r="F107" s="431"/>
      <c r="G107" s="432"/>
      <c r="H107" s="91" t="s">
        <v>28</v>
      </c>
      <c r="I107" s="92" t="s">
        <v>28</v>
      </c>
      <c r="J107" s="92" t="s">
        <v>45</v>
      </c>
      <c r="K107" s="156" t="s">
        <v>52</v>
      </c>
      <c r="L107" s="155" t="s">
        <v>39</v>
      </c>
      <c r="M107" s="91" t="s">
        <v>58</v>
      </c>
      <c r="N107" s="93" t="s">
        <v>58</v>
      </c>
      <c r="O107" s="91" t="s">
        <v>28</v>
      </c>
      <c r="P107" s="92" t="s">
        <v>45</v>
      </c>
      <c r="Q107" s="92" t="s">
        <v>46</v>
      </c>
      <c r="R107" s="92" t="s">
        <v>58</v>
      </c>
      <c r="S107" s="92" t="s">
        <v>28</v>
      </c>
      <c r="T107" s="92" t="s">
        <v>45</v>
      </c>
      <c r="U107" s="157" t="s">
        <v>52</v>
      </c>
      <c r="V107" s="155" t="s">
        <v>39</v>
      </c>
      <c r="W107" s="92" t="s">
        <v>58</v>
      </c>
      <c r="X107" s="92" t="s">
        <v>58</v>
      </c>
      <c r="Y107" s="92" t="s">
        <v>46</v>
      </c>
      <c r="Z107" s="92" t="s">
        <v>28</v>
      </c>
      <c r="AA107" s="92" t="s">
        <v>45</v>
      </c>
      <c r="AB107" s="93" t="s">
        <v>45</v>
      </c>
      <c r="AC107" s="91" t="s">
        <v>28</v>
      </c>
      <c r="AD107" s="92" t="s">
        <v>58</v>
      </c>
      <c r="AE107" s="156" t="s">
        <v>52</v>
      </c>
      <c r="AF107" s="156" t="s">
        <v>39</v>
      </c>
      <c r="AG107" s="92" t="s">
        <v>58</v>
      </c>
      <c r="AH107" s="92" t="s">
        <v>58</v>
      </c>
      <c r="AI107" s="93" t="s">
        <v>45</v>
      </c>
      <c r="AJ107" s="433">
        <f>COUNTIF(H107:AI107,$B$33)*$I$33+COUNTIF(H107:AI107,$B$34)*$I$34+COUNTIF(H107:AI107,$B$35)*$I$35+COUNTIF(H107:AI107,$B$36)*$I$36+COUNTIF(H107:AI107,$B$37)*$I$37+COUNTIF(H107:AI107,$L$33)*$S$33+COUNTIF(H107:AI107,$L$34)*$S$34+COUNTIF(H107:AI107,$L$35)*$S$35+COUNTIF(H107:AI107,$L$36)*$S$36+COUNTIF(H107:AI107,$L$37)*$S$37+COUNTIF(H107:AI107,$W$33)*$AC$33+COUNTIF(H107:AI107,$V$34)*$AC$34+COUNTIF(H107:AI107,$V$35)*$AC$35+COUNTIF(H107:AI107,$V$36)*$AC$36+COUNTIF(H107:AI107,$V$37)*$AC$37</f>
        <v>160</v>
      </c>
      <c r="AK107" s="434"/>
      <c r="AL107" s="436"/>
      <c r="AM107" s="459">
        <f>AJ107/4</f>
        <v>40</v>
      </c>
      <c r="AN107" s="434"/>
      <c r="AO107" s="436"/>
      <c r="AP107" s="95">
        <v>1</v>
      </c>
      <c r="AQ107" s="159" t="s">
        <v>32</v>
      </c>
      <c r="AR107" s="159"/>
    </row>
    <row r="108" spans="1:44" ht="13.5">
      <c r="A108" s="154" t="s">
        <v>31</v>
      </c>
      <c r="B108" s="90" t="s">
        <v>112</v>
      </c>
      <c r="C108" s="430" t="s">
        <v>276</v>
      </c>
      <c r="D108" s="431"/>
      <c r="E108" s="431"/>
      <c r="F108" s="431"/>
      <c r="G108" s="432"/>
      <c r="H108" s="91" t="s">
        <v>45</v>
      </c>
      <c r="I108" s="92" t="s">
        <v>58</v>
      </c>
      <c r="J108" s="92" t="s">
        <v>28</v>
      </c>
      <c r="K108" s="92" t="s">
        <v>45</v>
      </c>
      <c r="L108" s="92" t="s">
        <v>46</v>
      </c>
      <c r="M108" s="156" t="s">
        <v>52</v>
      </c>
      <c r="N108" s="157" t="s">
        <v>39</v>
      </c>
      <c r="O108" s="94" t="s">
        <v>58</v>
      </c>
      <c r="P108" s="92" t="s">
        <v>58</v>
      </c>
      <c r="Q108" s="92" t="s">
        <v>45</v>
      </c>
      <c r="R108" s="92" t="s">
        <v>28</v>
      </c>
      <c r="S108" s="92" t="s">
        <v>46</v>
      </c>
      <c r="T108" s="92" t="s">
        <v>58</v>
      </c>
      <c r="U108" s="93" t="s">
        <v>28</v>
      </c>
      <c r="V108" s="94" t="s">
        <v>45</v>
      </c>
      <c r="W108" s="156" t="s">
        <v>52</v>
      </c>
      <c r="X108" s="156" t="s">
        <v>39</v>
      </c>
      <c r="Y108" s="92" t="s">
        <v>58</v>
      </c>
      <c r="Z108" s="92" t="s">
        <v>58</v>
      </c>
      <c r="AA108" s="92" t="s">
        <v>46</v>
      </c>
      <c r="AB108" s="93" t="s">
        <v>28</v>
      </c>
      <c r="AC108" s="94" t="s">
        <v>45</v>
      </c>
      <c r="AD108" s="92" t="s">
        <v>45</v>
      </c>
      <c r="AE108" s="92" t="s">
        <v>28</v>
      </c>
      <c r="AF108" s="92" t="s">
        <v>58</v>
      </c>
      <c r="AG108" s="156" t="s">
        <v>52</v>
      </c>
      <c r="AH108" s="156" t="s">
        <v>39</v>
      </c>
      <c r="AI108" s="93" t="s">
        <v>58</v>
      </c>
      <c r="AJ108" s="433">
        <f>COUNTIF(H108:AI108,$B$33)*$I$33+COUNTIF(H108:AI108,$B$34)*$I$34+COUNTIF(H108:AI108,$B$35)*$I$35+COUNTIF(H108:AI108,$B$36)*$I$36+COUNTIF(H108:AI108,$B$37)*$I$37+COUNTIF(H108:AI108,$L$33)*$S$33+COUNTIF(H108:AI108,$L$34)*$S$34+COUNTIF(H108:AI108,$L$35)*$S$35+COUNTIF(H108:AI108,$L$36)*$S$36+COUNTIF(H108:AI108,$L$37)*$S$37+COUNTIF(H108:AI108,$W$33)*$AC$33+COUNTIF(H108:AI108,$V$34)*$AC$34+COUNTIF(H108:AI108,$V$35)*$AC$35+COUNTIF(H108:AI108,$V$36)*$AC$36+COUNTIF(H108:AI108,$V$37)*$AC$37</f>
        <v>160</v>
      </c>
      <c r="AK108" s="434"/>
      <c r="AL108" s="436"/>
      <c r="AM108" s="459">
        <f>AJ108/4</f>
        <v>40</v>
      </c>
      <c r="AN108" s="434"/>
      <c r="AO108" s="436"/>
      <c r="AP108" s="95">
        <v>1</v>
      </c>
      <c r="AQ108" s="159" t="s">
        <v>32</v>
      </c>
      <c r="AR108" s="159"/>
    </row>
    <row r="109" spans="1:44" ht="13.5">
      <c r="A109" s="154" t="s">
        <v>31</v>
      </c>
      <c r="B109" s="90" t="s">
        <v>112</v>
      </c>
      <c r="C109" s="430" t="s">
        <v>277</v>
      </c>
      <c r="D109" s="431"/>
      <c r="E109" s="431"/>
      <c r="F109" s="431"/>
      <c r="G109" s="432"/>
      <c r="H109" s="91" t="s">
        <v>46</v>
      </c>
      <c r="I109" s="92" t="s">
        <v>45</v>
      </c>
      <c r="J109" s="92" t="s">
        <v>58</v>
      </c>
      <c r="K109" s="92" t="s">
        <v>58</v>
      </c>
      <c r="L109" s="92" t="s">
        <v>28</v>
      </c>
      <c r="M109" s="92" t="s">
        <v>45</v>
      </c>
      <c r="N109" s="93" t="s">
        <v>46</v>
      </c>
      <c r="O109" s="158" t="s">
        <v>52</v>
      </c>
      <c r="P109" s="156" t="s">
        <v>39</v>
      </c>
      <c r="Q109" s="92" t="s">
        <v>58</v>
      </c>
      <c r="R109" s="92" t="s">
        <v>58</v>
      </c>
      <c r="S109" s="92" t="s">
        <v>45</v>
      </c>
      <c r="T109" s="92" t="s">
        <v>28</v>
      </c>
      <c r="U109" s="93" t="s">
        <v>46</v>
      </c>
      <c r="V109" s="94" t="s">
        <v>58</v>
      </c>
      <c r="W109" s="92" t="s">
        <v>28</v>
      </c>
      <c r="X109" s="92" t="s">
        <v>45</v>
      </c>
      <c r="Y109" s="156" t="s">
        <v>52</v>
      </c>
      <c r="Z109" s="156" t="s">
        <v>39</v>
      </c>
      <c r="AA109" s="92" t="s">
        <v>58</v>
      </c>
      <c r="AB109" s="93" t="s">
        <v>58</v>
      </c>
      <c r="AC109" s="94" t="s">
        <v>46</v>
      </c>
      <c r="AD109" s="92" t="s">
        <v>28</v>
      </c>
      <c r="AE109" s="92" t="s">
        <v>45</v>
      </c>
      <c r="AF109" s="92" t="s">
        <v>45</v>
      </c>
      <c r="AG109" s="92" t="s">
        <v>46</v>
      </c>
      <c r="AH109" s="92" t="s">
        <v>58</v>
      </c>
      <c r="AI109" s="157" t="s">
        <v>52</v>
      </c>
      <c r="AJ109" s="433">
        <f>COUNTIF(H109:AI109,$B$33)*$I$33+COUNTIF(H109:AI109,$B$34)*$I$34+COUNTIF(H109:AI109,$B$35)*$I$35+COUNTIF(H109:AI109,$B$36)*$I$36+COUNTIF(H109:AI109,$B$37)*$I$37+COUNTIF(H109:AI109,$L$33)*$S$33+COUNTIF(H109:AI109,$L$34)*$S$34+COUNTIF(H109:AI109,$L$35)*$S$35+COUNTIF(H109:AI109,$L$36)*$S$36+COUNTIF(H109:AI109,$L$37)*$S$37+COUNTIF(H109:AI109,$W$33)*$AC$33+COUNTIF(H109:AI109,$V$34)*$AC$34+COUNTIF(H109:AI109,$V$35)*$AC$35+COUNTIF(H109:AI109,$V$36)*$AC$36+COUNTIF(H109:AI109,$V$37)*$AC$37</f>
        <v>160</v>
      </c>
      <c r="AK109" s="434"/>
      <c r="AL109" s="436"/>
      <c r="AM109" s="459">
        <f>AJ109/4</f>
        <v>40</v>
      </c>
      <c r="AN109" s="434"/>
      <c r="AO109" s="436"/>
      <c r="AP109" s="95">
        <v>1</v>
      </c>
      <c r="AQ109" s="159"/>
      <c r="AR109" s="159"/>
    </row>
    <row r="110" spans="1:44" ht="13.5">
      <c r="A110" s="174" t="s">
        <v>31</v>
      </c>
      <c r="B110" s="102" t="s">
        <v>26</v>
      </c>
      <c r="C110" s="461" t="s">
        <v>278</v>
      </c>
      <c r="D110" s="462"/>
      <c r="E110" s="462"/>
      <c r="F110" s="462"/>
      <c r="G110" s="463"/>
      <c r="H110" s="178" t="s">
        <v>39</v>
      </c>
      <c r="I110" s="104" t="s">
        <v>58</v>
      </c>
      <c r="J110" s="104" t="s">
        <v>58</v>
      </c>
      <c r="K110" s="104" t="s">
        <v>28</v>
      </c>
      <c r="L110" s="104" t="s">
        <v>45</v>
      </c>
      <c r="M110" s="169" t="s">
        <v>58</v>
      </c>
      <c r="N110" s="105" t="s">
        <v>28</v>
      </c>
      <c r="O110" s="170" t="s">
        <v>45</v>
      </c>
      <c r="P110" s="169" t="s">
        <v>28</v>
      </c>
      <c r="Q110" s="175" t="s">
        <v>52</v>
      </c>
      <c r="R110" s="175" t="s">
        <v>39</v>
      </c>
      <c r="S110" s="104" t="s">
        <v>58</v>
      </c>
      <c r="T110" s="169" t="s">
        <v>58</v>
      </c>
      <c r="U110" s="105" t="s">
        <v>45</v>
      </c>
      <c r="V110" s="170" t="s">
        <v>28</v>
      </c>
      <c r="W110" s="169" t="s">
        <v>45</v>
      </c>
      <c r="X110" s="104" t="s">
        <v>58</v>
      </c>
      <c r="Y110" s="104" t="s">
        <v>28</v>
      </c>
      <c r="Z110" s="104" t="s">
        <v>45</v>
      </c>
      <c r="AA110" s="179" t="s">
        <v>52</v>
      </c>
      <c r="AB110" s="180" t="s">
        <v>39</v>
      </c>
      <c r="AC110" s="170" t="s">
        <v>58</v>
      </c>
      <c r="AD110" s="169" t="s">
        <v>58</v>
      </c>
      <c r="AE110" s="104" t="s">
        <v>46</v>
      </c>
      <c r="AF110" s="104" t="s">
        <v>28</v>
      </c>
      <c r="AG110" s="104" t="s">
        <v>45</v>
      </c>
      <c r="AH110" s="169" t="s">
        <v>28</v>
      </c>
      <c r="AI110" s="181" t="s">
        <v>28</v>
      </c>
      <c r="AJ110" s="453">
        <f>COUNTIF(H110:AI110,$B$33)*$I$33+COUNTIF(H110:AI110,$B$34)*$I$34+COUNTIF(H110:AI110,$B$35)*$I$35+COUNTIF(H110:AI110,$B$36)*$I$36+COUNTIF(H110:AI110,$B$37)*$I$37+COUNTIF(H110:AI110,$L$33)*$S$33+COUNTIF(H110:AI110,$L$34)*$S$34+COUNTIF(H110:AI110,$L$35)*$S$35+COUNTIF(H110:AI110,$L$36)*$S$36+COUNTIF(H110:AI110,$L$37)*$S$37+COUNTIF(H110:AI110,$W$33)*$AC$33+COUNTIF(H110:AI110,$V$34)*$AC$34+COUNTIF(H110:AI110,$V$35)*$AC$35+COUNTIF(H110:AI110,$V$36)*$AC$36+COUNTIF(H110:AI110,$V$37)*$AC$37</f>
        <v>160</v>
      </c>
      <c r="AK110" s="454"/>
      <c r="AL110" s="455"/>
      <c r="AM110" s="460">
        <f>AJ110/4</f>
        <v>40</v>
      </c>
      <c r="AN110" s="454"/>
      <c r="AO110" s="455"/>
      <c r="AP110" s="106">
        <v>1</v>
      </c>
      <c r="AQ110" s="171"/>
      <c r="AR110" s="171"/>
    </row>
    <row r="111" spans="1:44" s="57" customFormat="1" ht="7.5" customHeight="1" thickBot="1">
      <c r="A111" s="116"/>
      <c r="B111" s="117"/>
      <c r="C111" s="118"/>
      <c r="D111" s="118"/>
      <c r="E111" s="118"/>
      <c r="F111" s="118"/>
      <c r="G111" s="117"/>
      <c r="H111" s="118"/>
      <c r="I111" s="117"/>
      <c r="J111" s="118"/>
      <c r="K111" s="118"/>
      <c r="L111" s="118"/>
      <c r="M111" s="118"/>
      <c r="N111" s="118"/>
      <c r="O111" s="118"/>
      <c r="P111" s="118"/>
      <c r="Q111" s="117"/>
      <c r="R111" s="117"/>
      <c r="S111" s="117"/>
      <c r="T111" s="117"/>
      <c r="U111" s="117"/>
      <c r="V111" s="117"/>
      <c r="W111" s="117"/>
      <c r="X111" s="117"/>
      <c r="Y111" s="117"/>
      <c r="Z111" s="117"/>
      <c r="AA111" s="117"/>
      <c r="AB111" s="117"/>
      <c r="AC111" s="117"/>
      <c r="AD111" s="117"/>
      <c r="AE111" s="117"/>
      <c r="AF111" s="117"/>
      <c r="AG111" s="117"/>
      <c r="AH111" s="117"/>
      <c r="AI111" s="117"/>
      <c r="AJ111" s="119"/>
      <c r="AK111" s="119"/>
      <c r="AL111" s="119"/>
      <c r="AM111" s="119"/>
      <c r="AN111" s="119"/>
      <c r="AO111" s="119"/>
      <c r="AP111" s="119"/>
      <c r="AQ111" s="119"/>
      <c r="AR111" s="55"/>
    </row>
    <row r="112" spans="1:44" ht="15.75" customHeight="1" thickBot="1">
      <c r="A112" s="120" t="s">
        <v>101</v>
      </c>
      <c r="B112" s="281" t="s">
        <v>235</v>
      </c>
      <c r="C112" s="281"/>
      <c r="D112" s="281"/>
      <c r="E112" s="281"/>
      <c r="F112" s="122"/>
      <c r="G112" s="121" t="s">
        <v>102</v>
      </c>
      <c r="H112" s="122"/>
      <c r="I112" s="450" t="s">
        <v>233</v>
      </c>
      <c r="J112" s="451"/>
      <c r="K112" s="451"/>
      <c r="L112" s="451"/>
      <c r="M112" s="451"/>
      <c r="N112" s="451"/>
      <c r="O112" s="452"/>
      <c r="P112" s="122"/>
      <c r="Q112" s="122"/>
      <c r="R112" s="122"/>
      <c r="S112" s="122"/>
      <c r="T112" s="122"/>
      <c r="U112" s="122"/>
      <c r="V112" s="122"/>
      <c r="W112" s="122"/>
      <c r="X112" s="122"/>
      <c r="Y112" s="122"/>
      <c r="Z112" s="122"/>
      <c r="AA112" s="122"/>
      <c r="AB112" s="122"/>
      <c r="AC112" s="122"/>
      <c r="AD112" s="122"/>
      <c r="AE112" s="122"/>
      <c r="AF112" s="122"/>
      <c r="AG112" s="122"/>
      <c r="AH112" s="122"/>
      <c r="AI112" s="123"/>
      <c r="AJ112" s="123"/>
      <c r="AK112" s="123"/>
      <c r="AL112" s="123"/>
      <c r="AM112" s="123"/>
      <c r="AN112" s="123"/>
      <c r="AO112" s="123"/>
      <c r="AP112" s="123"/>
      <c r="AQ112" s="123"/>
      <c r="AR112" s="33"/>
    </row>
    <row r="113" spans="1:44" s="56" customFormat="1" ht="7.5" customHeight="1">
      <c r="A113" s="116"/>
      <c r="B113" s="118"/>
      <c r="C113" s="118"/>
      <c r="D113" s="118"/>
      <c r="E113" s="118"/>
      <c r="F113" s="117"/>
      <c r="G113" s="118"/>
      <c r="H113" s="117"/>
      <c r="I113" s="118"/>
      <c r="J113" s="118"/>
      <c r="K113" s="118"/>
      <c r="L113" s="118"/>
      <c r="M113" s="118"/>
      <c r="N113" s="118"/>
      <c r="O113" s="118"/>
      <c r="P113" s="117"/>
      <c r="Q113" s="117"/>
      <c r="R113" s="117"/>
      <c r="S113" s="117"/>
      <c r="T113" s="117"/>
      <c r="U113" s="117"/>
      <c r="V113" s="117"/>
      <c r="W113" s="117"/>
      <c r="X113" s="117"/>
      <c r="Y113" s="117"/>
      <c r="Z113" s="117"/>
      <c r="AA113" s="117"/>
      <c r="AB113" s="117"/>
      <c r="AC113" s="117"/>
      <c r="AD113" s="117"/>
      <c r="AE113" s="117"/>
      <c r="AF113" s="117"/>
      <c r="AG113" s="117"/>
      <c r="AH113" s="117"/>
      <c r="AI113" s="119"/>
      <c r="AJ113" s="119"/>
      <c r="AK113" s="119"/>
      <c r="AL113" s="119"/>
      <c r="AM113" s="119"/>
      <c r="AN113" s="119"/>
      <c r="AO113" s="119"/>
      <c r="AP113" s="119"/>
      <c r="AQ113" s="119"/>
      <c r="AR113" s="55"/>
    </row>
    <row r="114" spans="1:44" ht="13.5">
      <c r="A114" s="120" t="s">
        <v>103</v>
      </c>
      <c r="B114" s="122" t="s">
        <v>129</v>
      </c>
      <c r="C114" s="122"/>
      <c r="D114" s="122"/>
      <c r="E114" s="122"/>
      <c r="F114" s="122"/>
      <c r="H114" s="124" t="s">
        <v>104</v>
      </c>
      <c r="I114" s="273">
        <v>55</v>
      </c>
      <c r="J114" s="273"/>
      <c r="K114" s="121" t="s">
        <v>105</v>
      </c>
      <c r="L114" s="273">
        <v>60</v>
      </c>
      <c r="M114" s="274"/>
      <c r="N114" s="122" t="s">
        <v>106</v>
      </c>
      <c r="O114" s="122"/>
      <c r="P114" s="122"/>
      <c r="Q114" s="122"/>
      <c r="R114" s="122"/>
      <c r="S114" s="122"/>
      <c r="T114" s="122"/>
      <c r="U114" s="122"/>
      <c r="V114" s="122"/>
      <c r="W114" s="122"/>
      <c r="X114" s="122"/>
      <c r="Y114" s="122"/>
      <c r="AR114" s="33"/>
    </row>
    <row r="115" spans="1:44" ht="13.5">
      <c r="A115" s="125"/>
      <c r="B115" s="126" t="s">
        <v>234</v>
      </c>
      <c r="D115" s="122"/>
      <c r="E115" s="122"/>
      <c r="F115" s="122"/>
      <c r="G115" s="122"/>
      <c r="H115" s="127"/>
      <c r="I115" s="127"/>
      <c r="J115" s="127"/>
      <c r="K115" s="127"/>
      <c r="L115" s="127"/>
      <c r="M115" s="127"/>
      <c r="N115" s="127"/>
      <c r="O115" s="127"/>
      <c r="P115" s="127"/>
      <c r="Q115" s="127"/>
      <c r="R115" s="127"/>
      <c r="S115" s="122"/>
      <c r="T115" s="127"/>
      <c r="U115" s="127"/>
      <c r="V115" s="127"/>
      <c r="W115" s="127"/>
      <c r="X115" s="127"/>
      <c r="Y115" s="127"/>
      <c r="Z115" s="127"/>
      <c r="AA115" s="127"/>
      <c r="AB115" s="127"/>
      <c r="AC115" s="127"/>
      <c r="AD115" s="127"/>
      <c r="AE115" s="127"/>
      <c r="AF115" s="127"/>
      <c r="AG115" s="127"/>
      <c r="AH115" s="127"/>
      <c r="AI115" s="127"/>
      <c r="AJ115" s="128"/>
      <c r="AK115" s="128"/>
      <c r="AL115" s="128"/>
      <c r="AM115" s="128"/>
      <c r="AN115" s="128"/>
      <c r="AO115" s="128"/>
      <c r="AP115" s="128"/>
      <c r="AQ115" s="128"/>
      <c r="AR115" s="36"/>
    </row>
    <row r="116" spans="1:44" ht="25.5" customHeight="1">
      <c r="A116" s="129" t="s">
        <v>55</v>
      </c>
      <c r="B116" s="130" t="s">
        <v>126</v>
      </c>
      <c r="C116" s="130"/>
      <c r="D116" s="130"/>
      <c r="E116" s="59" t="s">
        <v>104</v>
      </c>
      <c r="F116" s="275">
        <v>35</v>
      </c>
      <c r="G116" s="275"/>
      <c r="H116" s="130" t="s">
        <v>107</v>
      </c>
      <c r="I116" s="128"/>
      <c r="J116" s="128"/>
      <c r="K116" s="128"/>
      <c r="L116" s="128"/>
      <c r="M116" s="128"/>
      <c r="N116" s="130" t="s">
        <v>125</v>
      </c>
      <c r="O116" s="130"/>
      <c r="P116" s="130"/>
      <c r="Q116" s="130"/>
      <c r="R116" s="130"/>
      <c r="S116" s="130"/>
      <c r="T116" s="59" t="s">
        <v>104</v>
      </c>
      <c r="U116" s="275">
        <v>40</v>
      </c>
      <c r="V116" s="275"/>
      <c r="W116" s="130" t="s">
        <v>107</v>
      </c>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58"/>
    </row>
    <row r="117" spans="1:44" ht="13.5">
      <c r="A117" s="67" t="s">
        <v>56</v>
      </c>
      <c r="B117" s="185" t="s">
        <v>75</v>
      </c>
      <c r="C117" s="352">
        <v>0.2916666666666667</v>
      </c>
      <c r="D117" s="353"/>
      <c r="E117" s="121" t="s">
        <v>108</v>
      </c>
      <c r="F117" s="352">
        <v>0.6666666666666666</v>
      </c>
      <c r="G117" s="353"/>
      <c r="H117" s="131" t="s">
        <v>73</v>
      </c>
      <c r="I117" s="132">
        <v>8</v>
      </c>
      <c r="J117" s="122" t="s">
        <v>74</v>
      </c>
      <c r="K117" s="127"/>
      <c r="L117" s="185" t="s">
        <v>78</v>
      </c>
      <c r="M117" s="352">
        <v>0.375</v>
      </c>
      <c r="N117" s="353"/>
      <c r="O117" s="121" t="s">
        <v>108</v>
      </c>
      <c r="P117" s="352">
        <v>0.5</v>
      </c>
      <c r="Q117" s="353"/>
      <c r="R117" s="131" t="s">
        <v>73</v>
      </c>
      <c r="S117" s="132">
        <v>3</v>
      </c>
      <c r="T117" s="122" t="s">
        <v>74</v>
      </c>
      <c r="U117" s="122"/>
      <c r="V117" s="185" t="s">
        <v>83</v>
      </c>
      <c r="W117" s="352" t="s">
        <v>132</v>
      </c>
      <c r="X117" s="353"/>
      <c r="Y117" s="121" t="s">
        <v>108</v>
      </c>
      <c r="Z117" s="352" t="s">
        <v>132</v>
      </c>
      <c r="AA117" s="353"/>
      <c r="AB117" s="131" t="s">
        <v>138</v>
      </c>
      <c r="AC117" s="132"/>
      <c r="AD117" s="122" t="s">
        <v>74</v>
      </c>
      <c r="AE117" s="132"/>
      <c r="AF117" s="185" t="s">
        <v>134</v>
      </c>
      <c r="AG117" s="352" t="s">
        <v>132</v>
      </c>
      <c r="AH117" s="353"/>
      <c r="AI117" s="121" t="s">
        <v>108</v>
      </c>
      <c r="AJ117" s="352" t="s">
        <v>132</v>
      </c>
      <c r="AK117" s="353"/>
      <c r="AL117" s="346" t="s">
        <v>138</v>
      </c>
      <c r="AM117" s="347"/>
      <c r="AN117" s="132"/>
      <c r="AO117" s="122" t="s">
        <v>74</v>
      </c>
      <c r="AP117" s="122"/>
      <c r="AQ117" s="122"/>
      <c r="AR117" s="36"/>
    </row>
    <row r="118" spans="1:44" ht="13.5">
      <c r="A118" s="125"/>
      <c r="B118" s="185" t="s">
        <v>76</v>
      </c>
      <c r="C118" s="352">
        <v>0.375</v>
      </c>
      <c r="D118" s="353"/>
      <c r="E118" s="121" t="s">
        <v>108</v>
      </c>
      <c r="F118" s="352">
        <v>0.75</v>
      </c>
      <c r="G118" s="353"/>
      <c r="H118" s="131" t="s">
        <v>73</v>
      </c>
      <c r="I118" s="132">
        <v>8</v>
      </c>
      <c r="J118" s="122" t="s">
        <v>74</v>
      </c>
      <c r="K118" s="127"/>
      <c r="L118" s="185" t="s">
        <v>79</v>
      </c>
      <c r="M118" s="352">
        <v>0.375</v>
      </c>
      <c r="N118" s="353"/>
      <c r="O118" s="121" t="s">
        <v>108</v>
      </c>
      <c r="P118" s="352">
        <v>0.625</v>
      </c>
      <c r="Q118" s="353"/>
      <c r="R118" s="131" t="s">
        <v>73</v>
      </c>
      <c r="S118" s="132">
        <v>5</v>
      </c>
      <c r="T118" s="122" t="s">
        <v>74</v>
      </c>
      <c r="U118" s="122"/>
      <c r="V118" s="185" t="s">
        <v>84</v>
      </c>
      <c r="W118" s="352" t="s">
        <v>132</v>
      </c>
      <c r="X118" s="353"/>
      <c r="Y118" s="121" t="s">
        <v>108</v>
      </c>
      <c r="Z118" s="352" t="s">
        <v>132</v>
      </c>
      <c r="AA118" s="353"/>
      <c r="AB118" s="131" t="s">
        <v>73</v>
      </c>
      <c r="AC118" s="132"/>
      <c r="AD118" s="122" t="s">
        <v>74</v>
      </c>
      <c r="AE118" s="132"/>
      <c r="AF118" s="185" t="s">
        <v>135</v>
      </c>
      <c r="AG118" s="352" t="s">
        <v>132</v>
      </c>
      <c r="AH118" s="353"/>
      <c r="AI118" s="121" t="s">
        <v>108</v>
      </c>
      <c r="AJ118" s="352" t="s">
        <v>132</v>
      </c>
      <c r="AK118" s="353"/>
      <c r="AL118" s="346" t="s">
        <v>73</v>
      </c>
      <c r="AM118" s="347"/>
      <c r="AN118" s="128"/>
      <c r="AO118" s="122" t="s">
        <v>74</v>
      </c>
      <c r="AP118" s="128"/>
      <c r="AQ118" s="128"/>
      <c r="AR118" s="36"/>
    </row>
    <row r="119" spans="1:44" ht="13.5">
      <c r="A119" s="125"/>
      <c r="B119" s="185" t="s">
        <v>27</v>
      </c>
      <c r="C119" s="352">
        <v>0.4166666666666667</v>
      </c>
      <c r="D119" s="353"/>
      <c r="E119" s="121" t="s">
        <v>108</v>
      </c>
      <c r="F119" s="352">
        <v>0.7916666666666666</v>
      </c>
      <c r="G119" s="353"/>
      <c r="H119" s="131" t="s">
        <v>73</v>
      </c>
      <c r="I119" s="132">
        <v>8</v>
      </c>
      <c r="J119" s="122" t="s">
        <v>74</v>
      </c>
      <c r="K119" s="127"/>
      <c r="L119" s="185" t="s">
        <v>80</v>
      </c>
      <c r="M119" s="352">
        <v>0.4583333333333333</v>
      </c>
      <c r="N119" s="353"/>
      <c r="O119" s="121" t="s">
        <v>108</v>
      </c>
      <c r="P119" s="352">
        <v>0.7083333333333334</v>
      </c>
      <c r="Q119" s="353"/>
      <c r="R119" s="131" t="s">
        <v>73</v>
      </c>
      <c r="S119" s="132">
        <v>5</v>
      </c>
      <c r="T119" s="122" t="s">
        <v>74</v>
      </c>
      <c r="U119" s="122"/>
      <c r="V119" s="185" t="s">
        <v>85</v>
      </c>
      <c r="W119" s="352" t="s">
        <v>132</v>
      </c>
      <c r="X119" s="353"/>
      <c r="Y119" s="121" t="s">
        <v>108</v>
      </c>
      <c r="Z119" s="352" t="s">
        <v>132</v>
      </c>
      <c r="AA119" s="353"/>
      <c r="AB119" s="131" t="s">
        <v>73</v>
      </c>
      <c r="AC119" s="132"/>
      <c r="AD119" s="122" t="s">
        <v>74</v>
      </c>
      <c r="AE119" s="132"/>
      <c r="AF119" s="185" t="s">
        <v>136</v>
      </c>
      <c r="AG119" s="352" t="s">
        <v>132</v>
      </c>
      <c r="AH119" s="353"/>
      <c r="AI119" s="121" t="s">
        <v>108</v>
      </c>
      <c r="AJ119" s="352" t="s">
        <v>132</v>
      </c>
      <c r="AK119" s="353"/>
      <c r="AL119" s="346" t="s">
        <v>73</v>
      </c>
      <c r="AM119" s="347"/>
      <c r="AN119" s="128"/>
      <c r="AO119" s="122" t="s">
        <v>74</v>
      </c>
      <c r="AP119" s="128"/>
      <c r="AQ119" s="128"/>
      <c r="AR119" s="36"/>
    </row>
    <row r="120" spans="1:44" ht="13.5">
      <c r="A120" s="125"/>
      <c r="B120" s="185" t="s">
        <v>77</v>
      </c>
      <c r="C120" s="352">
        <v>0.6666666666666666</v>
      </c>
      <c r="D120" s="353"/>
      <c r="E120" s="121" t="s">
        <v>108</v>
      </c>
      <c r="F120" s="352">
        <v>1</v>
      </c>
      <c r="G120" s="353"/>
      <c r="H120" s="131" t="s">
        <v>73</v>
      </c>
      <c r="I120" s="132">
        <v>8</v>
      </c>
      <c r="J120" s="122" t="s">
        <v>74</v>
      </c>
      <c r="K120" s="127"/>
      <c r="L120" s="185" t="s">
        <v>81</v>
      </c>
      <c r="M120" s="352">
        <v>0.375</v>
      </c>
      <c r="N120" s="353"/>
      <c r="O120" s="121" t="s">
        <v>108</v>
      </c>
      <c r="P120" s="352">
        <v>0.7083333333333334</v>
      </c>
      <c r="Q120" s="353"/>
      <c r="R120" s="131" t="s">
        <v>73</v>
      </c>
      <c r="S120" s="132">
        <v>7</v>
      </c>
      <c r="T120" s="122" t="s">
        <v>74</v>
      </c>
      <c r="U120" s="122"/>
      <c r="V120" s="185" t="s">
        <v>86</v>
      </c>
      <c r="W120" s="352" t="s">
        <v>132</v>
      </c>
      <c r="X120" s="353"/>
      <c r="Y120" s="121" t="s">
        <v>108</v>
      </c>
      <c r="Z120" s="352" t="s">
        <v>132</v>
      </c>
      <c r="AA120" s="353"/>
      <c r="AB120" s="131" t="s">
        <v>73</v>
      </c>
      <c r="AC120" s="132"/>
      <c r="AD120" s="122" t="s">
        <v>74</v>
      </c>
      <c r="AE120" s="132"/>
      <c r="AF120" s="185" t="s">
        <v>137</v>
      </c>
      <c r="AG120" s="352" t="s">
        <v>132</v>
      </c>
      <c r="AH120" s="353"/>
      <c r="AI120" s="121" t="s">
        <v>108</v>
      </c>
      <c r="AJ120" s="352" t="s">
        <v>132</v>
      </c>
      <c r="AK120" s="353"/>
      <c r="AL120" s="346" t="s">
        <v>73</v>
      </c>
      <c r="AM120" s="347"/>
      <c r="AN120" s="128"/>
      <c r="AO120" s="122" t="s">
        <v>74</v>
      </c>
      <c r="AP120" s="128"/>
      <c r="AQ120" s="128"/>
      <c r="AR120" s="36"/>
    </row>
    <row r="121" spans="1:44" ht="13.5">
      <c r="A121" s="133"/>
      <c r="B121" s="186" t="s">
        <v>40</v>
      </c>
      <c r="C121" s="354">
        <v>0</v>
      </c>
      <c r="D121" s="355"/>
      <c r="E121" s="134" t="s">
        <v>108</v>
      </c>
      <c r="F121" s="354">
        <v>0.4166666666666667</v>
      </c>
      <c r="G121" s="355"/>
      <c r="H121" s="135" t="s">
        <v>73</v>
      </c>
      <c r="I121" s="136">
        <v>8</v>
      </c>
      <c r="J121" s="137" t="s">
        <v>74</v>
      </c>
      <c r="K121" s="138"/>
      <c r="L121" s="186" t="s">
        <v>82</v>
      </c>
      <c r="M121" s="354" t="s">
        <v>131</v>
      </c>
      <c r="N121" s="355"/>
      <c r="O121" s="134" t="s">
        <v>108</v>
      </c>
      <c r="P121" s="354"/>
      <c r="Q121" s="355"/>
      <c r="R121" s="135" t="s">
        <v>73</v>
      </c>
      <c r="S121" s="136"/>
      <c r="T121" s="137" t="s">
        <v>74</v>
      </c>
      <c r="U121" s="137"/>
      <c r="V121" s="186" t="s">
        <v>133</v>
      </c>
      <c r="W121" s="354" t="s">
        <v>132</v>
      </c>
      <c r="X121" s="355"/>
      <c r="Y121" s="134" t="s">
        <v>108</v>
      </c>
      <c r="Z121" s="354" t="s">
        <v>132</v>
      </c>
      <c r="AA121" s="355"/>
      <c r="AB121" s="135" t="s">
        <v>73</v>
      </c>
      <c r="AC121" s="136"/>
      <c r="AD121" s="137" t="s">
        <v>74</v>
      </c>
      <c r="AE121" s="136"/>
      <c r="AF121" s="186" t="s">
        <v>130</v>
      </c>
      <c r="AG121" s="354" t="s">
        <v>132</v>
      </c>
      <c r="AH121" s="355"/>
      <c r="AI121" s="134" t="s">
        <v>108</v>
      </c>
      <c r="AJ121" s="354" t="s">
        <v>132</v>
      </c>
      <c r="AK121" s="355"/>
      <c r="AL121" s="356" t="s">
        <v>73</v>
      </c>
      <c r="AM121" s="357"/>
      <c r="AN121" s="136"/>
      <c r="AO121" s="137" t="s">
        <v>74</v>
      </c>
      <c r="AP121" s="139"/>
      <c r="AQ121" s="139"/>
      <c r="AR121" s="37"/>
    </row>
    <row r="122" spans="1:43" ht="13.5">
      <c r="A122" s="140" t="s">
        <v>16</v>
      </c>
      <c r="B122" s="140"/>
      <c r="C122" s="140"/>
      <c r="D122" s="140"/>
      <c r="E122" s="140"/>
      <c r="F122" s="140"/>
      <c r="G122" s="140"/>
      <c r="H122" s="141"/>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row>
    <row r="123" spans="1:43" ht="13.5">
      <c r="A123" s="140" t="s">
        <v>15</v>
      </c>
      <c r="B123" s="64"/>
      <c r="C123" s="64"/>
      <c r="D123" s="64"/>
      <c r="E123" s="64"/>
      <c r="F123" s="64"/>
      <c r="G123" s="64"/>
      <c r="H123" s="143"/>
      <c r="I123" s="143"/>
      <c r="J123" s="143"/>
      <c r="K123" s="143"/>
      <c r="L123" s="143"/>
      <c r="M123" s="143"/>
      <c r="N123" s="143"/>
      <c r="O123" s="143"/>
      <c r="P123" s="143"/>
      <c r="Q123" s="143"/>
      <c r="R123" s="143"/>
      <c r="S123" s="143"/>
      <c r="T123" s="143"/>
      <c r="U123" s="143"/>
      <c r="V123" s="143"/>
      <c r="W123" s="64"/>
      <c r="X123" s="64"/>
      <c r="Y123" s="64"/>
      <c r="Z123" s="64"/>
      <c r="AA123" s="64"/>
      <c r="AB123" s="64"/>
      <c r="AC123" s="64"/>
      <c r="AD123" s="64"/>
      <c r="AE123" s="64"/>
      <c r="AF123" s="64"/>
      <c r="AG123" s="64"/>
      <c r="AH123" s="64"/>
      <c r="AI123" s="64"/>
      <c r="AJ123" s="64"/>
      <c r="AK123" s="64"/>
      <c r="AL123" s="64"/>
      <c r="AM123" s="64"/>
      <c r="AN123" s="64"/>
      <c r="AO123" s="64"/>
      <c r="AP123" s="64"/>
      <c r="AQ123" s="64"/>
    </row>
    <row r="124" spans="1:43" ht="13.5">
      <c r="A124" s="140" t="s">
        <v>36</v>
      </c>
      <c r="B124" s="64"/>
      <c r="C124" s="64"/>
      <c r="D124" s="64"/>
      <c r="E124" s="64"/>
      <c r="F124" s="64"/>
      <c r="G124" s="64"/>
      <c r="H124" s="143"/>
      <c r="I124" s="143"/>
      <c r="J124" s="143"/>
      <c r="K124" s="143"/>
      <c r="L124" s="143"/>
      <c r="M124" s="143"/>
      <c r="N124" s="143"/>
      <c r="O124" s="143"/>
      <c r="P124" s="143"/>
      <c r="Q124" s="143"/>
      <c r="R124" s="143"/>
      <c r="S124" s="143"/>
      <c r="T124" s="143"/>
      <c r="U124" s="143"/>
      <c r="V124" s="143"/>
      <c r="W124" s="64"/>
      <c r="X124" s="64"/>
      <c r="Y124" s="64"/>
      <c r="Z124" s="64"/>
      <c r="AA124" s="64"/>
      <c r="AB124" s="64"/>
      <c r="AC124" s="64"/>
      <c r="AD124" s="64"/>
      <c r="AE124" s="64"/>
      <c r="AF124" s="64"/>
      <c r="AG124" s="64"/>
      <c r="AH124" s="64"/>
      <c r="AI124" s="64"/>
      <c r="AJ124" s="64"/>
      <c r="AK124" s="64"/>
      <c r="AL124" s="64"/>
      <c r="AM124" s="64"/>
      <c r="AN124" s="64"/>
      <c r="AO124" s="64"/>
      <c r="AP124" s="64"/>
      <c r="AQ124" s="64"/>
    </row>
    <row r="125" spans="1:43" ht="13.5">
      <c r="A125" s="144" t="s">
        <v>9</v>
      </c>
      <c r="B125" s="64"/>
      <c r="C125" s="64"/>
      <c r="D125" s="64"/>
      <c r="E125" s="64"/>
      <c r="F125" s="64"/>
      <c r="G125" s="64"/>
      <c r="H125" s="143"/>
      <c r="I125" s="143"/>
      <c r="J125" s="143"/>
      <c r="K125" s="143"/>
      <c r="L125" s="143"/>
      <c r="M125" s="143"/>
      <c r="N125" s="143"/>
      <c r="O125" s="143"/>
      <c r="P125" s="143"/>
      <c r="Q125" s="143"/>
      <c r="R125" s="143"/>
      <c r="S125" s="143"/>
      <c r="T125" s="143"/>
      <c r="U125" s="143"/>
      <c r="V125" s="143"/>
      <c r="W125" s="64"/>
      <c r="X125" s="64"/>
      <c r="Y125" s="64"/>
      <c r="Z125" s="64"/>
      <c r="AA125" s="64"/>
      <c r="AB125" s="64"/>
      <c r="AC125" s="64"/>
      <c r="AD125" s="64"/>
      <c r="AE125" s="64"/>
      <c r="AF125" s="64"/>
      <c r="AG125" s="64"/>
      <c r="AH125" s="64"/>
      <c r="AI125" s="64"/>
      <c r="AJ125" s="64"/>
      <c r="AK125" s="64"/>
      <c r="AL125" s="64"/>
      <c r="AM125" s="64"/>
      <c r="AN125" s="64"/>
      <c r="AO125" s="64"/>
      <c r="AP125" s="64"/>
      <c r="AQ125" s="64"/>
    </row>
    <row r="126" spans="1:43" ht="13.5">
      <c r="A126" s="144" t="s">
        <v>10</v>
      </c>
      <c r="B126" s="140"/>
      <c r="C126" s="140"/>
      <c r="D126" s="140"/>
      <c r="E126" s="140"/>
      <c r="F126" s="140"/>
      <c r="G126" s="140"/>
      <c r="H126" s="141"/>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row>
    <row r="127" spans="1:43" ht="13.5">
      <c r="A127" s="140" t="s">
        <v>11</v>
      </c>
      <c r="B127" s="140"/>
      <c r="C127" s="140"/>
      <c r="D127" s="140"/>
      <c r="E127" s="140"/>
      <c r="F127" s="140"/>
      <c r="G127" s="140"/>
      <c r="H127" s="141"/>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row>
    <row r="128" spans="1:43" ht="13.5">
      <c r="A128" s="140" t="s">
        <v>14</v>
      </c>
      <c r="B128" s="140"/>
      <c r="C128" s="140"/>
      <c r="D128" s="140"/>
      <c r="E128" s="140"/>
      <c r="F128" s="140"/>
      <c r="G128" s="140"/>
      <c r="H128" s="141"/>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row>
    <row r="129" spans="1:43" ht="13.5">
      <c r="A129" s="140" t="s">
        <v>17</v>
      </c>
      <c r="B129" s="140"/>
      <c r="C129" s="140"/>
      <c r="D129" s="140"/>
      <c r="E129" s="140"/>
      <c r="F129" s="140"/>
      <c r="G129" s="140"/>
      <c r="H129" s="141"/>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row>
    <row r="130" spans="1:43" ht="13.5">
      <c r="A130" s="140" t="s">
        <v>37</v>
      </c>
      <c r="B130" s="140"/>
      <c r="C130" s="140"/>
      <c r="D130" s="140"/>
      <c r="E130" s="140"/>
      <c r="F130" s="140"/>
      <c r="G130" s="140"/>
      <c r="H130" s="141"/>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row>
    <row r="131" spans="1:43" ht="13.5">
      <c r="A131" s="140" t="s">
        <v>38</v>
      </c>
      <c r="B131" s="140"/>
      <c r="C131" s="140"/>
      <c r="D131" s="140"/>
      <c r="E131" s="140"/>
      <c r="F131" s="140"/>
      <c r="G131" s="140"/>
      <c r="H131" s="141"/>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row>
    <row r="132" spans="1:43" ht="13.5">
      <c r="A132" s="140" t="s">
        <v>57</v>
      </c>
      <c r="B132" s="140"/>
      <c r="C132" s="140"/>
      <c r="D132" s="140"/>
      <c r="E132" s="140"/>
      <c r="F132" s="140"/>
      <c r="G132" s="140"/>
      <c r="H132" s="141"/>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row>
    <row r="133" spans="1:43" ht="13.5">
      <c r="A133" s="140"/>
      <c r="B133" s="140"/>
      <c r="C133" s="140"/>
      <c r="D133" s="140"/>
      <c r="E133" s="140"/>
      <c r="F133" s="140"/>
      <c r="G133" s="140"/>
      <c r="H133" s="141"/>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row>
    <row r="134" spans="1:44" ht="13.5">
      <c r="A134" s="1" t="s">
        <v>184</v>
      </c>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286" t="s">
        <v>13</v>
      </c>
      <c r="AD134" s="287"/>
      <c r="AE134" s="287"/>
      <c r="AF134" s="287"/>
      <c r="AG134" s="287"/>
      <c r="AH134" s="287"/>
      <c r="AI134" s="394"/>
      <c r="AJ134" s="286" t="s">
        <v>230</v>
      </c>
      <c r="AK134" s="287"/>
      <c r="AL134" s="287"/>
      <c r="AM134" s="287"/>
      <c r="AN134" s="287"/>
      <c r="AO134" s="287"/>
      <c r="AP134" s="287"/>
      <c r="AQ134" s="287"/>
      <c r="AR134" s="288"/>
    </row>
    <row r="135" spans="1:44" ht="13.5">
      <c r="A135" s="65" t="s">
        <v>69</v>
      </c>
      <c r="B135" s="64"/>
      <c r="C135" s="64"/>
      <c r="D135" s="64"/>
      <c r="E135" s="64"/>
      <c r="F135" s="64"/>
      <c r="G135" s="64"/>
      <c r="H135" s="64"/>
      <c r="I135" s="64"/>
      <c r="J135" s="64"/>
      <c r="K135" s="64"/>
      <c r="L135" s="65"/>
      <c r="M135" s="66" t="s">
        <v>90</v>
      </c>
      <c r="N135" s="376">
        <v>30</v>
      </c>
      <c r="O135" s="274"/>
      <c r="P135" s="65" t="s">
        <v>91</v>
      </c>
      <c r="Q135" s="376">
        <v>11</v>
      </c>
      <c r="R135" s="274"/>
      <c r="S135" s="65" t="s">
        <v>92</v>
      </c>
      <c r="T135" s="65"/>
      <c r="U135" s="64"/>
      <c r="V135" s="64"/>
      <c r="W135" s="64"/>
      <c r="X135" s="64"/>
      <c r="Y135" s="64"/>
      <c r="Z135" s="64"/>
      <c r="AA135" s="64"/>
      <c r="AB135" s="64"/>
      <c r="AC135" s="286" t="s">
        <v>35</v>
      </c>
      <c r="AD135" s="287"/>
      <c r="AE135" s="287"/>
      <c r="AF135" s="287"/>
      <c r="AG135" s="287"/>
      <c r="AH135" s="287"/>
      <c r="AI135" s="394"/>
      <c r="AJ135" s="286" t="s">
        <v>231</v>
      </c>
      <c r="AK135" s="287"/>
      <c r="AL135" s="287"/>
      <c r="AM135" s="287"/>
      <c r="AN135" s="287"/>
      <c r="AO135" s="287"/>
      <c r="AP135" s="287"/>
      <c r="AQ135" s="287"/>
      <c r="AR135" s="288"/>
    </row>
    <row r="136" spans="1:43" ht="13.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row>
    <row r="137" spans="1:44" ht="13.5">
      <c r="A137" s="386" t="s">
        <v>0</v>
      </c>
      <c r="B137" s="388" t="s">
        <v>12</v>
      </c>
      <c r="C137" s="386" t="s">
        <v>93</v>
      </c>
      <c r="D137" s="298"/>
      <c r="E137" s="298"/>
      <c r="F137" s="298"/>
      <c r="G137" s="299"/>
      <c r="H137" s="390" t="s">
        <v>1</v>
      </c>
      <c r="I137" s="390"/>
      <c r="J137" s="390"/>
      <c r="K137" s="390"/>
      <c r="L137" s="390"/>
      <c r="M137" s="390"/>
      <c r="N137" s="390"/>
      <c r="O137" s="390" t="s">
        <v>2</v>
      </c>
      <c r="P137" s="390"/>
      <c r="Q137" s="390"/>
      <c r="R137" s="390"/>
      <c r="S137" s="390"/>
      <c r="T137" s="390"/>
      <c r="U137" s="390"/>
      <c r="V137" s="390" t="s">
        <v>3</v>
      </c>
      <c r="W137" s="390"/>
      <c r="X137" s="390"/>
      <c r="Y137" s="390"/>
      <c r="Z137" s="390"/>
      <c r="AA137" s="390"/>
      <c r="AB137" s="390"/>
      <c r="AC137" s="390" t="s">
        <v>4</v>
      </c>
      <c r="AD137" s="390"/>
      <c r="AE137" s="390"/>
      <c r="AF137" s="390"/>
      <c r="AG137" s="390"/>
      <c r="AH137" s="390"/>
      <c r="AI137" s="395"/>
      <c r="AJ137" s="383" t="s">
        <v>5</v>
      </c>
      <c r="AK137" s="384"/>
      <c r="AL137" s="384"/>
      <c r="AM137" s="384"/>
      <c r="AN137" s="384"/>
      <c r="AO137" s="384"/>
      <c r="AP137" s="385"/>
      <c r="AQ137" s="374" t="s">
        <v>6</v>
      </c>
      <c r="AR137" s="374" t="s">
        <v>88</v>
      </c>
    </row>
    <row r="138" spans="1:44" ht="13.5">
      <c r="A138" s="387"/>
      <c r="B138" s="389"/>
      <c r="C138" s="300"/>
      <c r="D138" s="301"/>
      <c r="E138" s="301"/>
      <c r="F138" s="301"/>
      <c r="G138" s="302"/>
      <c r="H138" s="149">
        <v>1</v>
      </c>
      <c r="I138" s="146">
        <v>2</v>
      </c>
      <c r="J138" s="146">
        <v>3</v>
      </c>
      <c r="K138" s="147">
        <v>4</v>
      </c>
      <c r="L138" s="145">
        <v>5</v>
      </c>
      <c r="M138" s="146">
        <v>6</v>
      </c>
      <c r="N138" s="148">
        <v>7</v>
      </c>
      <c r="O138" s="149">
        <v>8</v>
      </c>
      <c r="P138" s="146">
        <v>9</v>
      </c>
      <c r="Q138" s="146">
        <v>10</v>
      </c>
      <c r="R138" s="147">
        <v>11</v>
      </c>
      <c r="S138" s="145">
        <v>12</v>
      </c>
      <c r="T138" s="146">
        <v>13</v>
      </c>
      <c r="U138" s="148">
        <v>14</v>
      </c>
      <c r="V138" s="149">
        <v>15</v>
      </c>
      <c r="W138" s="146">
        <v>16</v>
      </c>
      <c r="X138" s="146">
        <v>17</v>
      </c>
      <c r="Y138" s="147">
        <v>18</v>
      </c>
      <c r="Z138" s="145">
        <v>19</v>
      </c>
      <c r="AA138" s="146">
        <v>20</v>
      </c>
      <c r="AB138" s="148">
        <v>21</v>
      </c>
      <c r="AC138" s="149">
        <v>22</v>
      </c>
      <c r="AD138" s="146">
        <v>23</v>
      </c>
      <c r="AE138" s="146">
        <v>24</v>
      </c>
      <c r="AF138" s="147">
        <v>25</v>
      </c>
      <c r="AG138" s="145">
        <v>26</v>
      </c>
      <c r="AH138" s="146">
        <v>27</v>
      </c>
      <c r="AI138" s="150">
        <v>28</v>
      </c>
      <c r="AJ138" s="441" t="s">
        <v>66</v>
      </c>
      <c r="AK138" s="442"/>
      <c r="AL138" s="443"/>
      <c r="AM138" s="396" t="s">
        <v>7</v>
      </c>
      <c r="AN138" s="378"/>
      <c r="AO138" s="397"/>
      <c r="AP138" s="120" t="s">
        <v>67</v>
      </c>
      <c r="AQ138" s="375"/>
      <c r="AR138" s="375"/>
    </row>
    <row r="139" spans="1:44" ht="13.5">
      <c r="A139" s="500"/>
      <c r="B139" s="501"/>
      <c r="C139" s="391" t="s">
        <v>94</v>
      </c>
      <c r="D139" s="392"/>
      <c r="E139" s="392"/>
      <c r="F139" s="392"/>
      <c r="G139" s="393"/>
      <c r="H139" s="78" t="s">
        <v>18</v>
      </c>
      <c r="I139" s="76" t="s">
        <v>19</v>
      </c>
      <c r="J139" s="76" t="s">
        <v>20</v>
      </c>
      <c r="K139" s="76" t="s">
        <v>21</v>
      </c>
      <c r="L139" s="76" t="s">
        <v>22</v>
      </c>
      <c r="M139" s="76" t="s">
        <v>23</v>
      </c>
      <c r="N139" s="77" t="s">
        <v>24</v>
      </c>
      <c r="O139" s="78" t="s">
        <v>18</v>
      </c>
      <c r="P139" s="76" t="s">
        <v>19</v>
      </c>
      <c r="Q139" s="76" t="s">
        <v>20</v>
      </c>
      <c r="R139" s="76" t="s">
        <v>21</v>
      </c>
      <c r="S139" s="76" t="s">
        <v>22</v>
      </c>
      <c r="T139" s="76" t="s">
        <v>23</v>
      </c>
      <c r="U139" s="77" t="s">
        <v>24</v>
      </c>
      <c r="V139" s="78" t="s">
        <v>18</v>
      </c>
      <c r="W139" s="76" t="s">
        <v>19</v>
      </c>
      <c r="X139" s="76" t="s">
        <v>20</v>
      </c>
      <c r="Y139" s="76" t="s">
        <v>21</v>
      </c>
      <c r="Z139" s="76" t="s">
        <v>22</v>
      </c>
      <c r="AA139" s="76" t="s">
        <v>23</v>
      </c>
      <c r="AB139" s="77" t="s">
        <v>24</v>
      </c>
      <c r="AC139" s="78" t="s">
        <v>18</v>
      </c>
      <c r="AD139" s="76" t="s">
        <v>19</v>
      </c>
      <c r="AE139" s="76" t="s">
        <v>20</v>
      </c>
      <c r="AF139" s="76" t="s">
        <v>21</v>
      </c>
      <c r="AG139" s="76" t="s">
        <v>22</v>
      </c>
      <c r="AH139" s="76" t="s">
        <v>23</v>
      </c>
      <c r="AI139" s="77" t="s">
        <v>24</v>
      </c>
      <c r="AJ139" s="444" t="s">
        <v>65</v>
      </c>
      <c r="AK139" s="445"/>
      <c r="AL139" s="446"/>
      <c r="AM139" s="505" t="s">
        <v>56</v>
      </c>
      <c r="AN139" s="478"/>
      <c r="AO139" s="506"/>
      <c r="AP139" s="151" t="s">
        <v>68</v>
      </c>
      <c r="AQ139" s="440"/>
      <c r="AR139" s="440"/>
    </row>
    <row r="140" spans="1:44" ht="13.5">
      <c r="A140" s="152" t="s">
        <v>120</v>
      </c>
      <c r="B140" s="81"/>
      <c r="C140" s="464"/>
      <c r="D140" s="465"/>
      <c r="E140" s="465"/>
      <c r="F140" s="465"/>
      <c r="G140" s="466"/>
      <c r="H140" s="86"/>
      <c r="I140" s="83"/>
      <c r="J140" s="83"/>
      <c r="K140" s="83"/>
      <c r="L140" s="83"/>
      <c r="M140" s="84"/>
      <c r="N140" s="85"/>
      <c r="O140" s="86"/>
      <c r="P140" s="84"/>
      <c r="Q140" s="83"/>
      <c r="R140" s="83"/>
      <c r="S140" s="83"/>
      <c r="T140" s="84"/>
      <c r="U140" s="85"/>
      <c r="V140" s="86"/>
      <c r="W140" s="84"/>
      <c r="X140" s="83"/>
      <c r="Y140" s="83"/>
      <c r="Z140" s="83"/>
      <c r="AA140" s="84"/>
      <c r="AB140" s="85"/>
      <c r="AC140" s="86"/>
      <c r="AD140" s="84"/>
      <c r="AE140" s="83"/>
      <c r="AF140" s="83"/>
      <c r="AG140" s="83"/>
      <c r="AH140" s="84"/>
      <c r="AI140" s="85"/>
      <c r="AJ140" s="447"/>
      <c r="AK140" s="448"/>
      <c r="AL140" s="449"/>
      <c r="AM140" s="467"/>
      <c r="AN140" s="448"/>
      <c r="AO140" s="449"/>
      <c r="AP140" s="172"/>
      <c r="AQ140" s="173"/>
      <c r="AR140" s="173"/>
    </row>
    <row r="141" spans="1:44" ht="13.5">
      <c r="A141" s="154" t="s">
        <v>60</v>
      </c>
      <c r="B141" s="90" t="s">
        <v>26</v>
      </c>
      <c r="C141" s="430" t="s">
        <v>279</v>
      </c>
      <c r="D141" s="431"/>
      <c r="E141" s="431"/>
      <c r="F141" s="431"/>
      <c r="G141" s="432"/>
      <c r="H141" s="158" t="s">
        <v>52</v>
      </c>
      <c r="I141" s="156" t="s">
        <v>115</v>
      </c>
      <c r="J141" s="92" t="s">
        <v>58</v>
      </c>
      <c r="K141" s="92" t="s">
        <v>58</v>
      </c>
      <c r="L141" s="92" t="s">
        <v>116</v>
      </c>
      <c r="M141" s="92" t="s">
        <v>117</v>
      </c>
      <c r="N141" s="93" t="s">
        <v>118</v>
      </c>
      <c r="O141" s="94" t="s">
        <v>58</v>
      </c>
      <c r="P141" s="92" t="s">
        <v>116</v>
      </c>
      <c r="Q141" s="92" t="s">
        <v>117</v>
      </c>
      <c r="R141" s="156" t="s">
        <v>52</v>
      </c>
      <c r="S141" s="156" t="s">
        <v>39</v>
      </c>
      <c r="T141" s="92" t="s">
        <v>58</v>
      </c>
      <c r="U141" s="93" t="s">
        <v>58</v>
      </c>
      <c r="V141" s="94" t="s">
        <v>45</v>
      </c>
      <c r="W141" s="92" t="s">
        <v>116</v>
      </c>
      <c r="X141" s="92" t="s">
        <v>45</v>
      </c>
      <c r="Y141" s="92" t="s">
        <v>46</v>
      </c>
      <c r="Z141" s="92" t="s">
        <v>116</v>
      </c>
      <c r="AA141" s="92" t="s">
        <v>58</v>
      </c>
      <c r="AB141" s="157" t="s">
        <v>52</v>
      </c>
      <c r="AC141" s="158" t="s">
        <v>39</v>
      </c>
      <c r="AD141" s="92" t="s">
        <v>58</v>
      </c>
      <c r="AE141" s="92" t="s">
        <v>58</v>
      </c>
      <c r="AF141" s="92" t="s">
        <v>28</v>
      </c>
      <c r="AG141" s="92" t="s">
        <v>45</v>
      </c>
      <c r="AH141" s="92" t="s">
        <v>46</v>
      </c>
      <c r="AI141" s="93" t="s">
        <v>28</v>
      </c>
      <c r="AJ141" s="433">
        <f>COUNTIF(H141:AI141,$B$33)*$I$33+COUNTIF(H141:AI141,$B$34)*$I$34+COUNTIF(H141:AI141,$B$35)*$I$35+COUNTIF(H141:AI141,$B$36)*$I$36+COUNTIF(H141:AI141,$B$37)*$I$37+COUNTIF(H141:AI141,$L$33)*$S$33+COUNTIF(H141:AI141,$L$34)*$S$34+COUNTIF(H141:AI141,$L$35)*$S$35+COUNTIF(H141:AI141,$L$36)*$S$36+COUNTIF(H141:AI141,$L$37)*$S$37+COUNTIF(H141:AI141,$W$33)*$AC$33+COUNTIF(H141:AI141,$V$34)*$AC$34+COUNTIF(H141:AI141,$V$35)*$AC$35+COUNTIF(H141:AI141,$V$36)*$AC$36+COUNTIF(H141:AI141,$V$37)*$AC$37</f>
        <v>160</v>
      </c>
      <c r="AK141" s="434"/>
      <c r="AL141" s="436"/>
      <c r="AM141" s="459">
        <f>AJ141/4</f>
        <v>40</v>
      </c>
      <c r="AN141" s="434"/>
      <c r="AO141" s="436"/>
      <c r="AP141" s="95">
        <v>1</v>
      </c>
      <c r="AQ141" s="159" t="s">
        <v>32</v>
      </c>
      <c r="AR141" s="159"/>
    </row>
    <row r="142" spans="1:44" ht="13.5">
      <c r="A142" s="154" t="s">
        <v>31</v>
      </c>
      <c r="B142" s="90" t="s">
        <v>26</v>
      </c>
      <c r="C142" s="430" t="s">
        <v>280</v>
      </c>
      <c r="D142" s="431"/>
      <c r="E142" s="431"/>
      <c r="F142" s="431"/>
      <c r="G142" s="432"/>
      <c r="H142" s="91" t="s">
        <v>28</v>
      </c>
      <c r="I142" s="92" t="s">
        <v>45</v>
      </c>
      <c r="J142" s="156" t="s">
        <v>52</v>
      </c>
      <c r="K142" s="156" t="s">
        <v>39</v>
      </c>
      <c r="L142" s="91" t="s">
        <v>58</v>
      </c>
      <c r="M142" s="91" t="s">
        <v>58</v>
      </c>
      <c r="N142" s="93" t="s">
        <v>28</v>
      </c>
      <c r="O142" s="91" t="s">
        <v>45</v>
      </c>
      <c r="P142" s="92" t="s">
        <v>46</v>
      </c>
      <c r="Q142" s="92" t="s">
        <v>58</v>
      </c>
      <c r="R142" s="92" t="s">
        <v>28</v>
      </c>
      <c r="S142" s="92" t="s">
        <v>45</v>
      </c>
      <c r="T142" s="156" t="s">
        <v>52</v>
      </c>
      <c r="U142" s="157" t="s">
        <v>39</v>
      </c>
      <c r="V142" s="91" t="s">
        <v>58</v>
      </c>
      <c r="W142" s="92" t="s">
        <v>58</v>
      </c>
      <c r="X142" s="92" t="s">
        <v>46</v>
      </c>
      <c r="Y142" s="92" t="s">
        <v>28</v>
      </c>
      <c r="Z142" s="92" t="s">
        <v>45</v>
      </c>
      <c r="AA142" s="92" t="s">
        <v>45</v>
      </c>
      <c r="AB142" s="93" t="s">
        <v>28</v>
      </c>
      <c r="AC142" s="91" t="s">
        <v>58</v>
      </c>
      <c r="AD142" s="156" t="s">
        <v>52</v>
      </c>
      <c r="AE142" s="156" t="s">
        <v>39</v>
      </c>
      <c r="AF142" s="92" t="s">
        <v>58</v>
      </c>
      <c r="AG142" s="92" t="s">
        <v>58</v>
      </c>
      <c r="AH142" s="92" t="s">
        <v>45</v>
      </c>
      <c r="AI142" s="93" t="s">
        <v>45</v>
      </c>
      <c r="AJ142" s="433">
        <f>COUNTIF(H142:AI142,$B$33)*$I$33+COUNTIF(H142:AI142,$B$34)*$I$34+COUNTIF(H142:AI142,$B$35)*$I$35+COUNTIF(H142:AI142,$B$36)*$I$36+COUNTIF(H142:AI142,$B$37)*$I$37+COUNTIF(H142:AI142,$L$33)*$S$33+COUNTIF(H142:AI142,$L$34)*$S$34+COUNTIF(H142:AI142,$L$35)*$S$35+COUNTIF(H142:AI142,$L$36)*$S$36+COUNTIF(H142:AI142,$L$37)*$S$37+COUNTIF(H142:AI142,$W$33)*$AC$33+COUNTIF(H142:AI142,$V$34)*$AC$34+COUNTIF(H142:AI142,$V$35)*$AC$35+COUNTIF(H142:AI142,$V$36)*$AC$36+COUNTIF(H142:AI142,$V$37)*$AC$37</f>
        <v>160</v>
      </c>
      <c r="AK142" s="434"/>
      <c r="AL142" s="436"/>
      <c r="AM142" s="459">
        <f>AJ142/4</f>
        <v>40</v>
      </c>
      <c r="AN142" s="434"/>
      <c r="AO142" s="436"/>
      <c r="AP142" s="95">
        <v>1</v>
      </c>
      <c r="AQ142" s="159" t="s">
        <v>32</v>
      </c>
      <c r="AR142" s="159"/>
    </row>
    <row r="143" spans="1:44" ht="13.5">
      <c r="A143" s="154" t="s">
        <v>31</v>
      </c>
      <c r="B143" s="90" t="s">
        <v>26</v>
      </c>
      <c r="C143" s="430" t="s">
        <v>281</v>
      </c>
      <c r="D143" s="431"/>
      <c r="E143" s="431"/>
      <c r="F143" s="431"/>
      <c r="G143" s="432"/>
      <c r="H143" s="91" t="s">
        <v>58</v>
      </c>
      <c r="I143" s="92" t="s">
        <v>28</v>
      </c>
      <c r="J143" s="92" t="s">
        <v>45</v>
      </c>
      <c r="K143" s="92" t="s">
        <v>46</v>
      </c>
      <c r="L143" s="155" t="s">
        <v>52</v>
      </c>
      <c r="M143" s="155" t="s">
        <v>39</v>
      </c>
      <c r="N143" s="93" t="s">
        <v>58</v>
      </c>
      <c r="O143" s="91" t="s">
        <v>58</v>
      </c>
      <c r="P143" s="92" t="s">
        <v>45</v>
      </c>
      <c r="Q143" s="92" t="s">
        <v>28</v>
      </c>
      <c r="R143" s="92" t="s">
        <v>46</v>
      </c>
      <c r="S143" s="92" t="s">
        <v>58</v>
      </c>
      <c r="T143" s="92" t="s">
        <v>28</v>
      </c>
      <c r="U143" s="93" t="s">
        <v>45</v>
      </c>
      <c r="V143" s="155" t="s">
        <v>52</v>
      </c>
      <c r="W143" s="156" t="s">
        <v>39</v>
      </c>
      <c r="X143" s="92" t="s">
        <v>58</v>
      </c>
      <c r="Y143" s="92" t="s">
        <v>58</v>
      </c>
      <c r="Z143" s="92" t="s">
        <v>46</v>
      </c>
      <c r="AA143" s="92" t="s">
        <v>28</v>
      </c>
      <c r="AB143" s="93" t="s">
        <v>45</v>
      </c>
      <c r="AC143" s="91" t="s">
        <v>45</v>
      </c>
      <c r="AD143" s="92" t="s">
        <v>28</v>
      </c>
      <c r="AE143" s="92" t="s">
        <v>58</v>
      </c>
      <c r="AF143" s="156" t="s">
        <v>52</v>
      </c>
      <c r="AG143" s="156" t="s">
        <v>39</v>
      </c>
      <c r="AH143" s="92" t="s">
        <v>58</v>
      </c>
      <c r="AI143" s="93" t="s">
        <v>46</v>
      </c>
      <c r="AJ143" s="433">
        <f>COUNTIF(H143:AI143,$B$33)*$I$33+COUNTIF(H143:AI143,$B$34)*$I$34+COUNTIF(H143:AI143,$B$35)*$I$35+COUNTIF(H143:AI143,$B$36)*$I$36+COUNTIF(H143:AI143,$B$37)*$I$37+COUNTIF(H143:AI143,$L$33)*$S$33+COUNTIF(H143:AI143,$L$34)*$S$34+COUNTIF(H143:AI143,$L$35)*$S$35+COUNTIF(H143:AI143,$L$36)*$S$36+COUNTIF(H143:AI143,$L$37)*$S$37+COUNTIF(H143:AI143,$W$33)*$AC$33+COUNTIF(H143:AI143,$V$34)*$AC$34+COUNTIF(H143:AI143,$V$35)*$AC$35+COUNTIF(H143:AI143,$V$36)*$AC$36+COUNTIF(H143:AI143,$V$37)*$AC$37</f>
        <v>160</v>
      </c>
      <c r="AK143" s="434"/>
      <c r="AL143" s="436"/>
      <c r="AM143" s="459">
        <f>AJ143/4</f>
        <v>40</v>
      </c>
      <c r="AN143" s="434"/>
      <c r="AO143" s="436"/>
      <c r="AP143" s="95">
        <v>1</v>
      </c>
      <c r="AQ143" s="159" t="s">
        <v>32</v>
      </c>
      <c r="AR143" s="159"/>
    </row>
    <row r="144" spans="1:44" ht="13.5">
      <c r="A144" s="154" t="s">
        <v>31</v>
      </c>
      <c r="B144" s="90" t="s">
        <v>26</v>
      </c>
      <c r="C144" s="430" t="s">
        <v>282</v>
      </c>
      <c r="D144" s="431"/>
      <c r="E144" s="431"/>
      <c r="F144" s="431"/>
      <c r="G144" s="432"/>
      <c r="H144" s="91" t="s">
        <v>45</v>
      </c>
      <c r="I144" s="92" t="s">
        <v>58</v>
      </c>
      <c r="J144" s="92" t="s">
        <v>58</v>
      </c>
      <c r="K144" s="92" t="s">
        <v>28</v>
      </c>
      <c r="L144" s="91" t="s">
        <v>45</v>
      </c>
      <c r="M144" s="91" t="s">
        <v>46</v>
      </c>
      <c r="N144" s="157" t="s">
        <v>52</v>
      </c>
      <c r="O144" s="155" t="s">
        <v>39</v>
      </c>
      <c r="P144" s="92" t="s">
        <v>58</v>
      </c>
      <c r="Q144" s="92" t="s">
        <v>58</v>
      </c>
      <c r="R144" s="92" t="s">
        <v>45</v>
      </c>
      <c r="S144" s="92" t="s">
        <v>28</v>
      </c>
      <c r="T144" s="92" t="s">
        <v>46</v>
      </c>
      <c r="U144" s="93" t="s">
        <v>58</v>
      </c>
      <c r="V144" s="91" t="s">
        <v>28</v>
      </c>
      <c r="W144" s="92" t="s">
        <v>45</v>
      </c>
      <c r="X144" s="156" t="s">
        <v>52</v>
      </c>
      <c r="Y144" s="156" t="s">
        <v>39</v>
      </c>
      <c r="Z144" s="92" t="s">
        <v>58</v>
      </c>
      <c r="AA144" s="92" t="s">
        <v>58</v>
      </c>
      <c r="AB144" s="93" t="s">
        <v>46</v>
      </c>
      <c r="AC144" s="91" t="s">
        <v>28</v>
      </c>
      <c r="AD144" s="92" t="s">
        <v>45</v>
      </c>
      <c r="AE144" s="92" t="s">
        <v>45</v>
      </c>
      <c r="AF144" s="92" t="s">
        <v>46</v>
      </c>
      <c r="AG144" s="92" t="s">
        <v>58</v>
      </c>
      <c r="AH144" s="156" t="s">
        <v>52</v>
      </c>
      <c r="AI144" s="157" t="s">
        <v>39</v>
      </c>
      <c r="AJ144" s="433">
        <f>COUNTIF(H144:AI144,$B$33)*$I$33+COUNTIF(H144:AI144,$B$34)*$I$34+COUNTIF(H144:AI144,$B$35)*$I$35+COUNTIF(H144:AI144,$B$36)*$I$36+COUNTIF(H144:AI144,$B$37)*$I$37+COUNTIF(H144:AI144,$L$33)*$S$33+COUNTIF(H144:AI144,$L$34)*$S$34+COUNTIF(H144:AI144,$L$35)*$S$35+COUNTIF(H144:AI144,$L$36)*$S$36+COUNTIF(H144:AI144,$L$37)*$S$37+COUNTIF(H144:AI144,$W$33)*$AC$33+COUNTIF(H144:AI144,$V$34)*$AC$34+COUNTIF(H144:AI144,$V$35)*$AC$35+COUNTIF(H144:AI144,$V$36)*$AC$36+COUNTIF(H144:AI144,$V$37)*$AC$37</f>
        <v>160</v>
      </c>
      <c r="AK144" s="434"/>
      <c r="AL144" s="436"/>
      <c r="AM144" s="459">
        <f>AJ144/4</f>
        <v>40</v>
      </c>
      <c r="AN144" s="434"/>
      <c r="AO144" s="436"/>
      <c r="AP144" s="95">
        <v>1</v>
      </c>
      <c r="AQ144" s="159"/>
      <c r="AR144" s="159"/>
    </row>
    <row r="145" spans="1:44" ht="13.5">
      <c r="A145" s="174" t="s">
        <v>31</v>
      </c>
      <c r="B145" s="102" t="s">
        <v>26</v>
      </c>
      <c r="C145" s="461" t="s">
        <v>283</v>
      </c>
      <c r="D145" s="462"/>
      <c r="E145" s="462"/>
      <c r="F145" s="462"/>
      <c r="G145" s="463"/>
      <c r="H145" s="103" t="s">
        <v>58</v>
      </c>
      <c r="I145" s="104" t="s">
        <v>46</v>
      </c>
      <c r="J145" s="104" t="s">
        <v>28</v>
      </c>
      <c r="K145" s="104" t="s">
        <v>45</v>
      </c>
      <c r="L145" s="103" t="s">
        <v>58</v>
      </c>
      <c r="M145" s="103" t="s">
        <v>28</v>
      </c>
      <c r="N145" s="105" t="s">
        <v>45</v>
      </c>
      <c r="O145" s="103" t="s">
        <v>28</v>
      </c>
      <c r="P145" s="175" t="s">
        <v>52</v>
      </c>
      <c r="Q145" s="175" t="s">
        <v>39</v>
      </c>
      <c r="R145" s="104" t="s">
        <v>58</v>
      </c>
      <c r="S145" s="104" t="s">
        <v>58</v>
      </c>
      <c r="T145" s="104" t="s">
        <v>45</v>
      </c>
      <c r="U145" s="105" t="s">
        <v>28</v>
      </c>
      <c r="V145" s="103" t="s">
        <v>46</v>
      </c>
      <c r="W145" s="104" t="s">
        <v>58</v>
      </c>
      <c r="X145" s="104" t="s">
        <v>28</v>
      </c>
      <c r="Y145" s="104" t="s">
        <v>45</v>
      </c>
      <c r="Z145" s="175" t="s">
        <v>52</v>
      </c>
      <c r="AA145" s="175" t="s">
        <v>39</v>
      </c>
      <c r="AB145" s="105" t="s">
        <v>58</v>
      </c>
      <c r="AC145" s="103" t="s">
        <v>58</v>
      </c>
      <c r="AD145" s="104" t="s">
        <v>46</v>
      </c>
      <c r="AE145" s="104" t="s">
        <v>28</v>
      </c>
      <c r="AF145" s="104" t="s">
        <v>45</v>
      </c>
      <c r="AG145" s="104" t="s">
        <v>28</v>
      </c>
      <c r="AH145" s="104" t="s">
        <v>28</v>
      </c>
      <c r="AI145" s="105" t="s">
        <v>58</v>
      </c>
      <c r="AJ145" s="453">
        <f>COUNTIF(H145:AI145,$B$33)*$I$33+COUNTIF(H145:AI145,$B$34)*$I$34+COUNTIF(H145:AI145,$B$35)*$I$35+COUNTIF(H145:AI145,$B$36)*$I$36+COUNTIF(H145:AI145,$B$37)*$I$37+COUNTIF(H145:AI145,$L$33)*$S$33+COUNTIF(H145:AI145,$L$34)*$S$34+COUNTIF(H145:AI145,$L$35)*$S$35+COUNTIF(H145:AI145,$L$36)*$S$36+COUNTIF(H145:AI145,$L$37)*$S$37+COUNTIF(H145:AI145,$W$33)*$AC$33+COUNTIF(H145:AI145,$V$34)*$AC$34+COUNTIF(H145:AI145,$V$35)*$AC$35+COUNTIF(H145:AI145,$V$36)*$AC$36+COUNTIF(H145:AI145,$V$37)*$AC$37</f>
        <v>160</v>
      </c>
      <c r="AK145" s="454"/>
      <c r="AL145" s="455"/>
      <c r="AM145" s="460">
        <f>AJ145/4</f>
        <v>40</v>
      </c>
      <c r="AN145" s="454"/>
      <c r="AO145" s="455"/>
      <c r="AP145" s="106">
        <v>1</v>
      </c>
      <c r="AQ145" s="171"/>
      <c r="AR145" s="171"/>
    </row>
    <row r="146" spans="1:44" ht="13.5">
      <c r="A146" s="152" t="s">
        <v>121</v>
      </c>
      <c r="B146" s="81"/>
      <c r="C146" s="464"/>
      <c r="D146" s="465"/>
      <c r="E146" s="465"/>
      <c r="F146" s="465"/>
      <c r="G146" s="466"/>
      <c r="H146" s="82"/>
      <c r="I146" s="83"/>
      <c r="J146" s="83"/>
      <c r="K146" s="83"/>
      <c r="L146" s="82"/>
      <c r="M146" s="82"/>
      <c r="N146" s="85"/>
      <c r="O146" s="82"/>
      <c r="P146" s="83"/>
      <c r="Q146" s="83"/>
      <c r="R146" s="83"/>
      <c r="S146" s="83"/>
      <c r="T146" s="83"/>
      <c r="U146" s="85"/>
      <c r="V146" s="82"/>
      <c r="W146" s="83"/>
      <c r="X146" s="83"/>
      <c r="Y146" s="83"/>
      <c r="Z146" s="83"/>
      <c r="AA146" s="83"/>
      <c r="AB146" s="85"/>
      <c r="AC146" s="82"/>
      <c r="AD146" s="83"/>
      <c r="AE146" s="83"/>
      <c r="AF146" s="83"/>
      <c r="AG146" s="83"/>
      <c r="AH146" s="83"/>
      <c r="AI146" s="85"/>
      <c r="AJ146" s="447"/>
      <c r="AK146" s="448"/>
      <c r="AL146" s="449"/>
      <c r="AM146" s="467"/>
      <c r="AN146" s="448"/>
      <c r="AO146" s="449"/>
      <c r="AP146" s="176"/>
      <c r="AQ146" s="177"/>
      <c r="AR146" s="173"/>
    </row>
    <row r="147" spans="1:44" ht="13.5">
      <c r="A147" s="154" t="s">
        <v>60</v>
      </c>
      <c r="B147" s="90" t="s">
        <v>26</v>
      </c>
      <c r="C147" s="430" t="s">
        <v>284</v>
      </c>
      <c r="D147" s="431"/>
      <c r="E147" s="431"/>
      <c r="F147" s="431"/>
      <c r="G147" s="432"/>
      <c r="H147" s="91" t="s">
        <v>58</v>
      </c>
      <c r="I147" s="156" t="s">
        <v>52</v>
      </c>
      <c r="J147" s="156" t="s">
        <v>39</v>
      </c>
      <c r="K147" s="92" t="s">
        <v>58</v>
      </c>
      <c r="L147" s="91" t="s">
        <v>58</v>
      </c>
      <c r="M147" s="91" t="s">
        <v>28</v>
      </c>
      <c r="N147" s="93" t="s">
        <v>45</v>
      </c>
      <c r="O147" s="91" t="s">
        <v>46</v>
      </c>
      <c r="P147" s="92" t="s">
        <v>58</v>
      </c>
      <c r="Q147" s="92" t="s">
        <v>28</v>
      </c>
      <c r="R147" s="92" t="s">
        <v>45</v>
      </c>
      <c r="S147" s="156" t="s">
        <v>52</v>
      </c>
      <c r="T147" s="156" t="s">
        <v>39</v>
      </c>
      <c r="U147" s="93" t="s">
        <v>58</v>
      </c>
      <c r="V147" s="91" t="s">
        <v>58</v>
      </c>
      <c r="W147" s="92" t="s">
        <v>46</v>
      </c>
      <c r="X147" s="92" t="s">
        <v>28</v>
      </c>
      <c r="Y147" s="92" t="s">
        <v>45</v>
      </c>
      <c r="Z147" s="92" t="s">
        <v>46</v>
      </c>
      <c r="AA147" s="92" t="s">
        <v>28</v>
      </c>
      <c r="AB147" s="93" t="s">
        <v>58</v>
      </c>
      <c r="AC147" s="155" t="s">
        <v>52</v>
      </c>
      <c r="AD147" s="156" t="s">
        <v>39</v>
      </c>
      <c r="AE147" s="92" t="s">
        <v>58</v>
      </c>
      <c r="AF147" s="92" t="s">
        <v>46</v>
      </c>
      <c r="AG147" s="92" t="s">
        <v>28</v>
      </c>
      <c r="AH147" s="92" t="s">
        <v>45</v>
      </c>
      <c r="AI147" s="93" t="s">
        <v>46</v>
      </c>
      <c r="AJ147" s="433">
        <f>COUNTIF(H147:AI147,$B$33)*$I$33+COUNTIF(H147:AI147,$B$34)*$I$34+COUNTIF(H147:AI147,$B$35)*$I$35+COUNTIF(H147:AI147,$B$36)*$I$36+COUNTIF(H147:AI147,$B$37)*$I$37+COUNTIF(H147:AI147,$L$33)*$S$33+COUNTIF(H147:AI147,$L$34)*$S$34+COUNTIF(H147:AI147,$L$35)*$S$35+COUNTIF(H147:AI147,$L$36)*$S$36+COUNTIF(H147:AI147,$L$37)*$S$37+COUNTIF(H147:AI147,$W$33)*$AC$33+COUNTIF(H147:AI147,$V$34)*$AC$34+COUNTIF(H147:AI147,$V$35)*$AC$35+COUNTIF(H147:AI147,$V$36)*$AC$36+COUNTIF(H147:AI147,$V$37)*$AC$37</f>
        <v>160</v>
      </c>
      <c r="AK147" s="434"/>
      <c r="AL147" s="436"/>
      <c r="AM147" s="459">
        <f>AJ147/4</f>
        <v>40</v>
      </c>
      <c r="AN147" s="434"/>
      <c r="AO147" s="436"/>
      <c r="AP147" s="95">
        <v>1</v>
      </c>
      <c r="AQ147" s="159" t="s">
        <v>32</v>
      </c>
      <c r="AR147" s="159"/>
    </row>
    <row r="148" spans="1:44" ht="13.5">
      <c r="A148" s="154" t="s">
        <v>31</v>
      </c>
      <c r="B148" s="90" t="s">
        <v>26</v>
      </c>
      <c r="C148" s="430" t="s">
        <v>285</v>
      </c>
      <c r="D148" s="431"/>
      <c r="E148" s="431"/>
      <c r="F148" s="431"/>
      <c r="G148" s="432"/>
      <c r="H148" s="91" t="s">
        <v>28</v>
      </c>
      <c r="I148" s="92" t="s">
        <v>28</v>
      </c>
      <c r="J148" s="92" t="s">
        <v>45</v>
      </c>
      <c r="K148" s="156" t="s">
        <v>52</v>
      </c>
      <c r="L148" s="155" t="s">
        <v>39</v>
      </c>
      <c r="M148" s="91" t="s">
        <v>58</v>
      </c>
      <c r="N148" s="93" t="s">
        <v>58</v>
      </c>
      <c r="O148" s="91" t="s">
        <v>28</v>
      </c>
      <c r="P148" s="92" t="s">
        <v>45</v>
      </c>
      <c r="Q148" s="92" t="s">
        <v>46</v>
      </c>
      <c r="R148" s="92" t="s">
        <v>58</v>
      </c>
      <c r="S148" s="92" t="s">
        <v>28</v>
      </c>
      <c r="T148" s="92" t="s">
        <v>45</v>
      </c>
      <c r="U148" s="157" t="s">
        <v>52</v>
      </c>
      <c r="V148" s="155" t="s">
        <v>39</v>
      </c>
      <c r="W148" s="92" t="s">
        <v>58</v>
      </c>
      <c r="X148" s="92" t="s">
        <v>58</v>
      </c>
      <c r="Y148" s="92" t="s">
        <v>46</v>
      </c>
      <c r="Z148" s="92" t="s">
        <v>28</v>
      </c>
      <c r="AA148" s="92" t="s">
        <v>45</v>
      </c>
      <c r="AB148" s="93" t="s">
        <v>45</v>
      </c>
      <c r="AC148" s="91" t="s">
        <v>28</v>
      </c>
      <c r="AD148" s="92" t="s">
        <v>58</v>
      </c>
      <c r="AE148" s="156" t="s">
        <v>52</v>
      </c>
      <c r="AF148" s="156" t="s">
        <v>39</v>
      </c>
      <c r="AG148" s="92" t="s">
        <v>58</v>
      </c>
      <c r="AH148" s="92" t="s">
        <v>58</v>
      </c>
      <c r="AI148" s="93" t="s">
        <v>45</v>
      </c>
      <c r="AJ148" s="433">
        <f>COUNTIF(H148:AI148,$B$33)*$I$33+COUNTIF(H148:AI148,$B$34)*$I$34+COUNTIF(H148:AI148,$B$35)*$I$35+COUNTIF(H148:AI148,$B$36)*$I$36+COUNTIF(H148:AI148,$B$37)*$I$37+COUNTIF(H148:AI148,$L$33)*$S$33+COUNTIF(H148:AI148,$L$34)*$S$34+COUNTIF(H148:AI148,$L$35)*$S$35+COUNTIF(H148:AI148,$L$36)*$S$36+COUNTIF(H148:AI148,$L$37)*$S$37+COUNTIF(H148:AI148,$W$33)*$AC$33+COUNTIF(H148:AI148,$V$34)*$AC$34+COUNTIF(H148:AI148,$V$35)*$AC$35+COUNTIF(H148:AI148,$V$36)*$AC$36+COUNTIF(H148:AI148,$V$37)*$AC$37</f>
        <v>160</v>
      </c>
      <c r="AK148" s="434"/>
      <c r="AL148" s="436"/>
      <c r="AM148" s="459">
        <f>AJ148/4</f>
        <v>40</v>
      </c>
      <c r="AN148" s="434"/>
      <c r="AO148" s="436"/>
      <c r="AP148" s="95">
        <v>1</v>
      </c>
      <c r="AQ148" s="159" t="s">
        <v>32</v>
      </c>
      <c r="AR148" s="159"/>
    </row>
    <row r="149" spans="1:44" ht="13.5">
      <c r="A149" s="154" t="s">
        <v>31</v>
      </c>
      <c r="B149" s="90" t="s">
        <v>112</v>
      </c>
      <c r="C149" s="430" t="s">
        <v>286</v>
      </c>
      <c r="D149" s="431"/>
      <c r="E149" s="431"/>
      <c r="F149" s="431"/>
      <c r="G149" s="432"/>
      <c r="H149" s="91" t="s">
        <v>45</v>
      </c>
      <c r="I149" s="92" t="s">
        <v>58</v>
      </c>
      <c r="J149" s="92" t="s">
        <v>28</v>
      </c>
      <c r="K149" s="92" t="s">
        <v>45</v>
      </c>
      <c r="L149" s="92" t="s">
        <v>46</v>
      </c>
      <c r="M149" s="156" t="s">
        <v>52</v>
      </c>
      <c r="N149" s="157" t="s">
        <v>39</v>
      </c>
      <c r="O149" s="94" t="s">
        <v>58</v>
      </c>
      <c r="P149" s="92" t="s">
        <v>58</v>
      </c>
      <c r="Q149" s="92" t="s">
        <v>45</v>
      </c>
      <c r="R149" s="92" t="s">
        <v>28</v>
      </c>
      <c r="S149" s="92" t="s">
        <v>46</v>
      </c>
      <c r="T149" s="92" t="s">
        <v>58</v>
      </c>
      <c r="U149" s="93" t="s">
        <v>28</v>
      </c>
      <c r="V149" s="94" t="s">
        <v>45</v>
      </c>
      <c r="W149" s="156" t="s">
        <v>52</v>
      </c>
      <c r="X149" s="156" t="s">
        <v>39</v>
      </c>
      <c r="Y149" s="92" t="s">
        <v>58</v>
      </c>
      <c r="Z149" s="92" t="s">
        <v>58</v>
      </c>
      <c r="AA149" s="92" t="s">
        <v>46</v>
      </c>
      <c r="AB149" s="93" t="s">
        <v>28</v>
      </c>
      <c r="AC149" s="94" t="s">
        <v>45</v>
      </c>
      <c r="AD149" s="92" t="s">
        <v>45</v>
      </c>
      <c r="AE149" s="92" t="s">
        <v>28</v>
      </c>
      <c r="AF149" s="92" t="s">
        <v>58</v>
      </c>
      <c r="AG149" s="156" t="s">
        <v>52</v>
      </c>
      <c r="AH149" s="156" t="s">
        <v>39</v>
      </c>
      <c r="AI149" s="93" t="s">
        <v>58</v>
      </c>
      <c r="AJ149" s="433">
        <f>COUNTIF(H149:AI149,$B$33)*$I$33+COUNTIF(H149:AI149,$B$34)*$I$34+COUNTIF(H149:AI149,$B$35)*$I$35+COUNTIF(H149:AI149,$B$36)*$I$36+COUNTIF(H149:AI149,$B$37)*$I$37+COUNTIF(H149:AI149,$L$33)*$S$33+COUNTIF(H149:AI149,$L$34)*$S$34+COUNTIF(H149:AI149,$L$35)*$S$35+COUNTIF(H149:AI149,$L$36)*$S$36+COUNTIF(H149:AI149,$L$37)*$S$37+COUNTIF(H149:AI149,$W$33)*$AC$33+COUNTIF(H149:AI149,$V$34)*$AC$34+COUNTIF(H149:AI149,$V$35)*$AC$35+COUNTIF(H149:AI149,$V$36)*$AC$36+COUNTIF(H149:AI149,$V$37)*$AC$37</f>
        <v>160</v>
      </c>
      <c r="AK149" s="434"/>
      <c r="AL149" s="436"/>
      <c r="AM149" s="459">
        <f>AJ149/4</f>
        <v>40</v>
      </c>
      <c r="AN149" s="434"/>
      <c r="AO149" s="436"/>
      <c r="AP149" s="95">
        <v>1</v>
      </c>
      <c r="AQ149" s="159" t="s">
        <v>32</v>
      </c>
      <c r="AR149" s="159"/>
    </row>
    <row r="150" spans="1:44" ht="13.5">
      <c r="A150" s="154" t="s">
        <v>31</v>
      </c>
      <c r="B150" s="90" t="s">
        <v>112</v>
      </c>
      <c r="C150" s="430" t="s">
        <v>287</v>
      </c>
      <c r="D150" s="431"/>
      <c r="E150" s="431"/>
      <c r="F150" s="431"/>
      <c r="G150" s="432"/>
      <c r="H150" s="91" t="s">
        <v>46</v>
      </c>
      <c r="I150" s="92" t="s">
        <v>45</v>
      </c>
      <c r="J150" s="92" t="s">
        <v>58</v>
      </c>
      <c r="K150" s="92" t="s">
        <v>58</v>
      </c>
      <c r="L150" s="92" t="s">
        <v>28</v>
      </c>
      <c r="M150" s="92" t="s">
        <v>45</v>
      </c>
      <c r="N150" s="93" t="s">
        <v>46</v>
      </c>
      <c r="O150" s="158" t="s">
        <v>52</v>
      </c>
      <c r="P150" s="156" t="s">
        <v>39</v>
      </c>
      <c r="Q150" s="92" t="s">
        <v>58</v>
      </c>
      <c r="R150" s="92" t="s">
        <v>58</v>
      </c>
      <c r="S150" s="92" t="s">
        <v>45</v>
      </c>
      <c r="T150" s="92" t="s">
        <v>28</v>
      </c>
      <c r="U150" s="93" t="s">
        <v>46</v>
      </c>
      <c r="V150" s="94" t="s">
        <v>58</v>
      </c>
      <c r="W150" s="92" t="s">
        <v>28</v>
      </c>
      <c r="X150" s="92" t="s">
        <v>45</v>
      </c>
      <c r="Y150" s="156" t="s">
        <v>52</v>
      </c>
      <c r="Z150" s="156" t="s">
        <v>39</v>
      </c>
      <c r="AA150" s="92" t="s">
        <v>58</v>
      </c>
      <c r="AB150" s="93" t="s">
        <v>58</v>
      </c>
      <c r="AC150" s="94" t="s">
        <v>46</v>
      </c>
      <c r="AD150" s="92" t="s">
        <v>28</v>
      </c>
      <c r="AE150" s="92" t="s">
        <v>45</v>
      </c>
      <c r="AF150" s="92" t="s">
        <v>45</v>
      </c>
      <c r="AG150" s="92" t="s">
        <v>46</v>
      </c>
      <c r="AH150" s="92" t="s">
        <v>58</v>
      </c>
      <c r="AI150" s="157" t="s">
        <v>52</v>
      </c>
      <c r="AJ150" s="433">
        <f>COUNTIF(H150:AI150,$B$33)*$I$33+COUNTIF(H150:AI150,$B$34)*$I$34+COUNTIF(H150:AI150,$B$35)*$I$35+COUNTIF(H150:AI150,$B$36)*$I$36+COUNTIF(H150:AI150,$B$37)*$I$37+COUNTIF(H150:AI150,$L$33)*$S$33+COUNTIF(H150:AI150,$L$34)*$S$34+COUNTIF(H150:AI150,$L$35)*$S$35+COUNTIF(H150:AI150,$L$36)*$S$36+COUNTIF(H150:AI150,$L$37)*$S$37+COUNTIF(H150:AI150,$W$33)*$AC$33+COUNTIF(H150:AI150,$V$34)*$AC$34+COUNTIF(H150:AI150,$V$35)*$AC$35+COUNTIF(H150:AI150,$V$36)*$AC$36+COUNTIF(H150:AI150,$V$37)*$AC$37</f>
        <v>160</v>
      </c>
      <c r="AK150" s="434"/>
      <c r="AL150" s="436"/>
      <c r="AM150" s="459">
        <f>AJ150/4</f>
        <v>40</v>
      </c>
      <c r="AN150" s="434"/>
      <c r="AO150" s="436"/>
      <c r="AP150" s="95">
        <v>1</v>
      </c>
      <c r="AQ150" s="159"/>
      <c r="AR150" s="159"/>
    </row>
    <row r="151" spans="1:44" ht="14.25" thickBot="1">
      <c r="A151" s="152" t="s">
        <v>31</v>
      </c>
      <c r="B151" s="81" t="s">
        <v>26</v>
      </c>
      <c r="C151" s="430" t="s">
        <v>288</v>
      </c>
      <c r="D151" s="431"/>
      <c r="E151" s="431"/>
      <c r="F151" s="431"/>
      <c r="G151" s="432"/>
      <c r="H151" s="178" t="s">
        <v>39</v>
      </c>
      <c r="I151" s="104" t="s">
        <v>58</v>
      </c>
      <c r="J151" s="104" t="s">
        <v>58</v>
      </c>
      <c r="K151" s="104" t="s">
        <v>28</v>
      </c>
      <c r="L151" s="104" t="s">
        <v>45</v>
      </c>
      <c r="M151" s="169" t="s">
        <v>58</v>
      </c>
      <c r="N151" s="105" t="s">
        <v>28</v>
      </c>
      <c r="O151" s="170" t="s">
        <v>45</v>
      </c>
      <c r="P151" s="169" t="s">
        <v>28</v>
      </c>
      <c r="Q151" s="175" t="s">
        <v>52</v>
      </c>
      <c r="R151" s="175" t="s">
        <v>39</v>
      </c>
      <c r="S151" s="104" t="s">
        <v>58</v>
      </c>
      <c r="T151" s="169" t="s">
        <v>58</v>
      </c>
      <c r="U151" s="105" t="s">
        <v>45</v>
      </c>
      <c r="V151" s="170" t="s">
        <v>28</v>
      </c>
      <c r="W151" s="169" t="s">
        <v>45</v>
      </c>
      <c r="X151" s="104" t="s">
        <v>58</v>
      </c>
      <c r="Y151" s="104" t="s">
        <v>28</v>
      </c>
      <c r="Z151" s="104" t="s">
        <v>45</v>
      </c>
      <c r="AA151" s="179" t="s">
        <v>52</v>
      </c>
      <c r="AB151" s="180" t="s">
        <v>39</v>
      </c>
      <c r="AC151" s="170" t="s">
        <v>58</v>
      </c>
      <c r="AD151" s="169" t="s">
        <v>58</v>
      </c>
      <c r="AE151" s="104" t="s">
        <v>46</v>
      </c>
      <c r="AF151" s="104" t="s">
        <v>28</v>
      </c>
      <c r="AG151" s="104" t="s">
        <v>45</v>
      </c>
      <c r="AH151" s="169" t="s">
        <v>28</v>
      </c>
      <c r="AI151" s="181" t="s">
        <v>28</v>
      </c>
      <c r="AJ151" s="453">
        <f>COUNTIF(H151:AI151,$B$33)*$I$33+COUNTIF(H151:AI151,$B$34)*$I$34+COUNTIF(H151:AI151,$B$35)*$I$35+COUNTIF(H151:AI151,$B$36)*$I$36+COUNTIF(H151:AI151,$B$37)*$I$37+COUNTIF(H151:AI151,$L$33)*$S$33+COUNTIF(H151:AI151,$L$34)*$S$34+COUNTIF(H151:AI151,$L$35)*$S$35+COUNTIF(H151:AI151,$L$36)*$S$36+COUNTIF(H151:AI151,$L$37)*$S$37+COUNTIF(H151:AI151,$W$33)*$AC$33+COUNTIF(H151:AI151,$V$34)*$AC$34+COUNTIF(H151:AI151,$V$35)*$AC$35+COUNTIF(H151:AI151,$V$36)*$AC$36+COUNTIF(H151:AI151,$V$37)*$AC$37</f>
        <v>160</v>
      </c>
      <c r="AK151" s="454"/>
      <c r="AL151" s="455"/>
      <c r="AM151" s="460">
        <f>AJ151/4</f>
        <v>40</v>
      </c>
      <c r="AN151" s="454"/>
      <c r="AO151" s="455"/>
      <c r="AP151" s="106">
        <v>1</v>
      </c>
      <c r="AQ151" s="171"/>
      <c r="AR151" s="171"/>
    </row>
    <row r="152" spans="1:44" ht="14.25" thickTop="1">
      <c r="A152" s="182" t="s">
        <v>54</v>
      </c>
      <c r="B152" s="108"/>
      <c r="C152" s="332" t="s">
        <v>8</v>
      </c>
      <c r="D152" s="333"/>
      <c r="E152" s="333"/>
      <c r="F152" s="333"/>
      <c r="G152" s="334"/>
      <c r="H152" s="112"/>
      <c r="I152" s="110"/>
      <c r="J152" s="110"/>
      <c r="K152" s="110"/>
      <c r="L152" s="110"/>
      <c r="M152" s="110"/>
      <c r="N152" s="111"/>
      <c r="O152" s="112"/>
      <c r="P152" s="110"/>
      <c r="Q152" s="110"/>
      <c r="R152" s="110"/>
      <c r="S152" s="110"/>
      <c r="T152" s="110"/>
      <c r="U152" s="111"/>
      <c r="V152" s="112"/>
      <c r="W152" s="110"/>
      <c r="X152" s="110"/>
      <c r="Y152" s="110"/>
      <c r="Z152" s="110"/>
      <c r="AA152" s="110"/>
      <c r="AB152" s="111"/>
      <c r="AC152" s="112"/>
      <c r="AD152" s="110"/>
      <c r="AE152" s="110"/>
      <c r="AF152" s="110"/>
      <c r="AG152" s="110"/>
      <c r="AH152" s="110"/>
      <c r="AI152" s="113"/>
      <c r="AJ152" s="456">
        <f>SUM(AJ57:AL69,AJ100:AL110,AJ141:AL151)</f>
        <v>4905</v>
      </c>
      <c r="AK152" s="457"/>
      <c r="AL152" s="458"/>
      <c r="AM152" s="518">
        <f>SUM(AM57:AM69,AM100:AM110,AM141:AM151)</f>
        <v>1226.25</v>
      </c>
      <c r="AN152" s="519"/>
      <c r="AO152" s="520"/>
      <c r="AP152" s="183">
        <f>SUM(AP57:AP69,AP100:AP110,AP141:AP151)</f>
        <v>30.6</v>
      </c>
      <c r="AQ152" s="184"/>
      <c r="AR152" s="184"/>
    </row>
    <row r="153" spans="1:44" s="57" customFormat="1" ht="7.5" customHeight="1" thickBot="1">
      <c r="A153" s="116"/>
      <c r="B153" s="117"/>
      <c r="C153" s="118"/>
      <c r="D153" s="118"/>
      <c r="E153" s="118"/>
      <c r="F153" s="118"/>
      <c r="G153" s="117"/>
      <c r="H153" s="118"/>
      <c r="I153" s="117"/>
      <c r="J153" s="118"/>
      <c r="K153" s="118"/>
      <c r="L153" s="118"/>
      <c r="M153" s="118"/>
      <c r="N153" s="118"/>
      <c r="O153" s="118"/>
      <c r="P153" s="118"/>
      <c r="Q153" s="117"/>
      <c r="R153" s="117"/>
      <c r="S153" s="117"/>
      <c r="T153" s="117"/>
      <c r="U153" s="117"/>
      <c r="V153" s="117"/>
      <c r="W153" s="117"/>
      <c r="X153" s="117"/>
      <c r="Y153" s="117"/>
      <c r="Z153" s="117"/>
      <c r="AA153" s="117"/>
      <c r="AB153" s="117"/>
      <c r="AC153" s="117"/>
      <c r="AD153" s="117"/>
      <c r="AE153" s="117"/>
      <c r="AF153" s="117"/>
      <c r="AG153" s="117"/>
      <c r="AH153" s="117"/>
      <c r="AI153" s="117"/>
      <c r="AJ153" s="119"/>
      <c r="AK153" s="119"/>
      <c r="AL153" s="119"/>
      <c r="AM153" s="119"/>
      <c r="AN153" s="119"/>
      <c r="AO153" s="119"/>
      <c r="AP153" s="119"/>
      <c r="AQ153" s="119"/>
      <c r="AR153" s="55"/>
    </row>
    <row r="154" spans="1:44" ht="15.75" customHeight="1" thickBot="1">
      <c r="A154" s="120" t="s">
        <v>101</v>
      </c>
      <c r="B154" s="281" t="s">
        <v>235</v>
      </c>
      <c r="C154" s="281"/>
      <c r="D154" s="281"/>
      <c r="E154" s="281"/>
      <c r="F154" s="122"/>
      <c r="G154" s="121" t="s">
        <v>102</v>
      </c>
      <c r="H154" s="122"/>
      <c r="I154" s="450" t="s">
        <v>233</v>
      </c>
      <c r="J154" s="451"/>
      <c r="K154" s="451"/>
      <c r="L154" s="451"/>
      <c r="M154" s="451"/>
      <c r="N154" s="451"/>
      <c r="O154" s="452"/>
      <c r="P154" s="122"/>
      <c r="Q154" s="122"/>
      <c r="R154" s="122"/>
      <c r="S154" s="122"/>
      <c r="T154" s="122"/>
      <c r="U154" s="122"/>
      <c r="V154" s="122"/>
      <c r="W154" s="122"/>
      <c r="X154" s="122"/>
      <c r="Y154" s="122"/>
      <c r="Z154" s="122"/>
      <c r="AA154" s="122"/>
      <c r="AB154" s="122"/>
      <c r="AC154" s="122"/>
      <c r="AD154" s="122"/>
      <c r="AE154" s="122"/>
      <c r="AF154" s="122"/>
      <c r="AG154" s="122"/>
      <c r="AH154" s="122"/>
      <c r="AI154" s="123"/>
      <c r="AJ154" s="123"/>
      <c r="AK154" s="123"/>
      <c r="AL154" s="123"/>
      <c r="AM154" s="123"/>
      <c r="AN154" s="123"/>
      <c r="AO154" s="123"/>
      <c r="AP154" s="123"/>
      <c r="AQ154" s="123"/>
      <c r="AR154" s="33"/>
    </row>
    <row r="155" spans="1:44" s="56" customFormat="1" ht="7.5" customHeight="1">
      <c r="A155" s="116"/>
      <c r="B155" s="118"/>
      <c r="C155" s="118"/>
      <c r="D155" s="118"/>
      <c r="E155" s="118"/>
      <c r="F155" s="117"/>
      <c r="G155" s="118"/>
      <c r="H155" s="117"/>
      <c r="I155" s="118"/>
      <c r="J155" s="118"/>
      <c r="K155" s="118"/>
      <c r="L155" s="118"/>
      <c r="M155" s="118"/>
      <c r="N155" s="118"/>
      <c r="O155" s="118"/>
      <c r="P155" s="117"/>
      <c r="Q155" s="117"/>
      <c r="R155" s="117"/>
      <c r="S155" s="117"/>
      <c r="T155" s="117"/>
      <c r="U155" s="117"/>
      <c r="V155" s="117"/>
      <c r="W155" s="117"/>
      <c r="X155" s="117"/>
      <c r="Y155" s="117"/>
      <c r="Z155" s="117"/>
      <c r="AA155" s="117"/>
      <c r="AB155" s="117"/>
      <c r="AC155" s="117"/>
      <c r="AD155" s="117"/>
      <c r="AE155" s="117"/>
      <c r="AF155" s="117"/>
      <c r="AG155" s="117"/>
      <c r="AH155" s="117"/>
      <c r="AI155" s="119"/>
      <c r="AJ155" s="119"/>
      <c r="AK155" s="119"/>
      <c r="AL155" s="119"/>
      <c r="AM155" s="119"/>
      <c r="AN155" s="119"/>
      <c r="AO155" s="119"/>
      <c r="AP155" s="119"/>
      <c r="AQ155" s="119"/>
      <c r="AR155" s="55"/>
    </row>
    <row r="156" spans="1:44" ht="13.5">
      <c r="A156" s="120" t="s">
        <v>103</v>
      </c>
      <c r="B156" s="122" t="s">
        <v>129</v>
      </c>
      <c r="C156" s="122"/>
      <c r="D156" s="122"/>
      <c r="E156" s="122"/>
      <c r="F156" s="122"/>
      <c r="H156" s="124" t="s">
        <v>104</v>
      </c>
      <c r="I156" s="273">
        <v>55</v>
      </c>
      <c r="J156" s="273"/>
      <c r="K156" s="121" t="s">
        <v>105</v>
      </c>
      <c r="L156" s="273">
        <v>60</v>
      </c>
      <c r="M156" s="274"/>
      <c r="N156" s="122" t="s">
        <v>106</v>
      </c>
      <c r="O156" s="122"/>
      <c r="P156" s="122"/>
      <c r="Q156" s="122"/>
      <c r="R156" s="122"/>
      <c r="S156" s="122"/>
      <c r="T156" s="122"/>
      <c r="U156" s="122"/>
      <c r="V156" s="122"/>
      <c r="W156" s="122"/>
      <c r="X156" s="122"/>
      <c r="Y156" s="122"/>
      <c r="AR156" s="33"/>
    </row>
    <row r="157" spans="1:44" ht="13.5">
      <c r="A157" s="125"/>
      <c r="B157" s="126" t="s">
        <v>234</v>
      </c>
      <c r="D157" s="122"/>
      <c r="E157" s="122"/>
      <c r="F157" s="122"/>
      <c r="G157" s="122"/>
      <c r="H157" s="127"/>
      <c r="I157" s="127"/>
      <c r="J157" s="127"/>
      <c r="K157" s="127"/>
      <c r="L157" s="127"/>
      <c r="M157" s="127"/>
      <c r="N157" s="127"/>
      <c r="O157" s="127"/>
      <c r="P157" s="127"/>
      <c r="Q157" s="127"/>
      <c r="R157" s="127"/>
      <c r="S157" s="122"/>
      <c r="T157" s="127"/>
      <c r="U157" s="127"/>
      <c r="V157" s="127"/>
      <c r="W157" s="127"/>
      <c r="X157" s="127"/>
      <c r="Y157" s="127"/>
      <c r="Z157" s="127"/>
      <c r="AA157" s="127"/>
      <c r="AB157" s="127"/>
      <c r="AC157" s="127"/>
      <c r="AD157" s="127"/>
      <c r="AE157" s="127"/>
      <c r="AF157" s="127"/>
      <c r="AG157" s="127"/>
      <c r="AH157" s="127"/>
      <c r="AI157" s="127"/>
      <c r="AJ157" s="128"/>
      <c r="AK157" s="128"/>
      <c r="AL157" s="128"/>
      <c r="AM157" s="128"/>
      <c r="AN157" s="128"/>
      <c r="AO157" s="128"/>
      <c r="AP157" s="128"/>
      <c r="AQ157" s="128"/>
      <c r="AR157" s="36"/>
    </row>
    <row r="158" spans="1:44" ht="25.5" customHeight="1">
      <c r="A158" s="129" t="s">
        <v>55</v>
      </c>
      <c r="B158" s="130" t="s">
        <v>126</v>
      </c>
      <c r="C158" s="130"/>
      <c r="D158" s="130"/>
      <c r="E158" s="59" t="s">
        <v>104</v>
      </c>
      <c r="F158" s="275">
        <v>35</v>
      </c>
      <c r="G158" s="275"/>
      <c r="H158" s="130" t="s">
        <v>107</v>
      </c>
      <c r="I158" s="128"/>
      <c r="J158" s="128"/>
      <c r="K158" s="128"/>
      <c r="L158" s="128"/>
      <c r="M158" s="128"/>
      <c r="N158" s="130" t="s">
        <v>125</v>
      </c>
      <c r="O158" s="130"/>
      <c r="P158" s="130"/>
      <c r="Q158" s="130"/>
      <c r="R158" s="130"/>
      <c r="S158" s="130"/>
      <c r="T158" s="59" t="s">
        <v>104</v>
      </c>
      <c r="U158" s="275">
        <v>40</v>
      </c>
      <c r="V158" s="275"/>
      <c r="W158" s="130" t="s">
        <v>107</v>
      </c>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58"/>
    </row>
    <row r="159" spans="1:44" ht="13.5">
      <c r="A159" s="67" t="s">
        <v>56</v>
      </c>
      <c r="B159" s="185" t="s">
        <v>75</v>
      </c>
      <c r="C159" s="352">
        <v>0.2916666666666667</v>
      </c>
      <c r="D159" s="353"/>
      <c r="E159" s="121" t="s">
        <v>108</v>
      </c>
      <c r="F159" s="352">
        <v>0.6666666666666666</v>
      </c>
      <c r="G159" s="353"/>
      <c r="H159" s="131" t="s">
        <v>73</v>
      </c>
      <c r="I159" s="132">
        <v>8</v>
      </c>
      <c r="J159" s="122" t="s">
        <v>74</v>
      </c>
      <c r="K159" s="127"/>
      <c r="L159" s="185" t="s">
        <v>78</v>
      </c>
      <c r="M159" s="352">
        <v>0.375</v>
      </c>
      <c r="N159" s="353"/>
      <c r="O159" s="121" t="s">
        <v>108</v>
      </c>
      <c r="P159" s="352">
        <v>0.5</v>
      </c>
      <c r="Q159" s="353"/>
      <c r="R159" s="131" t="s">
        <v>73</v>
      </c>
      <c r="S159" s="132">
        <v>3</v>
      </c>
      <c r="T159" s="122" t="s">
        <v>74</v>
      </c>
      <c r="U159" s="122"/>
      <c r="V159" s="185" t="s">
        <v>83</v>
      </c>
      <c r="W159" s="352" t="s">
        <v>132</v>
      </c>
      <c r="X159" s="353"/>
      <c r="Y159" s="121" t="s">
        <v>108</v>
      </c>
      <c r="Z159" s="352" t="s">
        <v>132</v>
      </c>
      <c r="AA159" s="353"/>
      <c r="AB159" s="131" t="s">
        <v>138</v>
      </c>
      <c r="AC159" s="132"/>
      <c r="AD159" s="122" t="s">
        <v>74</v>
      </c>
      <c r="AE159" s="132"/>
      <c r="AF159" s="185" t="s">
        <v>134</v>
      </c>
      <c r="AG159" s="352" t="s">
        <v>132</v>
      </c>
      <c r="AH159" s="353"/>
      <c r="AI159" s="121" t="s">
        <v>108</v>
      </c>
      <c r="AJ159" s="352" t="s">
        <v>132</v>
      </c>
      <c r="AK159" s="353"/>
      <c r="AL159" s="346" t="s">
        <v>138</v>
      </c>
      <c r="AM159" s="347"/>
      <c r="AN159" s="132"/>
      <c r="AO159" s="122" t="s">
        <v>74</v>
      </c>
      <c r="AP159" s="122"/>
      <c r="AQ159" s="122"/>
      <c r="AR159" s="36"/>
    </row>
    <row r="160" spans="1:44" ht="13.5">
      <c r="A160" s="125"/>
      <c r="B160" s="185" t="s">
        <v>76</v>
      </c>
      <c r="C160" s="352">
        <v>0.375</v>
      </c>
      <c r="D160" s="353"/>
      <c r="E160" s="121" t="s">
        <v>108</v>
      </c>
      <c r="F160" s="352">
        <v>0.75</v>
      </c>
      <c r="G160" s="353"/>
      <c r="H160" s="131" t="s">
        <v>73</v>
      </c>
      <c r="I160" s="132">
        <v>8</v>
      </c>
      <c r="J160" s="122" t="s">
        <v>74</v>
      </c>
      <c r="K160" s="127"/>
      <c r="L160" s="185" t="s">
        <v>79</v>
      </c>
      <c r="M160" s="352">
        <v>0.375</v>
      </c>
      <c r="N160" s="353"/>
      <c r="O160" s="121" t="s">
        <v>108</v>
      </c>
      <c r="P160" s="352">
        <v>0.625</v>
      </c>
      <c r="Q160" s="353"/>
      <c r="R160" s="131" t="s">
        <v>73</v>
      </c>
      <c r="S160" s="132">
        <v>5</v>
      </c>
      <c r="T160" s="122" t="s">
        <v>74</v>
      </c>
      <c r="U160" s="122"/>
      <c r="V160" s="185" t="s">
        <v>84</v>
      </c>
      <c r="W160" s="352" t="s">
        <v>132</v>
      </c>
      <c r="X160" s="353"/>
      <c r="Y160" s="121" t="s">
        <v>108</v>
      </c>
      <c r="Z160" s="352" t="s">
        <v>132</v>
      </c>
      <c r="AA160" s="353"/>
      <c r="AB160" s="131" t="s">
        <v>73</v>
      </c>
      <c r="AC160" s="132"/>
      <c r="AD160" s="122" t="s">
        <v>74</v>
      </c>
      <c r="AE160" s="132"/>
      <c r="AF160" s="185" t="s">
        <v>135</v>
      </c>
      <c r="AG160" s="352" t="s">
        <v>132</v>
      </c>
      <c r="AH160" s="353"/>
      <c r="AI160" s="121" t="s">
        <v>108</v>
      </c>
      <c r="AJ160" s="352" t="s">
        <v>132</v>
      </c>
      <c r="AK160" s="353"/>
      <c r="AL160" s="346" t="s">
        <v>73</v>
      </c>
      <c r="AM160" s="347"/>
      <c r="AN160" s="128"/>
      <c r="AO160" s="122" t="s">
        <v>74</v>
      </c>
      <c r="AP160" s="128"/>
      <c r="AQ160" s="128"/>
      <c r="AR160" s="36"/>
    </row>
    <row r="161" spans="1:44" ht="13.5">
      <c r="A161" s="125"/>
      <c r="B161" s="185" t="s">
        <v>27</v>
      </c>
      <c r="C161" s="352">
        <v>0.4166666666666667</v>
      </c>
      <c r="D161" s="353"/>
      <c r="E161" s="121" t="s">
        <v>108</v>
      </c>
      <c r="F161" s="352">
        <v>0.7916666666666666</v>
      </c>
      <c r="G161" s="353"/>
      <c r="H161" s="131" t="s">
        <v>73</v>
      </c>
      <c r="I161" s="132">
        <v>8</v>
      </c>
      <c r="J161" s="122" t="s">
        <v>74</v>
      </c>
      <c r="K161" s="127"/>
      <c r="L161" s="185" t="s">
        <v>80</v>
      </c>
      <c r="M161" s="352">
        <v>0.4583333333333333</v>
      </c>
      <c r="N161" s="353"/>
      <c r="O161" s="121" t="s">
        <v>108</v>
      </c>
      <c r="P161" s="352">
        <v>0.7083333333333334</v>
      </c>
      <c r="Q161" s="353"/>
      <c r="R161" s="131" t="s">
        <v>73</v>
      </c>
      <c r="S161" s="132">
        <v>5</v>
      </c>
      <c r="T161" s="122" t="s">
        <v>74</v>
      </c>
      <c r="U161" s="122"/>
      <c r="V161" s="185" t="s">
        <v>85</v>
      </c>
      <c r="W161" s="352" t="s">
        <v>132</v>
      </c>
      <c r="X161" s="353"/>
      <c r="Y161" s="121" t="s">
        <v>108</v>
      </c>
      <c r="Z161" s="352" t="s">
        <v>132</v>
      </c>
      <c r="AA161" s="353"/>
      <c r="AB161" s="131" t="s">
        <v>73</v>
      </c>
      <c r="AC161" s="132"/>
      <c r="AD161" s="122" t="s">
        <v>74</v>
      </c>
      <c r="AE161" s="132"/>
      <c r="AF161" s="185" t="s">
        <v>136</v>
      </c>
      <c r="AG161" s="352" t="s">
        <v>132</v>
      </c>
      <c r="AH161" s="353"/>
      <c r="AI161" s="121" t="s">
        <v>108</v>
      </c>
      <c r="AJ161" s="352" t="s">
        <v>132</v>
      </c>
      <c r="AK161" s="353"/>
      <c r="AL161" s="346" t="s">
        <v>73</v>
      </c>
      <c r="AM161" s="347"/>
      <c r="AN161" s="128"/>
      <c r="AO161" s="122" t="s">
        <v>74</v>
      </c>
      <c r="AP161" s="128"/>
      <c r="AQ161" s="128"/>
      <c r="AR161" s="36"/>
    </row>
    <row r="162" spans="1:44" ht="13.5">
      <c r="A162" s="125"/>
      <c r="B162" s="185" t="s">
        <v>77</v>
      </c>
      <c r="C162" s="352">
        <v>0.6666666666666666</v>
      </c>
      <c r="D162" s="353"/>
      <c r="E162" s="121" t="s">
        <v>108</v>
      </c>
      <c r="F162" s="352">
        <v>1</v>
      </c>
      <c r="G162" s="353"/>
      <c r="H162" s="131" t="s">
        <v>73</v>
      </c>
      <c r="I162" s="132">
        <v>8</v>
      </c>
      <c r="J162" s="122" t="s">
        <v>74</v>
      </c>
      <c r="K162" s="127"/>
      <c r="L162" s="185" t="s">
        <v>81</v>
      </c>
      <c r="M162" s="352">
        <v>0.375</v>
      </c>
      <c r="N162" s="353"/>
      <c r="O162" s="121" t="s">
        <v>108</v>
      </c>
      <c r="P162" s="352">
        <v>0.7083333333333334</v>
      </c>
      <c r="Q162" s="353"/>
      <c r="R162" s="131" t="s">
        <v>73</v>
      </c>
      <c r="S162" s="132">
        <v>7</v>
      </c>
      <c r="T162" s="122" t="s">
        <v>74</v>
      </c>
      <c r="U162" s="122"/>
      <c r="V162" s="185" t="s">
        <v>86</v>
      </c>
      <c r="W162" s="352" t="s">
        <v>132</v>
      </c>
      <c r="X162" s="353"/>
      <c r="Y162" s="121" t="s">
        <v>108</v>
      </c>
      <c r="Z162" s="352" t="s">
        <v>132</v>
      </c>
      <c r="AA162" s="353"/>
      <c r="AB162" s="131" t="s">
        <v>73</v>
      </c>
      <c r="AC162" s="132"/>
      <c r="AD162" s="122" t="s">
        <v>74</v>
      </c>
      <c r="AE162" s="132"/>
      <c r="AF162" s="185" t="s">
        <v>137</v>
      </c>
      <c r="AG162" s="352" t="s">
        <v>132</v>
      </c>
      <c r="AH162" s="353"/>
      <c r="AI162" s="121" t="s">
        <v>108</v>
      </c>
      <c r="AJ162" s="352" t="s">
        <v>132</v>
      </c>
      <c r="AK162" s="353"/>
      <c r="AL162" s="346" t="s">
        <v>73</v>
      </c>
      <c r="AM162" s="347"/>
      <c r="AN162" s="128"/>
      <c r="AO162" s="122" t="s">
        <v>74</v>
      </c>
      <c r="AP162" s="128"/>
      <c r="AQ162" s="128"/>
      <c r="AR162" s="36"/>
    </row>
    <row r="163" spans="1:44" ht="13.5">
      <c r="A163" s="133"/>
      <c r="B163" s="186" t="s">
        <v>40</v>
      </c>
      <c r="C163" s="354">
        <v>0</v>
      </c>
      <c r="D163" s="355"/>
      <c r="E163" s="134" t="s">
        <v>108</v>
      </c>
      <c r="F163" s="354">
        <v>0.4166666666666667</v>
      </c>
      <c r="G163" s="355"/>
      <c r="H163" s="135" t="s">
        <v>73</v>
      </c>
      <c r="I163" s="136">
        <v>8</v>
      </c>
      <c r="J163" s="137" t="s">
        <v>74</v>
      </c>
      <c r="K163" s="138"/>
      <c r="L163" s="186" t="s">
        <v>82</v>
      </c>
      <c r="M163" s="354" t="s">
        <v>131</v>
      </c>
      <c r="N163" s="355"/>
      <c r="O163" s="134" t="s">
        <v>108</v>
      </c>
      <c r="P163" s="354"/>
      <c r="Q163" s="355"/>
      <c r="R163" s="135" t="s">
        <v>73</v>
      </c>
      <c r="S163" s="136"/>
      <c r="T163" s="137" t="s">
        <v>74</v>
      </c>
      <c r="U163" s="137"/>
      <c r="V163" s="186" t="s">
        <v>133</v>
      </c>
      <c r="W163" s="354" t="s">
        <v>132</v>
      </c>
      <c r="X163" s="355"/>
      <c r="Y163" s="134" t="s">
        <v>108</v>
      </c>
      <c r="Z163" s="354" t="s">
        <v>132</v>
      </c>
      <c r="AA163" s="355"/>
      <c r="AB163" s="135" t="s">
        <v>73</v>
      </c>
      <c r="AC163" s="136"/>
      <c r="AD163" s="137" t="s">
        <v>74</v>
      </c>
      <c r="AE163" s="136"/>
      <c r="AF163" s="186" t="s">
        <v>130</v>
      </c>
      <c r="AG163" s="354" t="s">
        <v>132</v>
      </c>
      <c r="AH163" s="355"/>
      <c r="AI163" s="134" t="s">
        <v>108</v>
      </c>
      <c r="AJ163" s="354" t="s">
        <v>132</v>
      </c>
      <c r="AK163" s="355"/>
      <c r="AL163" s="356" t="s">
        <v>73</v>
      </c>
      <c r="AM163" s="357"/>
      <c r="AN163" s="136"/>
      <c r="AO163" s="137" t="s">
        <v>74</v>
      </c>
      <c r="AP163" s="139"/>
      <c r="AQ163" s="139"/>
      <c r="AR163" s="37"/>
    </row>
    <row r="164" spans="1:43" ht="13.5">
      <c r="A164" s="140" t="s">
        <v>16</v>
      </c>
      <c r="B164" s="140"/>
      <c r="C164" s="140"/>
      <c r="D164" s="140"/>
      <c r="E164" s="140"/>
      <c r="F164" s="140"/>
      <c r="G164" s="140"/>
      <c r="H164" s="141"/>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row>
    <row r="165" spans="1:43" ht="13.5">
      <c r="A165" s="140" t="s">
        <v>15</v>
      </c>
      <c r="B165" s="64"/>
      <c r="C165" s="64"/>
      <c r="D165" s="64"/>
      <c r="E165" s="64"/>
      <c r="F165" s="64"/>
      <c r="G165" s="64"/>
      <c r="H165" s="143"/>
      <c r="I165" s="143"/>
      <c r="J165" s="143"/>
      <c r="K165" s="143"/>
      <c r="L165" s="143"/>
      <c r="M165" s="143"/>
      <c r="N165" s="143"/>
      <c r="O165" s="143"/>
      <c r="P165" s="143"/>
      <c r="Q165" s="143"/>
      <c r="R165" s="143"/>
      <c r="S165" s="143"/>
      <c r="T165" s="143"/>
      <c r="U165" s="143"/>
      <c r="V165" s="143"/>
      <c r="W165" s="64"/>
      <c r="X165" s="64"/>
      <c r="Y165" s="64"/>
      <c r="Z165" s="64"/>
      <c r="AA165" s="64"/>
      <c r="AB165" s="64"/>
      <c r="AC165" s="64"/>
      <c r="AD165" s="64"/>
      <c r="AE165" s="64"/>
      <c r="AF165" s="64"/>
      <c r="AG165" s="64"/>
      <c r="AH165" s="64"/>
      <c r="AI165" s="64"/>
      <c r="AJ165" s="64"/>
      <c r="AK165" s="64"/>
      <c r="AL165" s="64"/>
      <c r="AM165" s="64"/>
      <c r="AN165" s="64"/>
      <c r="AO165" s="64"/>
      <c r="AP165" s="64"/>
      <c r="AQ165" s="64"/>
    </row>
    <row r="166" spans="1:43" ht="13.5">
      <c r="A166" s="140" t="s">
        <v>36</v>
      </c>
      <c r="B166" s="64"/>
      <c r="C166" s="64"/>
      <c r="D166" s="64"/>
      <c r="E166" s="64"/>
      <c r="F166" s="64"/>
      <c r="G166" s="64"/>
      <c r="H166" s="143"/>
      <c r="I166" s="143"/>
      <c r="J166" s="143"/>
      <c r="K166" s="143"/>
      <c r="L166" s="143"/>
      <c r="M166" s="143"/>
      <c r="N166" s="143"/>
      <c r="O166" s="143"/>
      <c r="P166" s="143"/>
      <c r="Q166" s="143"/>
      <c r="R166" s="143"/>
      <c r="S166" s="143"/>
      <c r="T166" s="143"/>
      <c r="U166" s="143"/>
      <c r="V166" s="143"/>
      <c r="W166" s="64"/>
      <c r="X166" s="64"/>
      <c r="Y166" s="64"/>
      <c r="Z166" s="64"/>
      <c r="AA166" s="64"/>
      <c r="AB166" s="64"/>
      <c r="AC166" s="64"/>
      <c r="AD166" s="64"/>
      <c r="AE166" s="64"/>
      <c r="AF166" s="64"/>
      <c r="AG166" s="64"/>
      <c r="AH166" s="64"/>
      <c r="AI166" s="64"/>
      <c r="AJ166" s="64"/>
      <c r="AK166" s="64"/>
      <c r="AL166" s="64"/>
      <c r="AM166" s="64"/>
      <c r="AN166" s="64"/>
      <c r="AO166" s="64"/>
      <c r="AP166" s="64"/>
      <c r="AQ166" s="64"/>
    </row>
    <row r="167" spans="1:43" ht="13.5">
      <c r="A167" s="144" t="s">
        <v>9</v>
      </c>
      <c r="B167" s="64"/>
      <c r="C167" s="64"/>
      <c r="D167" s="64"/>
      <c r="E167" s="64"/>
      <c r="F167" s="64"/>
      <c r="G167" s="64"/>
      <c r="H167" s="143"/>
      <c r="I167" s="143"/>
      <c r="J167" s="143"/>
      <c r="K167" s="143"/>
      <c r="L167" s="143"/>
      <c r="M167" s="143"/>
      <c r="N167" s="143"/>
      <c r="O167" s="143"/>
      <c r="P167" s="143"/>
      <c r="Q167" s="143"/>
      <c r="R167" s="143"/>
      <c r="S167" s="143"/>
      <c r="T167" s="143"/>
      <c r="U167" s="143"/>
      <c r="V167" s="143"/>
      <c r="W167" s="64"/>
      <c r="X167" s="64"/>
      <c r="Y167" s="64"/>
      <c r="Z167" s="64"/>
      <c r="AA167" s="64"/>
      <c r="AB167" s="64"/>
      <c r="AC167" s="64"/>
      <c r="AD167" s="64"/>
      <c r="AE167" s="64"/>
      <c r="AF167" s="64"/>
      <c r="AG167" s="64"/>
      <c r="AH167" s="64"/>
      <c r="AI167" s="64"/>
      <c r="AJ167" s="64"/>
      <c r="AK167" s="64"/>
      <c r="AL167" s="64"/>
      <c r="AM167" s="64"/>
      <c r="AN167" s="64"/>
      <c r="AO167" s="64"/>
      <c r="AP167" s="64"/>
      <c r="AQ167" s="64"/>
    </row>
    <row r="168" spans="1:43" ht="13.5">
      <c r="A168" s="144" t="s">
        <v>10</v>
      </c>
      <c r="B168" s="140"/>
      <c r="C168" s="140"/>
      <c r="D168" s="140"/>
      <c r="E168" s="140"/>
      <c r="F168" s="140"/>
      <c r="G168" s="140"/>
      <c r="H168" s="141"/>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row>
    <row r="169" spans="1:43" ht="13.5">
      <c r="A169" s="140" t="s">
        <v>11</v>
      </c>
      <c r="B169" s="140"/>
      <c r="C169" s="140"/>
      <c r="D169" s="140"/>
      <c r="E169" s="140"/>
      <c r="F169" s="140"/>
      <c r="G169" s="140"/>
      <c r="H169" s="141"/>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row>
    <row r="170" spans="1:43" ht="13.5">
      <c r="A170" s="140" t="s">
        <v>14</v>
      </c>
      <c r="B170" s="140"/>
      <c r="C170" s="140"/>
      <c r="D170" s="140"/>
      <c r="E170" s="140"/>
      <c r="F170" s="140"/>
      <c r="G170" s="140"/>
      <c r="H170" s="141"/>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row>
    <row r="171" spans="1:43" ht="13.5">
      <c r="A171" s="140" t="s">
        <v>17</v>
      </c>
      <c r="B171" s="140"/>
      <c r="C171" s="140"/>
      <c r="D171" s="140"/>
      <c r="E171" s="140"/>
      <c r="F171" s="140"/>
      <c r="G171" s="140"/>
      <c r="H171" s="141"/>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row>
    <row r="172" spans="1:43" ht="13.5">
      <c r="A172" s="140" t="s">
        <v>37</v>
      </c>
      <c r="B172" s="140"/>
      <c r="C172" s="140"/>
      <c r="D172" s="140"/>
      <c r="E172" s="140"/>
      <c r="F172" s="140"/>
      <c r="G172" s="140"/>
      <c r="H172" s="141"/>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row>
    <row r="173" spans="1:43" ht="13.5">
      <c r="A173" s="140" t="s">
        <v>38</v>
      </c>
      <c r="B173" s="140"/>
      <c r="C173" s="140"/>
      <c r="D173" s="140"/>
      <c r="E173" s="140"/>
      <c r="F173" s="140"/>
      <c r="G173" s="140"/>
      <c r="H173" s="141"/>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row>
    <row r="174" spans="1:43" ht="13.5">
      <c r="A174" s="140" t="s">
        <v>57</v>
      </c>
      <c r="B174" s="140"/>
      <c r="C174" s="140"/>
      <c r="D174" s="140"/>
      <c r="E174" s="140"/>
      <c r="F174" s="140"/>
      <c r="G174" s="140"/>
      <c r="H174" s="141"/>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row>
    <row r="175" spans="1:43" ht="13.5">
      <c r="A175" s="140"/>
      <c r="B175" s="140"/>
      <c r="C175" s="140"/>
      <c r="D175" s="140"/>
      <c r="E175" s="140"/>
      <c r="F175" s="140"/>
      <c r="G175" s="140"/>
      <c r="H175" s="141"/>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row>
  </sheetData>
  <sheetProtection/>
  <mergeCells count="465">
    <mergeCell ref="AJ163:AK163"/>
    <mergeCell ref="AJ162:AK162"/>
    <mergeCell ref="AL162:AM162"/>
    <mergeCell ref="C163:D163"/>
    <mergeCell ref="F163:G163"/>
    <mergeCell ref="M163:N163"/>
    <mergeCell ref="P163:Q163"/>
    <mergeCell ref="AL163:AM163"/>
    <mergeCell ref="W163:X163"/>
    <mergeCell ref="Z163:AA163"/>
    <mergeCell ref="AG163:AH163"/>
    <mergeCell ref="AG161:AH161"/>
    <mergeCell ref="AJ161:AK161"/>
    <mergeCell ref="AL161:AM161"/>
    <mergeCell ref="C162:D162"/>
    <mergeCell ref="F162:G162"/>
    <mergeCell ref="M162:N162"/>
    <mergeCell ref="P162:Q162"/>
    <mergeCell ref="W162:X162"/>
    <mergeCell ref="Z162:AA162"/>
    <mergeCell ref="AG162:AH162"/>
    <mergeCell ref="C161:D161"/>
    <mergeCell ref="F161:G161"/>
    <mergeCell ref="M161:N161"/>
    <mergeCell ref="P161:Q161"/>
    <mergeCell ref="W161:X161"/>
    <mergeCell ref="Z161:AA161"/>
    <mergeCell ref="AL159:AM159"/>
    <mergeCell ref="C160:D160"/>
    <mergeCell ref="F160:G160"/>
    <mergeCell ref="M160:N160"/>
    <mergeCell ref="P160:Q160"/>
    <mergeCell ref="W160:X160"/>
    <mergeCell ref="Z160:AA160"/>
    <mergeCell ref="AG160:AH160"/>
    <mergeCell ref="AJ160:AK160"/>
    <mergeCell ref="AL160:AM160"/>
    <mergeCell ref="AG121:AH121"/>
    <mergeCell ref="AJ121:AK121"/>
    <mergeCell ref="C159:D159"/>
    <mergeCell ref="F159:G159"/>
    <mergeCell ref="M159:N159"/>
    <mergeCell ref="P159:Q159"/>
    <mergeCell ref="W159:X159"/>
    <mergeCell ref="Z159:AA159"/>
    <mergeCell ref="AG159:AH159"/>
    <mergeCell ref="AJ159:AK159"/>
    <mergeCell ref="C121:D121"/>
    <mergeCell ref="F121:G121"/>
    <mergeCell ref="M121:N121"/>
    <mergeCell ref="P121:Q121"/>
    <mergeCell ref="W121:X121"/>
    <mergeCell ref="Z121:AA121"/>
    <mergeCell ref="AG119:AH119"/>
    <mergeCell ref="AJ119:AK119"/>
    <mergeCell ref="C120:D120"/>
    <mergeCell ref="F120:G120"/>
    <mergeCell ref="M120:N120"/>
    <mergeCell ref="P120:Q120"/>
    <mergeCell ref="W120:X120"/>
    <mergeCell ref="Z120:AA120"/>
    <mergeCell ref="AG120:AH120"/>
    <mergeCell ref="AJ120:AK120"/>
    <mergeCell ref="C119:D119"/>
    <mergeCell ref="F119:G119"/>
    <mergeCell ref="M119:N119"/>
    <mergeCell ref="P119:Q119"/>
    <mergeCell ref="W119:X119"/>
    <mergeCell ref="Z119:AA119"/>
    <mergeCell ref="AJ117:AK117"/>
    <mergeCell ref="F80:G80"/>
    <mergeCell ref="C118:D118"/>
    <mergeCell ref="F118:G118"/>
    <mergeCell ref="M118:N118"/>
    <mergeCell ref="P118:Q118"/>
    <mergeCell ref="W118:X118"/>
    <mergeCell ref="Z118:AA118"/>
    <mergeCell ref="AG118:AH118"/>
    <mergeCell ref="AJ118:AK118"/>
    <mergeCell ref="Z79:AA79"/>
    <mergeCell ref="AG79:AH79"/>
    <mergeCell ref="AJ80:AK80"/>
    <mergeCell ref="C117:D117"/>
    <mergeCell ref="F117:G117"/>
    <mergeCell ref="M117:N117"/>
    <mergeCell ref="P117:Q117"/>
    <mergeCell ref="W117:X117"/>
    <mergeCell ref="Z117:AA117"/>
    <mergeCell ref="AG117:AH117"/>
    <mergeCell ref="AG78:AH78"/>
    <mergeCell ref="AJ78:AK78"/>
    <mergeCell ref="M80:N80"/>
    <mergeCell ref="P80:Q80"/>
    <mergeCell ref="W80:X80"/>
    <mergeCell ref="Z80:AA80"/>
    <mergeCell ref="AG80:AH80"/>
    <mergeCell ref="M79:N79"/>
    <mergeCell ref="P79:Q79"/>
    <mergeCell ref="W79:X79"/>
    <mergeCell ref="C78:D78"/>
    <mergeCell ref="F78:G78"/>
    <mergeCell ref="M78:N78"/>
    <mergeCell ref="P78:Q78"/>
    <mergeCell ref="W78:X78"/>
    <mergeCell ref="Z78:AA78"/>
    <mergeCell ref="Z76:AA76"/>
    <mergeCell ref="AG76:AH76"/>
    <mergeCell ref="AJ76:AK76"/>
    <mergeCell ref="C77:D77"/>
    <mergeCell ref="F77:G77"/>
    <mergeCell ref="M77:N77"/>
    <mergeCell ref="P77:Q77"/>
    <mergeCell ref="W77:X77"/>
    <mergeCell ref="Z77:AA77"/>
    <mergeCell ref="AG77:AH77"/>
    <mergeCell ref="AM148:AO148"/>
    <mergeCell ref="AM149:AO149"/>
    <mergeCell ref="AM150:AO150"/>
    <mergeCell ref="AM151:AO151"/>
    <mergeCell ref="AM152:AO152"/>
    <mergeCell ref="C76:D76"/>
    <mergeCell ref="F76:G76"/>
    <mergeCell ref="M76:N76"/>
    <mergeCell ref="P76:Q76"/>
    <mergeCell ref="W76:X76"/>
    <mergeCell ref="AM142:AO142"/>
    <mergeCell ref="AM143:AO143"/>
    <mergeCell ref="AM144:AO144"/>
    <mergeCell ref="AM145:AO145"/>
    <mergeCell ref="AM146:AO146"/>
    <mergeCell ref="AM147:AO147"/>
    <mergeCell ref="AM106:AO106"/>
    <mergeCell ref="AM107:AO107"/>
    <mergeCell ref="AM140:AO140"/>
    <mergeCell ref="AL117:AM117"/>
    <mergeCell ref="AL118:AM118"/>
    <mergeCell ref="AL119:AM119"/>
    <mergeCell ref="AL120:AM120"/>
    <mergeCell ref="AL121:AM121"/>
    <mergeCell ref="AM139:AO139"/>
    <mergeCell ref="AM109:AO109"/>
    <mergeCell ref="AM100:AO100"/>
    <mergeCell ref="AM101:AO101"/>
    <mergeCell ref="AM102:AO102"/>
    <mergeCell ref="AM103:AO103"/>
    <mergeCell ref="AM104:AO104"/>
    <mergeCell ref="AM105:AO105"/>
    <mergeCell ref="AM99:AO99"/>
    <mergeCell ref="AL76:AM76"/>
    <mergeCell ref="AL77:AM77"/>
    <mergeCell ref="AL78:AM78"/>
    <mergeCell ref="AL79:AM79"/>
    <mergeCell ref="AL80:AM80"/>
    <mergeCell ref="AJ94:AR94"/>
    <mergeCell ref="AJ79:AK79"/>
    <mergeCell ref="AJ77:AK77"/>
    <mergeCell ref="AM66:AO66"/>
    <mergeCell ref="AM67:AO67"/>
    <mergeCell ref="AM68:AO68"/>
    <mergeCell ref="AM69:AO69"/>
    <mergeCell ref="AM97:AO97"/>
    <mergeCell ref="AM98:AO98"/>
    <mergeCell ref="AM56:AO56"/>
    <mergeCell ref="AM57:AO57"/>
    <mergeCell ref="AM58:AO58"/>
    <mergeCell ref="AM61:AO61"/>
    <mergeCell ref="AM62:AO62"/>
    <mergeCell ref="AM65:AO65"/>
    <mergeCell ref="AL37:AM37"/>
    <mergeCell ref="AG34:AH34"/>
    <mergeCell ref="AG35:AH35"/>
    <mergeCell ref="AG36:AH36"/>
    <mergeCell ref="AG37:AH37"/>
    <mergeCell ref="AJ34:AK34"/>
    <mergeCell ref="AJ35:AK35"/>
    <mergeCell ref="AJ36:AK36"/>
    <mergeCell ref="AJ37:AK37"/>
    <mergeCell ref="AM25:AO25"/>
    <mergeCell ref="AM26:AO26"/>
    <mergeCell ref="AL33:AM33"/>
    <mergeCell ref="AL34:AM34"/>
    <mergeCell ref="AL35:AM35"/>
    <mergeCell ref="AL36:AM36"/>
    <mergeCell ref="AM19:AO19"/>
    <mergeCell ref="AM20:AO20"/>
    <mergeCell ref="AM21:AO21"/>
    <mergeCell ref="AM22:AO22"/>
    <mergeCell ref="AM23:AO23"/>
    <mergeCell ref="AM24:AO24"/>
    <mergeCell ref="AM16:AO16"/>
    <mergeCell ref="AM11:AO11"/>
    <mergeCell ref="AM12:AO12"/>
    <mergeCell ref="AM13:AO13"/>
    <mergeCell ref="AM14:AO14"/>
    <mergeCell ref="AM15:AO15"/>
    <mergeCell ref="Z36:AA36"/>
    <mergeCell ref="Z37:AA37"/>
    <mergeCell ref="AG33:AH33"/>
    <mergeCell ref="AJ33:AK33"/>
    <mergeCell ref="AM5:AO5"/>
    <mergeCell ref="AM6:AO6"/>
    <mergeCell ref="AM7:AO7"/>
    <mergeCell ref="AM8:AO8"/>
    <mergeCell ref="AM9:AO9"/>
    <mergeCell ref="AM10:AO10"/>
    <mergeCell ref="C35:D35"/>
    <mergeCell ref="F33:G33"/>
    <mergeCell ref="F34:G34"/>
    <mergeCell ref="F35:G35"/>
    <mergeCell ref="W36:X36"/>
    <mergeCell ref="W37:X37"/>
    <mergeCell ref="M33:N33"/>
    <mergeCell ref="M34:N34"/>
    <mergeCell ref="M35:N35"/>
    <mergeCell ref="AC51:AI51"/>
    <mergeCell ref="P35:Q35"/>
    <mergeCell ref="P36:Q36"/>
    <mergeCell ref="P37:Q37"/>
    <mergeCell ref="W33:X33"/>
    <mergeCell ref="W34:X34"/>
    <mergeCell ref="W35:X35"/>
    <mergeCell ref="Z33:AA33"/>
    <mergeCell ref="Z34:AA34"/>
    <mergeCell ref="Z35:AA35"/>
    <mergeCell ref="AC94:AI94"/>
    <mergeCell ref="AJ4:AP4"/>
    <mergeCell ref="AC50:AI50"/>
    <mergeCell ref="AJ60:AL60"/>
    <mergeCell ref="AC93:AI93"/>
    <mergeCell ref="AJ57:AL57"/>
    <mergeCell ref="AJ58:AL58"/>
    <mergeCell ref="AJ59:AL59"/>
    <mergeCell ref="AJ50:AR50"/>
    <mergeCell ref="AJ51:AR51"/>
    <mergeCell ref="AC1:AI1"/>
    <mergeCell ref="AC2:AI2"/>
    <mergeCell ref="AC4:AI4"/>
    <mergeCell ref="A4:A6"/>
    <mergeCell ref="B4:B6"/>
    <mergeCell ref="H4:N4"/>
    <mergeCell ref="O4:U4"/>
    <mergeCell ref="V4:AB4"/>
    <mergeCell ref="C4:G5"/>
    <mergeCell ref="C6:G6"/>
    <mergeCell ref="L30:M30"/>
    <mergeCell ref="U75:V75"/>
    <mergeCell ref="N51:O51"/>
    <mergeCell ref="Q51:R51"/>
    <mergeCell ref="I71:O71"/>
    <mergeCell ref="U32:V32"/>
    <mergeCell ref="M36:N36"/>
    <mergeCell ref="M37:N37"/>
    <mergeCell ref="P33:Q33"/>
    <mergeCell ref="P34:Q34"/>
    <mergeCell ref="AQ53:AQ55"/>
    <mergeCell ref="O53:U53"/>
    <mergeCell ref="V53:AB53"/>
    <mergeCell ref="AC53:AI53"/>
    <mergeCell ref="AJ53:AP53"/>
    <mergeCell ref="C53:G54"/>
    <mergeCell ref="C55:G55"/>
    <mergeCell ref="AM55:AO55"/>
    <mergeCell ref="A96:A98"/>
    <mergeCell ref="B96:B98"/>
    <mergeCell ref="H96:N96"/>
    <mergeCell ref="C96:G97"/>
    <mergeCell ref="C98:G98"/>
    <mergeCell ref="A53:A55"/>
    <mergeCell ref="B53:B55"/>
    <mergeCell ref="H53:N53"/>
    <mergeCell ref="C79:D79"/>
    <mergeCell ref="F79:G79"/>
    <mergeCell ref="AC134:AI134"/>
    <mergeCell ref="AC135:AI135"/>
    <mergeCell ref="AJ100:AL100"/>
    <mergeCell ref="AJ101:AL101"/>
    <mergeCell ref="AJ102:AL102"/>
    <mergeCell ref="AJ103:AL103"/>
    <mergeCell ref="AJ104:AL104"/>
    <mergeCell ref="AJ105:AL105"/>
    <mergeCell ref="AJ106:AL106"/>
    <mergeCell ref="AJ107:AL107"/>
    <mergeCell ref="AJ141:AL141"/>
    <mergeCell ref="A137:A139"/>
    <mergeCell ref="B137:B139"/>
    <mergeCell ref="H137:N137"/>
    <mergeCell ref="AJ140:AL140"/>
    <mergeCell ref="AM141:AO141"/>
    <mergeCell ref="C7:G7"/>
    <mergeCell ref="C8:G8"/>
    <mergeCell ref="C10:G10"/>
    <mergeCell ref="C9:G9"/>
    <mergeCell ref="AQ137:AQ139"/>
    <mergeCell ref="O137:U137"/>
    <mergeCell ref="V137:AB137"/>
    <mergeCell ref="AC137:AI137"/>
    <mergeCell ref="AJ137:AP137"/>
    <mergeCell ref="AM138:AO138"/>
    <mergeCell ref="C25:G25"/>
    <mergeCell ref="C20:G20"/>
    <mergeCell ref="C24:G24"/>
    <mergeCell ref="C11:G11"/>
    <mergeCell ref="C12:G12"/>
    <mergeCell ref="C15:G15"/>
    <mergeCell ref="C19:G19"/>
    <mergeCell ref="C22:G22"/>
    <mergeCell ref="C13:G13"/>
    <mergeCell ref="C56:G56"/>
    <mergeCell ref="B28:E28"/>
    <mergeCell ref="F32:G32"/>
    <mergeCell ref="C57:G57"/>
    <mergeCell ref="C36:D36"/>
    <mergeCell ref="C37:D37"/>
    <mergeCell ref="F36:G36"/>
    <mergeCell ref="F37:G37"/>
    <mergeCell ref="C33:D33"/>
    <mergeCell ref="C34:D34"/>
    <mergeCell ref="C62:G62"/>
    <mergeCell ref="C64:G64"/>
    <mergeCell ref="C65:G65"/>
    <mergeCell ref="C63:G63"/>
    <mergeCell ref="C58:G58"/>
    <mergeCell ref="C59:G59"/>
    <mergeCell ref="C60:G60"/>
    <mergeCell ref="C61:G61"/>
    <mergeCell ref="C106:G106"/>
    <mergeCell ref="C99:G99"/>
    <mergeCell ref="C100:G100"/>
    <mergeCell ref="C101:G101"/>
    <mergeCell ref="C102:G102"/>
    <mergeCell ref="C66:G66"/>
    <mergeCell ref="C67:G67"/>
    <mergeCell ref="C68:G68"/>
    <mergeCell ref="C69:G69"/>
    <mergeCell ref="C80:D80"/>
    <mergeCell ref="C147:G147"/>
    <mergeCell ref="C137:G138"/>
    <mergeCell ref="C139:G139"/>
    <mergeCell ref="C140:G140"/>
    <mergeCell ref="C141:G141"/>
    <mergeCell ref="C142:G142"/>
    <mergeCell ref="C143:G143"/>
    <mergeCell ref="C144:G144"/>
    <mergeCell ref="N2:O2"/>
    <mergeCell ref="Q2:R2"/>
    <mergeCell ref="AJ7:AL7"/>
    <mergeCell ref="AJ8:AL8"/>
    <mergeCell ref="AJ5:AL5"/>
    <mergeCell ref="AJ6:AL6"/>
    <mergeCell ref="AR4:AR6"/>
    <mergeCell ref="AJ1:AR1"/>
    <mergeCell ref="AJ2:AR2"/>
    <mergeCell ref="AJ10:AL10"/>
    <mergeCell ref="AQ4:AQ6"/>
    <mergeCell ref="AJ9:AL9"/>
    <mergeCell ref="I73:J73"/>
    <mergeCell ref="L73:M73"/>
    <mergeCell ref="AJ19:AL19"/>
    <mergeCell ref="AJ20:AL20"/>
    <mergeCell ref="AJ24:AL24"/>
    <mergeCell ref="AJ25:AL25"/>
    <mergeCell ref="AJ26:AL26"/>
    <mergeCell ref="AJ54:AL54"/>
    <mergeCell ref="I28:O28"/>
    <mergeCell ref="I30:J30"/>
    <mergeCell ref="AJ69:AL69"/>
    <mergeCell ref="AJ96:AP96"/>
    <mergeCell ref="AJ65:AL65"/>
    <mergeCell ref="AJ66:AL66"/>
    <mergeCell ref="AJ55:AL55"/>
    <mergeCell ref="AJ56:AL56"/>
    <mergeCell ref="AJ63:AL63"/>
    <mergeCell ref="AJ64:AL64"/>
    <mergeCell ref="AM59:AO59"/>
    <mergeCell ref="AM60:AO60"/>
    <mergeCell ref="V96:AB96"/>
    <mergeCell ref="AC96:AI96"/>
    <mergeCell ref="AR53:AR55"/>
    <mergeCell ref="AM54:AO54"/>
    <mergeCell ref="AJ99:AL99"/>
    <mergeCell ref="AJ67:AL67"/>
    <mergeCell ref="AJ68:AL68"/>
    <mergeCell ref="AJ61:AL61"/>
    <mergeCell ref="AJ62:AL62"/>
    <mergeCell ref="AJ93:AR93"/>
    <mergeCell ref="C104:G104"/>
    <mergeCell ref="C105:G105"/>
    <mergeCell ref="AM63:AO63"/>
    <mergeCell ref="AM64:AO64"/>
    <mergeCell ref="F75:G75"/>
    <mergeCell ref="AR96:AR98"/>
    <mergeCell ref="AJ97:AL97"/>
    <mergeCell ref="AJ98:AL98"/>
    <mergeCell ref="AQ96:AQ98"/>
    <mergeCell ref="O96:U96"/>
    <mergeCell ref="AM108:AO108"/>
    <mergeCell ref="AM110:AO110"/>
    <mergeCell ref="N94:O94"/>
    <mergeCell ref="Q94:R94"/>
    <mergeCell ref="I112:O112"/>
    <mergeCell ref="C110:G110"/>
    <mergeCell ref="C107:G107"/>
    <mergeCell ref="C108:G108"/>
    <mergeCell ref="C109:G109"/>
    <mergeCell ref="C103:G103"/>
    <mergeCell ref="AJ149:AL149"/>
    <mergeCell ref="C150:G150"/>
    <mergeCell ref="C151:G151"/>
    <mergeCell ref="AJ148:AL148"/>
    <mergeCell ref="AJ142:AL142"/>
    <mergeCell ref="AJ143:AL143"/>
    <mergeCell ref="AJ144:AL144"/>
    <mergeCell ref="AJ145:AL145"/>
    <mergeCell ref="C145:G145"/>
    <mergeCell ref="C146:G146"/>
    <mergeCell ref="AR137:AR139"/>
    <mergeCell ref="AJ138:AL138"/>
    <mergeCell ref="AJ135:AR135"/>
    <mergeCell ref="AJ139:AL139"/>
    <mergeCell ref="AJ146:AL146"/>
    <mergeCell ref="B154:E154"/>
    <mergeCell ref="I154:O154"/>
    <mergeCell ref="AJ150:AL150"/>
    <mergeCell ref="AJ151:AL151"/>
    <mergeCell ref="AJ152:AL152"/>
    <mergeCell ref="AJ22:AL22"/>
    <mergeCell ref="C23:G23"/>
    <mergeCell ref="AJ23:AL23"/>
    <mergeCell ref="AJ11:AL11"/>
    <mergeCell ref="C148:G148"/>
    <mergeCell ref="F116:G116"/>
    <mergeCell ref="AJ108:AL108"/>
    <mergeCell ref="AJ109:AL109"/>
    <mergeCell ref="AJ110:AL110"/>
    <mergeCell ref="AJ134:AR134"/>
    <mergeCell ref="F158:G158"/>
    <mergeCell ref="C152:G152"/>
    <mergeCell ref="C26:G26"/>
    <mergeCell ref="B112:E112"/>
    <mergeCell ref="C149:G149"/>
    <mergeCell ref="AJ13:AL13"/>
    <mergeCell ref="C21:G21"/>
    <mergeCell ref="AJ21:AL21"/>
    <mergeCell ref="AJ15:AL15"/>
    <mergeCell ref="B71:E71"/>
    <mergeCell ref="C16:G16"/>
    <mergeCell ref="AJ16:AL16"/>
    <mergeCell ref="C14:G14"/>
    <mergeCell ref="AJ14:AL14"/>
    <mergeCell ref="AJ12:AL12"/>
    <mergeCell ref="U158:V158"/>
    <mergeCell ref="I114:J114"/>
    <mergeCell ref="L114:M114"/>
    <mergeCell ref="U116:V116"/>
    <mergeCell ref="I156:J156"/>
    <mergeCell ref="L156:M156"/>
    <mergeCell ref="N135:O135"/>
    <mergeCell ref="Q135:R135"/>
    <mergeCell ref="C17:G17"/>
    <mergeCell ref="AJ17:AL17"/>
    <mergeCell ref="AM17:AO17"/>
    <mergeCell ref="C18:G18"/>
    <mergeCell ref="AJ18:AL18"/>
    <mergeCell ref="AM18:AO18"/>
    <mergeCell ref="AJ147:AL147"/>
  </mergeCells>
  <printOptions horizontalCentered="1"/>
  <pageMargins left="0.31496062992125984" right="0.31496062992125984" top="0.5118110236220472" bottom="0.31496062992125984" header="0.31496062992125984" footer="0.1968503937007874"/>
  <pageSetup horizontalDpi="600" verticalDpi="600" orientation="landscape" paperSize="9" scale="86" r:id="rId1"/>
  <rowBreaks count="3" manualBreakCount="3">
    <brk id="49" max="255" man="1"/>
    <brk id="92" max="255" man="1"/>
    <brk id="133" max="255" man="1"/>
  </rowBreaks>
</worksheet>
</file>

<file path=xl/worksheets/sheet4.xml><?xml version="1.0" encoding="utf-8"?>
<worksheet xmlns="http://schemas.openxmlformats.org/spreadsheetml/2006/main" xmlns:r="http://schemas.openxmlformats.org/officeDocument/2006/relationships">
  <sheetPr>
    <tabColor indexed="13"/>
  </sheetPr>
  <dimension ref="A1:AR48"/>
  <sheetViews>
    <sheetView view="pageBreakPreview" zoomScaleSheetLayoutView="100" zoomScalePageLayoutView="0" workbookViewId="0" topLeftCell="A1">
      <selection activeCell="X2" sqref="X2"/>
    </sheetView>
  </sheetViews>
  <sheetFormatPr defaultColWidth="9.00390625" defaultRowHeight="13.5"/>
  <cols>
    <col min="1" max="1" width="11.625" style="0" customWidth="1"/>
    <col min="2" max="2" width="3.625" style="0" customWidth="1"/>
    <col min="3" max="37" width="2.625" style="0" customWidth="1"/>
    <col min="38" max="39" width="1.12109375" style="0" customWidth="1"/>
    <col min="40" max="41" width="2.625" style="0" customWidth="1"/>
    <col min="42" max="42" width="6.375" style="0" customWidth="1"/>
    <col min="43" max="43" width="11.625" style="0" customWidth="1"/>
    <col min="44" max="44" width="15.625" style="0" customWidth="1"/>
  </cols>
  <sheetData>
    <row r="1" spans="1:44" ht="13.5">
      <c r="A1" s="1" t="s">
        <v>184</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286" t="s">
        <v>13</v>
      </c>
      <c r="AD1" s="287"/>
      <c r="AE1" s="287"/>
      <c r="AF1" s="287"/>
      <c r="AG1" s="287"/>
      <c r="AH1" s="287"/>
      <c r="AI1" s="394"/>
      <c r="AJ1" s="286" t="s">
        <v>185</v>
      </c>
      <c r="AK1" s="287"/>
      <c r="AL1" s="287"/>
      <c r="AM1" s="287"/>
      <c r="AN1" s="287"/>
      <c r="AO1" s="287"/>
      <c r="AP1" s="287"/>
      <c r="AQ1" s="287"/>
      <c r="AR1" s="288"/>
    </row>
    <row r="2" spans="1:44" ht="13.5">
      <c r="A2" s="65" t="s">
        <v>69</v>
      </c>
      <c r="B2" s="64"/>
      <c r="C2" s="64"/>
      <c r="D2" s="64"/>
      <c r="E2" s="64"/>
      <c r="F2" s="64"/>
      <c r="G2" s="64"/>
      <c r="H2" s="64"/>
      <c r="I2" s="64"/>
      <c r="J2" s="64"/>
      <c r="K2" s="64"/>
      <c r="L2" s="65"/>
      <c r="M2" s="66" t="s">
        <v>139</v>
      </c>
      <c r="N2" s="376">
        <v>30</v>
      </c>
      <c r="O2" s="274"/>
      <c r="P2" s="65" t="s">
        <v>71</v>
      </c>
      <c r="Q2" s="376">
        <v>11</v>
      </c>
      <c r="R2" s="274"/>
      <c r="S2" s="65" t="s">
        <v>72</v>
      </c>
      <c r="T2" s="65"/>
      <c r="U2" s="64"/>
      <c r="V2" s="64"/>
      <c r="W2" s="64"/>
      <c r="X2" s="64"/>
      <c r="Y2" s="64"/>
      <c r="Z2" s="64"/>
      <c r="AA2" s="64"/>
      <c r="AB2" s="64"/>
      <c r="AC2" s="286" t="s">
        <v>140</v>
      </c>
      <c r="AD2" s="287"/>
      <c r="AE2" s="287"/>
      <c r="AF2" s="287"/>
      <c r="AG2" s="287"/>
      <c r="AH2" s="287"/>
      <c r="AI2" s="394"/>
      <c r="AJ2" s="286" t="s">
        <v>231</v>
      </c>
      <c r="AK2" s="287"/>
      <c r="AL2" s="287"/>
      <c r="AM2" s="287"/>
      <c r="AN2" s="287"/>
      <c r="AO2" s="287"/>
      <c r="AP2" s="287"/>
      <c r="AQ2" s="287"/>
      <c r="AR2" s="288"/>
    </row>
    <row r="3" spans="1:43" ht="13.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row>
    <row r="4" spans="1:44" ht="13.5" customHeight="1">
      <c r="A4" s="386" t="s">
        <v>0</v>
      </c>
      <c r="B4" s="388" t="s">
        <v>61</v>
      </c>
      <c r="C4" s="386" t="s">
        <v>141</v>
      </c>
      <c r="D4" s="298"/>
      <c r="E4" s="298"/>
      <c r="F4" s="298"/>
      <c r="G4" s="299"/>
      <c r="H4" s="385" t="s">
        <v>1</v>
      </c>
      <c r="I4" s="390"/>
      <c r="J4" s="390"/>
      <c r="K4" s="390"/>
      <c r="L4" s="390"/>
      <c r="M4" s="390"/>
      <c r="N4" s="390"/>
      <c r="O4" s="390" t="s">
        <v>2</v>
      </c>
      <c r="P4" s="390"/>
      <c r="Q4" s="390"/>
      <c r="R4" s="390"/>
      <c r="S4" s="390"/>
      <c r="T4" s="390"/>
      <c r="U4" s="390"/>
      <c r="V4" s="390" t="s">
        <v>3</v>
      </c>
      <c r="W4" s="390"/>
      <c r="X4" s="390"/>
      <c r="Y4" s="390"/>
      <c r="Z4" s="390"/>
      <c r="AA4" s="390"/>
      <c r="AB4" s="390"/>
      <c r="AC4" s="390" t="s">
        <v>4</v>
      </c>
      <c r="AD4" s="390"/>
      <c r="AE4" s="390"/>
      <c r="AF4" s="390"/>
      <c r="AG4" s="390"/>
      <c r="AH4" s="390"/>
      <c r="AI4" s="395"/>
      <c r="AJ4" s="383" t="s">
        <v>5</v>
      </c>
      <c r="AK4" s="384"/>
      <c r="AL4" s="384"/>
      <c r="AM4" s="384"/>
      <c r="AN4" s="384"/>
      <c r="AO4" s="384"/>
      <c r="AP4" s="385"/>
      <c r="AQ4" s="374" t="s">
        <v>6</v>
      </c>
      <c r="AR4" s="374" t="s">
        <v>88</v>
      </c>
    </row>
    <row r="5" spans="1:44" ht="13.5">
      <c r="A5" s="387"/>
      <c r="B5" s="389"/>
      <c r="C5" s="300"/>
      <c r="D5" s="301"/>
      <c r="E5" s="301"/>
      <c r="F5" s="301"/>
      <c r="G5" s="302"/>
      <c r="H5" s="68">
        <v>1</v>
      </c>
      <c r="I5" s="69">
        <v>2</v>
      </c>
      <c r="J5" s="69">
        <v>3</v>
      </c>
      <c r="K5" s="70">
        <v>4</v>
      </c>
      <c r="L5" s="68">
        <v>5</v>
      </c>
      <c r="M5" s="69">
        <v>6</v>
      </c>
      <c r="N5" s="71">
        <v>7</v>
      </c>
      <c r="O5" s="72">
        <v>8</v>
      </c>
      <c r="P5" s="69">
        <v>9</v>
      </c>
      <c r="Q5" s="69">
        <v>10</v>
      </c>
      <c r="R5" s="70">
        <v>11</v>
      </c>
      <c r="S5" s="68">
        <v>12</v>
      </c>
      <c r="T5" s="69">
        <v>13</v>
      </c>
      <c r="U5" s="71">
        <v>14</v>
      </c>
      <c r="V5" s="72">
        <v>15</v>
      </c>
      <c r="W5" s="69">
        <v>16</v>
      </c>
      <c r="X5" s="69">
        <v>17</v>
      </c>
      <c r="Y5" s="70">
        <v>18</v>
      </c>
      <c r="Z5" s="68">
        <v>19</v>
      </c>
      <c r="AA5" s="69">
        <v>20</v>
      </c>
      <c r="AB5" s="71">
        <v>21</v>
      </c>
      <c r="AC5" s="72">
        <v>22</v>
      </c>
      <c r="AD5" s="69">
        <v>23</v>
      </c>
      <c r="AE5" s="69">
        <v>24</v>
      </c>
      <c r="AF5" s="70">
        <v>25</v>
      </c>
      <c r="AG5" s="68">
        <v>26</v>
      </c>
      <c r="AH5" s="69">
        <v>27</v>
      </c>
      <c r="AI5" s="73">
        <v>28</v>
      </c>
      <c r="AJ5" s="377" t="s">
        <v>66</v>
      </c>
      <c r="AK5" s="378"/>
      <c r="AL5" s="379"/>
      <c r="AM5" s="396" t="s">
        <v>7</v>
      </c>
      <c r="AN5" s="378"/>
      <c r="AO5" s="397"/>
      <c r="AP5" s="74" t="s">
        <v>67</v>
      </c>
      <c r="AQ5" s="375"/>
      <c r="AR5" s="375"/>
    </row>
    <row r="6" spans="1:44" ht="13.5">
      <c r="A6" s="387"/>
      <c r="B6" s="389"/>
      <c r="C6" s="391" t="s">
        <v>142</v>
      </c>
      <c r="D6" s="392"/>
      <c r="E6" s="392"/>
      <c r="F6" s="392"/>
      <c r="G6" s="393"/>
      <c r="H6" s="257" t="str">
        <f aca="true" t="shared" si="0" ref="H6:AI6">TEXT(DATE($N2+1988,$Q2,H5),"aaa")</f>
        <v>木</v>
      </c>
      <c r="I6" s="258" t="str">
        <f t="shared" si="0"/>
        <v>金</v>
      </c>
      <c r="J6" s="258" t="str">
        <f t="shared" si="0"/>
        <v>土</v>
      </c>
      <c r="K6" s="258" t="str">
        <f t="shared" si="0"/>
        <v>日</v>
      </c>
      <c r="L6" s="258" t="str">
        <f t="shared" si="0"/>
        <v>月</v>
      </c>
      <c r="M6" s="258" t="str">
        <f t="shared" si="0"/>
        <v>火</v>
      </c>
      <c r="N6" s="259" t="str">
        <f t="shared" si="0"/>
        <v>水</v>
      </c>
      <c r="O6" s="260" t="str">
        <f t="shared" si="0"/>
        <v>木</v>
      </c>
      <c r="P6" s="258" t="str">
        <f t="shared" si="0"/>
        <v>金</v>
      </c>
      <c r="Q6" s="258" t="str">
        <f t="shared" si="0"/>
        <v>土</v>
      </c>
      <c r="R6" s="258" t="str">
        <f t="shared" si="0"/>
        <v>日</v>
      </c>
      <c r="S6" s="258" t="str">
        <f t="shared" si="0"/>
        <v>月</v>
      </c>
      <c r="T6" s="258" t="str">
        <f t="shared" si="0"/>
        <v>火</v>
      </c>
      <c r="U6" s="259" t="str">
        <f t="shared" si="0"/>
        <v>水</v>
      </c>
      <c r="V6" s="260" t="str">
        <f t="shared" si="0"/>
        <v>木</v>
      </c>
      <c r="W6" s="258" t="str">
        <f t="shared" si="0"/>
        <v>金</v>
      </c>
      <c r="X6" s="258" t="str">
        <f t="shared" si="0"/>
        <v>土</v>
      </c>
      <c r="Y6" s="258" t="str">
        <f t="shared" si="0"/>
        <v>日</v>
      </c>
      <c r="Z6" s="258" t="str">
        <f t="shared" si="0"/>
        <v>月</v>
      </c>
      <c r="AA6" s="258" t="str">
        <f t="shared" si="0"/>
        <v>火</v>
      </c>
      <c r="AB6" s="259" t="str">
        <f t="shared" si="0"/>
        <v>水</v>
      </c>
      <c r="AC6" s="260" t="str">
        <f t="shared" si="0"/>
        <v>木</v>
      </c>
      <c r="AD6" s="258" t="str">
        <f t="shared" si="0"/>
        <v>金</v>
      </c>
      <c r="AE6" s="258" t="str">
        <f t="shared" si="0"/>
        <v>土</v>
      </c>
      <c r="AF6" s="258" t="str">
        <f t="shared" si="0"/>
        <v>日</v>
      </c>
      <c r="AG6" s="258" t="str">
        <f t="shared" si="0"/>
        <v>月</v>
      </c>
      <c r="AH6" s="258" t="str">
        <f t="shared" si="0"/>
        <v>火</v>
      </c>
      <c r="AI6" s="259" t="str">
        <f t="shared" si="0"/>
        <v>水</v>
      </c>
      <c r="AJ6" s="380" t="s">
        <v>65</v>
      </c>
      <c r="AK6" s="381"/>
      <c r="AL6" s="382"/>
      <c r="AM6" s="398" t="s">
        <v>56</v>
      </c>
      <c r="AN6" s="381"/>
      <c r="AO6" s="399"/>
      <c r="AP6" s="74" t="s">
        <v>68</v>
      </c>
      <c r="AQ6" s="375"/>
      <c r="AR6" s="375"/>
    </row>
    <row r="7" spans="1:44" ht="13.5">
      <c r="A7" s="268" t="s">
        <v>195</v>
      </c>
      <c r="B7" s="269"/>
      <c r="C7" s="464"/>
      <c r="D7" s="465"/>
      <c r="E7" s="465"/>
      <c r="F7" s="465"/>
      <c r="G7" s="466"/>
      <c r="H7" s="263"/>
      <c r="I7" s="264"/>
      <c r="J7" s="264"/>
      <c r="K7" s="264"/>
      <c r="L7" s="264"/>
      <c r="M7" s="264"/>
      <c r="N7" s="265"/>
      <c r="O7" s="263"/>
      <c r="P7" s="264"/>
      <c r="Q7" s="264"/>
      <c r="R7" s="264"/>
      <c r="S7" s="264"/>
      <c r="T7" s="264"/>
      <c r="U7" s="265"/>
      <c r="V7" s="263"/>
      <c r="W7" s="264"/>
      <c r="X7" s="264"/>
      <c r="Y7" s="264"/>
      <c r="Z7" s="264"/>
      <c r="AA7" s="264"/>
      <c r="AB7" s="265"/>
      <c r="AC7" s="263"/>
      <c r="AD7" s="264"/>
      <c r="AE7" s="264"/>
      <c r="AF7" s="264"/>
      <c r="AG7" s="264"/>
      <c r="AH7" s="264"/>
      <c r="AI7" s="265"/>
      <c r="AJ7" s="447"/>
      <c r="AK7" s="448"/>
      <c r="AL7" s="473"/>
      <c r="AM7" s="467"/>
      <c r="AN7" s="448"/>
      <c r="AO7" s="449"/>
      <c r="AP7" s="176"/>
      <c r="AQ7" s="270"/>
      <c r="AR7" s="270"/>
    </row>
    <row r="8" spans="1:44" ht="13.5">
      <c r="A8" s="89" t="s">
        <v>43</v>
      </c>
      <c r="B8" s="90" t="s">
        <v>210</v>
      </c>
      <c r="C8" s="430" t="s">
        <v>209</v>
      </c>
      <c r="D8" s="431"/>
      <c r="E8" s="431"/>
      <c r="F8" s="431"/>
      <c r="G8" s="432"/>
      <c r="H8" s="91" t="s">
        <v>208</v>
      </c>
      <c r="I8" s="92" t="s">
        <v>208</v>
      </c>
      <c r="J8" s="92" t="s">
        <v>58</v>
      </c>
      <c r="K8" s="92" t="s">
        <v>58</v>
      </c>
      <c r="L8" s="92" t="s">
        <v>208</v>
      </c>
      <c r="M8" s="92" t="s">
        <v>208</v>
      </c>
      <c r="N8" s="93" t="s">
        <v>208</v>
      </c>
      <c r="O8" s="91" t="s">
        <v>208</v>
      </c>
      <c r="P8" s="92" t="s">
        <v>208</v>
      </c>
      <c r="Q8" s="92" t="s">
        <v>58</v>
      </c>
      <c r="R8" s="92" t="s">
        <v>58</v>
      </c>
      <c r="S8" s="92" t="s">
        <v>208</v>
      </c>
      <c r="T8" s="92" t="s">
        <v>208</v>
      </c>
      <c r="U8" s="93" t="s">
        <v>208</v>
      </c>
      <c r="V8" s="91" t="s">
        <v>208</v>
      </c>
      <c r="W8" s="92" t="s">
        <v>208</v>
      </c>
      <c r="X8" s="92" t="s">
        <v>58</v>
      </c>
      <c r="Y8" s="92" t="s">
        <v>58</v>
      </c>
      <c r="Z8" s="92" t="s">
        <v>208</v>
      </c>
      <c r="AA8" s="92" t="s">
        <v>208</v>
      </c>
      <c r="AB8" s="93" t="s">
        <v>208</v>
      </c>
      <c r="AC8" s="91" t="s">
        <v>208</v>
      </c>
      <c r="AD8" s="92" t="s">
        <v>208</v>
      </c>
      <c r="AE8" s="92" t="s">
        <v>58</v>
      </c>
      <c r="AF8" s="92" t="s">
        <v>58</v>
      </c>
      <c r="AG8" s="92" t="s">
        <v>208</v>
      </c>
      <c r="AH8" s="92" t="s">
        <v>208</v>
      </c>
      <c r="AI8" s="242" t="s">
        <v>208</v>
      </c>
      <c r="AJ8" s="433">
        <f>COUNTIF(H8:AI8,$B$32)*$I$32+COUNTIF(H8:AI8,$B$33)*$I$33+COUNTIF(H8:AI8,$B$34)*$I$34+COUNTIF(H8:AI8,$B$35)*$I$35+COUNTIF(H8:AI8,$B$36)*$I$36+COUNTIF(H8:AI8,$L$32)*$S$32+COUNTIF(H8:AI8,$L$33)*$S$33+COUNTIF(H8:AI8,$L$34)*$S$34+COUNTIF(H8:AI8,$L$35)*$S$35+COUNTIF(H8:AI8,$L$36)*$S$36+COUNTIF(H8:AI8,$W$32)*$AC$32+COUNTIF(H8:AI8,$V$33)*$AC$33+COUNTIF(H8:AI8,$V$34)*$AC$34+COUNTIF(H8:AI8,$V$35)*$AC$35+COUNTIF(H8:AI8,$V$36)*$AC$36</f>
        <v>80</v>
      </c>
      <c r="AK8" s="434"/>
      <c r="AL8" s="435"/>
      <c r="AM8" s="459">
        <f>AJ8/4</f>
        <v>20</v>
      </c>
      <c r="AN8" s="434"/>
      <c r="AO8" s="436"/>
      <c r="AP8" s="243">
        <v>1</v>
      </c>
      <c r="AQ8" s="96" t="s">
        <v>43</v>
      </c>
      <c r="AR8" s="245" t="s">
        <v>203</v>
      </c>
    </row>
    <row r="9" spans="1:44" ht="14.25" thickBot="1">
      <c r="A9" s="190" t="s">
        <v>44</v>
      </c>
      <c r="B9" s="191" t="s">
        <v>143</v>
      </c>
      <c r="C9" s="483" t="s">
        <v>51</v>
      </c>
      <c r="D9" s="487"/>
      <c r="E9" s="487"/>
      <c r="F9" s="487"/>
      <c r="G9" s="488"/>
      <c r="H9" s="192" t="s">
        <v>59</v>
      </c>
      <c r="I9" s="193" t="s">
        <v>59</v>
      </c>
      <c r="J9" s="193" t="s">
        <v>208</v>
      </c>
      <c r="K9" s="193" t="s">
        <v>58</v>
      </c>
      <c r="L9" s="193" t="s">
        <v>58</v>
      </c>
      <c r="M9" s="193" t="s">
        <v>59</v>
      </c>
      <c r="N9" s="194" t="s">
        <v>83</v>
      </c>
      <c r="O9" s="192" t="s">
        <v>59</v>
      </c>
      <c r="P9" s="193" t="s">
        <v>59</v>
      </c>
      <c r="Q9" s="193" t="s">
        <v>208</v>
      </c>
      <c r="R9" s="193" t="s">
        <v>58</v>
      </c>
      <c r="S9" s="193" t="s">
        <v>58</v>
      </c>
      <c r="T9" s="193" t="s">
        <v>59</v>
      </c>
      <c r="U9" s="194" t="s">
        <v>83</v>
      </c>
      <c r="V9" s="192" t="s">
        <v>59</v>
      </c>
      <c r="W9" s="193" t="s">
        <v>59</v>
      </c>
      <c r="X9" s="193" t="s">
        <v>208</v>
      </c>
      <c r="Y9" s="193" t="s">
        <v>58</v>
      </c>
      <c r="Z9" s="193" t="s">
        <v>58</v>
      </c>
      <c r="AA9" s="193" t="s">
        <v>59</v>
      </c>
      <c r="AB9" s="194" t="s">
        <v>83</v>
      </c>
      <c r="AC9" s="192" t="s">
        <v>59</v>
      </c>
      <c r="AD9" s="193" t="s">
        <v>59</v>
      </c>
      <c r="AE9" s="193" t="s">
        <v>208</v>
      </c>
      <c r="AF9" s="193" t="s">
        <v>58</v>
      </c>
      <c r="AG9" s="193" t="s">
        <v>58</v>
      </c>
      <c r="AH9" s="193" t="s">
        <v>59</v>
      </c>
      <c r="AI9" s="195" t="s">
        <v>83</v>
      </c>
      <c r="AJ9" s="427">
        <f>COUNTIF(H9:AI9,$B$32)*$I$32+COUNTIF(H9:AI9,$B$33)*$I$33+COUNTIF(H9:AI9,$B$34)*$I$34+COUNTIF(H9:AI9,$B$35)*$I$35+COUNTIF(H9:AI9,$B$36)*$I$36+COUNTIF(H9:AI9,$L$32)*$S$32+COUNTIF(H9:AI9,$L$33)*$S$33+COUNTIF(H9:AI9,$L$34)*$S$34+COUNTIF(H9:AI9,$L$35)*$S$35+COUNTIF(H9:AI9,$L$36)*$S$36+COUNTIF(H9:AI9,$W$32)*$AC$32+COUNTIF(H9:AI9,$V$33)*$AC$33+COUNTIF(H9:AI9,$V$34)*$AC$34+COUNTIF(H9:AI9,$V$35)*$AC$35+COUNTIF(H9:AI9,$V$36)*$AC$36</f>
        <v>16</v>
      </c>
      <c r="AK9" s="428"/>
      <c r="AL9" s="429"/>
      <c r="AM9" s="515">
        <f>AJ9/4</f>
        <v>4</v>
      </c>
      <c r="AN9" s="428"/>
      <c r="AO9" s="516"/>
      <c r="AP9" s="95">
        <f>ROUNDDOWN(AM9/$U$31,1)</f>
        <v>0.1</v>
      </c>
      <c r="AQ9" s="197" t="s">
        <v>44</v>
      </c>
      <c r="AR9" s="234" t="s">
        <v>206</v>
      </c>
    </row>
    <row r="10" spans="1:44" ht="15" thickBot="1" thickTop="1">
      <c r="A10" s="107" t="s">
        <v>144</v>
      </c>
      <c r="B10" s="108"/>
      <c r="C10" s="332" t="s">
        <v>8</v>
      </c>
      <c r="D10" s="332"/>
      <c r="E10" s="332"/>
      <c r="F10" s="332"/>
      <c r="G10" s="491"/>
      <c r="H10" s="109"/>
      <c r="I10" s="110"/>
      <c r="J10" s="110"/>
      <c r="K10" s="110"/>
      <c r="L10" s="110"/>
      <c r="M10" s="110"/>
      <c r="N10" s="111"/>
      <c r="O10" s="112"/>
      <c r="P10" s="110"/>
      <c r="Q10" s="110"/>
      <c r="R10" s="110"/>
      <c r="S10" s="110"/>
      <c r="T10" s="110"/>
      <c r="U10" s="111"/>
      <c r="V10" s="112"/>
      <c r="W10" s="110"/>
      <c r="X10" s="110"/>
      <c r="Y10" s="110"/>
      <c r="Z10" s="110"/>
      <c r="AA10" s="110"/>
      <c r="AB10" s="111"/>
      <c r="AC10" s="112"/>
      <c r="AD10" s="110"/>
      <c r="AE10" s="110"/>
      <c r="AF10" s="110"/>
      <c r="AG10" s="110"/>
      <c r="AH10" s="110"/>
      <c r="AI10" s="113"/>
      <c r="AJ10" s="404">
        <f>SUM(AJ8:AL9)</f>
        <v>96</v>
      </c>
      <c r="AK10" s="405"/>
      <c r="AL10" s="405"/>
      <c r="AM10" s="407">
        <f>SUM(AM8:AM9)</f>
        <v>24</v>
      </c>
      <c r="AN10" s="405"/>
      <c r="AO10" s="517"/>
      <c r="AP10" s="114">
        <f>SUM(AP8:AP9)</f>
        <v>1.1</v>
      </c>
      <c r="AQ10" s="115"/>
      <c r="AR10" s="115"/>
    </row>
    <row r="11" spans="1:44" ht="14.25" thickTop="1">
      <c r="A11" s="205" t="s">
        <v>29</v>
      </c>
      <c r="B11" s="206" t="s">
        <v>26</v>
      </c>
      <c r="C11" s="484" t="s">
        <v>211</v>
      </c>
      <c r="D11" s="489"/>
      <c r="E11" s="489"/>
      <c r="F11" s="489"/>
      <c r="G11" s="490"/>
      <c r="H11" s="207" t="s">
        <v>45</v>
      </c>
      <c r="I11" s="208" t="s">
        <v>45</v>
      </c>
      <c r="J11" s="208" t="s">
        <v>45</v>
      </c>
      <c r="K11" s="208" t="s">
        <v>45</v>
      </c>
      <c r="L11" s="208" t="s">
        <v>58</v>
      </c>
      <c r="M11" s="208" t="s">
        <v>58</v>
      </c>
      <c r="N11" s="209" t="s">
        <v>45</v>
      </c>
      <c r="O11" s="207" t="s">
        <v>45</v>
      </c>
      <c r="P11" s="208" t="s">
        <v>45</v>
      </c>
      <c r="Q11" s="208" t="s">
        <v>45</v>
      </c>
      <c r="R11" s="208" t="s">
        <v>45</v>
      </c>
      <c r="S11" s="208" t="s">
        <v>58</v>
      </c>
      <c r="T11" s="208" t="s">
        <v>58</v>
      </c>
      <c r="U11" s="209" t="s">
        <v>45</v>
      </c>
      <c r="V11" s="207" t="s">
        <v>45</v>
      </c>
      <c r="W11" s="208" t="s">
        <v>45</v>
      </c>
      <c r="X11" s="208" t="s">
        <v>45</v>
      </c>
      <c r="Y11" s="208" t="s">
        <v>45</v>
      </c>
      <c r="Z11" s="208" t="s">
        <v>58</v>
      </c>
      <c r="AA11" s="208" t="s">
        <v>58</v>
      </c>
      <c r="AB11" s="209" t="s">
        <v>45</v>
      </c>
      <c r="AC11" s="207" t="s">
        <v>45</v>
      </c>
      <c r="AD11" s="208" t="s">
        <v>45</v>
      </c>
      <c r="AE11" s="208" t="s">
        <v>45</v>
      </c>
      <c r="AF11" s="208" t="s">
        <v>45</v>
      </c>
      <c r="AG11" s="208" t="s">
        <v>58</v>
      </c>
      <c r="AH11" s="208" t="s">
        <v>58</v>
      </c>
      <c r="AI11" s="210" t="s">
        <v>45</v>
      </c>
      <c r="AJ11" s="437">
        <f>COUNTIF(H11:AI11,$B$32)*$I$32+COUNTIF(H11:AI11,$B$33)*$I$33+COUNTIF(H11:AI11,$B$34)*$I$34+COUNTIF(H11:AI11,$B$35)*$I$35+COUNTIF(H11:AI11,$B$36)*$I$36+COUNTIF(H11:AI11,$L$32)*$S$32+COUNTIF(H11:AI11,$L$33)*$S$33+COUNTIF(H11:AI11,$L$34)*$S$34+COUNTIF(H11:AI11,$L$35)*$S$35+COUNTIF(H11:AI11,$L$36)*$S$36+COUNTIF(H11:AI11,$W$32)*$AC$32+COUNTIF(H11:AI11,$V$33)*$AC$33+COUNTIF(H11:AI11,$V$34)*$AC$34+COUNTIF(H11:AI11,$V$35)*$AC$35+COUNTIF(H11:AI11,$V$36)*$AC$36</f>
        <v>160</v>
      </c>
      <c r="AK11" s="438"/>
      <c r="AL11" s="439"/>
      <c r="AM11" s="513">
        <f>AJ11/4</f>
        <v>40</v>
      </c>
      <c r="AN11" s="438"/>
      <c r="AO11" s="514"/>
      <c r="AP11" s="211">
        <v>1</v>
      </c>
      <c r="AQ11" s="212" t="s">
        <v>48</v>
      </c>
      <c r="AR11" s="244"/>
    </row>
    <row r="12" spans="1:44" ht="13.5">
      <c r="A12" s="89" t="s">
        <v>31</v>
      </c>
      <c r="B12" s="90" t="s">
        <v>26</v>
      </c>
      <c r="C12" s="430" t="s">
        <v>212</v>
      </c>
      <c r="D12" s="330"/>
      <c r="E12" s="330"/>
      <c r="F12" s="330"/>
      <c r="G12" s="331"/>
      <c r="H12" s="91" t="s">
        <v>45</v>
      </c>
      <c r="I12" s="92" t="s">
        <v>45</v>
      </c>
      <c r="J12" s="92" t="s">
        <v>58</v>
      </c>
      <c r="K12" s="92" t="s">
        <v>45</v>
      </c>
      <c r="L12" s="92" t="s">
        <v>45</v>
      </c>
      <c r="M12" s="92" t="s">
        <v>45</v>
      </c>
      <c r="N12" s="93" t="s">
        <v>58</v>
      </c>
      <c r="O12" s="94" t="s">
        <v>45</v>
      </c>
      <c r="P12" s="92" t="s">
        <v>45</v>
      </c>
      <c r="Q12" s="92" t="s">
        <v>58</v>
      </c>
      <c r="R12" s="92" t="s">
        <v>45</v>
      </c>
      <c r="S12" s="92" t="s">
        <v>45</v>
      </c>
      <c r="T12" s="92" t="s">
        <v>45</v>
      </c>
      <c r="U12" s="93" t="s">
        <v>58</v>
      </c>
      <c r="V12" s="94" t="s">
        <v>45</v>
      </c>
      <c r="W12" s="92" t="s">
        <v>45</v>
      </c>
      <c r="X12" s="92" t="s">
        <v>58</v>
      </c>
      <c r="Y12" s="92" t="s">
        <v>45</v>
      </c>
      <c r="Z12" s="92" t="s">
        <v>45</v>
      </c>
      <c r="AA12" s="92" t="s">
        <v>45</v>
      </c>
      <c r="AB12" s="93" t="s">
        <v>58</v>
      </c>
      <c r="AC12" s="94" t="s">
        <v>45</v>
      </c>
      <c r="AD12" s="92" t="s">
        <v>45</v>
      </c>
      <c r="AE12" s="92" t="s">
        <v>58</v>
      </c>
      <c r="AF12" s="92" t="s">
        <v>45</v>
      </c>
      <c r="AG12" s="92" t="s">
        <v>45</v>
      </c>
      <c r="AH12" s="92" t="s">
        <v>45</v>
      </c>
      <c r="AI12" s="93" t="s">
        <v>58</v>
      </c>
      <c r="AJ12" s="433">
        <f>COUNTIF(H12:AI12,$B$32)*$I$32+COUNTIF(H12:AI12,$B$33)*$I$33+COUNTIF(H12:AI12,$B$34)*$I$34+COUNTIF(H12:AI12,$B$35)*$I$35+COUNTIF(H12:AI12,$B$36)*$I$36+COUNTIF(H12:AI12,$L$32)*$S$32+COUNTIF(H12:AI12,$L$33)*$S$33+COUNTIF(H12:AI12,$L$34)*$S$34+COUNTIF(H12:AI12,$L$35)*$S$35+COUNTIF(H12:AI12,$L$36)*$S$36+COUNTIF(H12:AI12,$W$32)*$AC$32+COUNTIF(H12:AI12,$V$33)*$AC$33+COUNTIF(H12:AI12,$V$34)*$AC$34+COUNTIF(H12:AI12,$V$35)*$AC$35+COUNTIF(H12:AI12,$V$36)*$AC$36</f>
        <v>160</v>
      </c>
      <c r="AK12" s="434"/>
      <c r="AL12" s="435"/>
      <c r="AM12" s="459">
        <f>AJ12/4</f>
        <v>40</v>
      </c>
      <c r="AN12" s="434"/>
      <c r="AO12" s="436"/>
      <c r="AP12" s="95">
        <v>1</v>
      </c>
      <c r="AQ12" s="96" t="s">
        <v>32</v>
      </c>
      <c r="AR12" s="96"/>
    </row>
    <row r="13" spans="1:44" ht="14.25" thickBot="1">
      <c r="A13" s="89" t="s">
        <v>31</v>
      </c>
      <c r="B13" s="90" t="s">
        <v>26</v>
      </c>
      <c r="C13" s="430" t="s">
        <v>213</v>
      </c>
      <c r="D13" s="330"/>
      <c r="E13" s="330"/>
      <c r="F13" s="330"/>
      <c r="G13" s="331"/>
      <c r="H13" s="91" t="s">
        <v>58</v>
      </c>
      <c r="I13" s="92" t="s">
        <v>58</v>
      </c>
      <c r="J13" s="92" t="s">
        <v>45</v>
      </c>
      <c r="K13" s="92" t="s">
        <v>45</v>
      </c>
      <c r="L13" s="92" t="s">
        <v>45</v>
      </c>
      <c r="M13" s="92" t="s">
        <v>45</v>
      </c>
      <c r="N13" s="93" t="s">
        <v>45</v>
      </c>
      <c r="O13" s="91" t="s">
        <v>58</v>
      </c>
      <c r="P13" s="92" t="s">
        <v>58</v>
      </c>
      <c r="Q13" s="92" t="s">
        <v>45</v>
      </c>
      <c r="R13" s="92" t="s">
        <v>45</v>
      </c>
      <c r="S13" s="92" t="s">
        <v>45</v>
      </c>
      <c r="T13" s="92" t="s">
        <v>45</v>
      </c>
      <c r="U13" s="93" t="s">
        <v>45</v>
      </c>
      <c r="V13" s="91" t="s">
        <v>58</v>
      </c>
      <c r="W13" s="92" t="s">
        <v>58</v>
      </c>
      <c r="X13" s="92" t="s">
        <v>45</v>
      </c>
      <c r="Y13" s="92" t="s">
        <v>45</v>
      </c>
      <c r="Z13" s="92" t="s">
        <v>45</v>
      </c>
      <c r="AA13" s="92" t="s">
        <v>45</v>
      </c>
      <c r="AB13" s="93" t="s">
        <v>45</v>
      </c>
      <c r="AC13" s="91" t="s">
        <v>58</v>
      </c>
      <c r="AD13" s="92" t="s">
        <v>58</v>
      </c>
      <c r="AE13" s="92" t="s">
        <v>45</v>
      </c>
      <c r="AF13" s="92" t="s">
        <v>45</v>
      </c>
      <c r="AG13" s="92" t="s">
        <v>45</v>
      </c>
      <c r="AH13" s="92" t="s">
        <v>45</v>
      </c>
      <c r="AI13" s="216" t="s">
        <v>45</v>
      </c>
      <c r="AJ13" s="433">
        <f>COUNTIF(H13:AI13,$B$32)*$I$32+COUNTIF(H13:AI13,$B$33)*$I$33+COUNTIF(H13:AI13,$B$34)*$I$34+COUNTIF(H13:AI13,$B$35)*$I$35+COUNTIF(H13:AI13,$B$36)*$I$36+COUNTIF(H13:AI13,$L$32)*$S$32+COUNTIF(H13:AI13,$L$33)*$S$33+COUNTIF(H13:AI13,$L$34)*$S$34+COUNTIF(H13:AI13,$L$35)*$S$35+COUNTIF(H13:AI13,$L$36)*$S$36+COUNTIF(H13:AI13,$W$32)*$AC$32+COUNTIF(H13:AI13,$V$33)*$AC$33+COUNTIF(H13:AI13,$V$34)*$AC$34+COUNTIF(H13:AI13,$V$35)*$AC$35+COUNTIF(H13:AI13,$V$36)*$AC$36</f>
        <v>160</v>
      </c>
      <c r="AK13" s="434"/>
      <c r="AL13" s="435"/>
      <c r="AM13" s="459">
        <f>AJ13/4</f>
        <v>40</v>
      </c>
      <c r="AN13" s="434"/>
      <c r="AO13" s="436"/>
      <c r="AP13" s="95">
        <v>1</v>
      </c>
      <c r="AQ13" s="96" t="s">
        <v>32</v>
      </c>
      <c r="AR13" s="96"/>
    </row>
    <row r="14" spans="1:44" ht="15" thickBot="1" thickTop="1">
      <c r="A14" s="107" t="s">
        <v>204</v>
      </c>
      <c r="B14" s="108"/>
      <c r="C14" s="332" t="s">
        <v>8</v>
      </c>
      <c r="D14" s="333"/>
      <c r="E14" s="333"/>
      <c r="F14" s="333"/>
      <c r="G14" s="334"/>
      <c r="H14" s="109"/>
      <c r="I14" s="110"/>
      <c r="J14" s="110"/>
      <c r="K14" s="110"/>
      <c r="L14" s="110"/>
      <c r="M14" s="110"/>
      <c r="N14" s="111"/>
      <c r="O14" s="112"/>
      <c r="P14" s="110"/>
      <c r="Q14" s="110"/>
      <c r="R14" s="110"/>
      <c r="S14" s="110"/>
      <c r="T14" s="110"/>
      <c r="U14" s="111"/>
      <c r="V14" s="112"/>
      <c r="W14" s="110"/>
      <c r="X14" s="110"/>
      <c r="Y14" s="110"/>
      <c r="Z14" s="110"/>
      <c r="AA14" s="110"/>
      <c r="AB14" s="111"/>
      <c r="AC14" s="112"/>
      <c r="AD14" s="110"/>
      <c r="AE14" s="110"/>
      <c r="AF14" s="110"/>
      <c r="AG14" s="110"/>
      <c r="AH14" s="110"/>
      <c r="AI14" s="113"/>
      <c r="AJ14" s="404">
        <f>SUM(AJ11:AL13)</f>
        <v>480</v>
      </c>
      <c r="AK14" s="405"/>
      <c r="AL14" s="406"/>
      <c r="AM14" s="407">
        <f>SUM(AM11:AM13)</f>
        <v>120</v>
      </c>
      <c r="AN14" s="405"/>
      <c r="AO14" s="408"/>
      <c r="AP14" s="114">
        <f>SUM(AP11:AP13)</f>
        <v>3</v>
      </c>
      <c r="AQ14" s="115"/>
      <c r="AR14" s="115"/>
    </row>
    <row r="15" spans="1:44" ht="14.25" thickTop="1">
      <c r="A15" s="205" t="s">
        <v>203</v>
      </c>
      <c r="B15" s="206"/>
      <c r="C15" s="484"/>
      <c r="D15" s="485"/>
      <c r="E15" s="485"/>
      <c r="F15" s="485"/>
      <c r="G15" s="486"/>
      <c r="H15" s="207"/>
      <c r="I15" s="208"/>
      <c r="J15" s="208"/>
      <c r="K15" s="208"/>
      <c r="L15" s="208"/>
      <c r="M15" s="208"/>
      <c r="N15" s="209"/>
      <c r="O15" s="207"/>
      <c r="P15" s="208"/>
      <c r="Q15" s="208"/>
      <c r="R15" s="208"/>
      <c r="S15" s="208"/>
      <c r="T15" s="208"/>
      <c r="U15" s="209"/>
      <c r="V15" s="207"/>
      <c r="W15" s="208"/>
      <c r="X15" s="208"/>
      <c r="Y15" s="208"/>
      <c r="Z15" s="208"/>
      <c r="AA15" s="208"/>
      <c r="AB15" s="209"/>
      <c r="AC15" s="207"/>
      <c r="AD15" s="208"/>
      <c r="AE15" s="208"/>
      <c r="AF15" s="208"/>
      <c r="AG15" s="208"/>
      <c r="AH15" s="208"/>
      <c r="AI15" s="209"/>
      <c r="AJ15" s="437"/>
      <c r="AK15" s="438"/>
      <c r="AL15" s="439"/>
      <c r="AM15" s="513"/>
      <c r="AN15" s="438"/>
      <c r="AO15" s="514"/>
      <c r="AP15" s="215"/>
      <c r="AQ15" s="212"/>
      <c r="AR15" s="212"/>
    </row>
    <row r="16" spans="1:44" ht="13.5">
      <c r="A16" s="89" t="s">
        <v>43</v>
      </c>
      <c r="B16" s="90" t="s">
        <v>210</v>
      </c>
      <c r="C16" s="430" t="s">
        <v>214</v>
      </c>
      <c r="D16" s="431"/>
      <c r="E16" s="431"/>
      <c r="F16" s="431"/>
      <c r="G16" s="432"/>
      <c r="H16" s="91" t="s">
        <v>83</v>
      </c>
      <c r="I16" s="92" t="s">
        <v>83</v>
      </c>
      <c r="J16" s="92" t="s">
        <v>58</v>
      </c>
      <c r="K16" s="92" t="s">
        <v>58</v>
      </c>
      <c r="L16" s="92" t="s">
        <v>83</v>
      </c>
      <c r="M16" s="92" t="s">
        <v>83</v>
      </c>
      <c r="N16" s="93" t="s">
        <v>83</v>
      </c>
      <c r="O16" s="91" t="s">
        <v>83</v>
      </c>
      <c r="P16" s="92" t="s">
        <v>83</v>
      </c>
      <c r="Q16" s="92" t="s">
        <v>58</v>
      </c>
      <c r="R16" s="92" t="s">
        <v>58</v>
      </c>
      <c r="S16" s="92" t="s">
        <v>83</v>
      </c>
      <c r="T16" s="92" t="s">
        <v>83</v>
      </c>
      <c r="U16" s="93" t="s">
        <v>83</v>
      </c>
      <c r="V16" s="91" t="s">
        <v>83</v>
      </c>
      <c r="W16" s="92" t="s">
        <v>83</v>
      </c>
      <c r="X16" s="92" t="s">
        <v>58</v>
      </c>
      <c r="Y16" s="92" t="s">
        <v>58</v>
      </c>
      <c r="Z16" s="92" t="s">
        <v>83</v>
      </c>
      <c r="AA16" s="92" t="s">
        <v>83</v>
      </c>
      <c r="AB16" s="93" t="s">
        <v>83</v>
      </c>
      <c r="AC16" s="91" t="s">
        <v>83</v>
      </c>
      <c r="AD16" s="92" t="s">
        <v>83</v>
      </c>
      <c r="AE16" s="92" t="s">
        <v>58</v>
      </c>
      <c r="AF16" s="92" t="s">
        <v>58</v>
      </c>
      <c r="AG16" s="92" t="s">
        <v>83</v>
      </c>
      <c r="AH16" s="92" t="s">
        <v>83</v>
      </c>
      <c r="AI16" s="242" t="s">
        <v>83</v>
      </c>
      <c r="AJ16" s="433">
        <f>COUNTIF(H16:AI16,$B$32)*$I$32+COUNTIF(H16:AI16,$B$33)*$I$33+COUNTIF(H16:AI16,$B$34)*$I$34+COUNTIF(H16:AI16,$B$35)*$I$35+COUNTIF(H16:AI16,$B$36)*$I$36+COUNTIF(H16:AI16,$L$32)*$S$32+COUNTIF(H16:AI16,$L$33)*$S$33+COUNTIF(H16:AI16,$L$34)*$S$34+COUNTIF(H16:AI16,$L$35)*$S$35+COUNTIF(H16:AI16,$L$36)*$S$36+COUNTIF(H16:AI16,$W$32)*$AC$32+COUNTIF(H16:AI16,$V$33)*$AC$33+COUNTIF(H16:AI16,$V$34)*$AC$34+COUNTIF(H16:AI16,$V$35)*$AC$35+COUNTIF(H16:AI16,$V$36)*$AC$36</f>
        <v>0</v>
      </c>
      <c r="AK16" s="434"/>
      <c r="AL16" s="435"/>
      <c r="AM16" s="459">
        <f>AJ16/4</f>
        <v>0</v>
      </c>
      <c r="AN16" s="434"/>
      <c r="AO16" s="436"/>
      <c r="AP16" s="243">
        <v>1</v>
      </c>
      <c r="AQ16" s="96" t="s">
        <v>43</v>
      </c>
      <c r="AR16" s="245" t="s">
        <v>195</v>
      </c>
    </row>
    <row r="17" spans="1:44" ht="14.25" thickBot="1">
      <c r="A17" s="190" t="s">
        <v>44</v>
      </c>
      <c r="B17" s="191" t="s">
        <v>143</v>
      </c>
      <c r="C17" s="483" t="s">
        <v>51</v>
      </c>
      <c r="D17" s="487"/>
      <c r="E17" s="487"/>
      <c r="F17" s="487"/>
      <c r="G17" s="488"/>
      <c r="H17" s="192" t="s">
        <v>59</v>
      </c>
      <c r="I17" s="193" t="s">
        <v>59</v>
      </c>
      <c r="J17" s="193" t="s">
        <v>83</v>
      </c>
      <c r="K17" s="193" t="s">
        <v>58</v>
      </c>
      <c r="L17" s="193" t="s">
        <v>58</v>
      </c>
      <c r="M17" s="193" t="s">
        <v>59</v>
      </c>
      <c r="N17" s="194" t="s">
        <v>208</v>
      </c>
      <c r="O17" s="192" t="s">
        <v>59</v>
      </c>
      <c r="P17" s="193" t="s">
        <v>59</v>
      </c>
      <c r="Q17" s="193" t="s">
        <v>83</v>
      </c>
      <c r="R17" s="193" t="s">
        <v>58</v>
      </c>
      <c r="S17" s="193" t="s">
        <v>58</v>
      </c>
      <c r="T17" s="193" t="s">
        <v>59</v>
      </c>
      <c r="U17" s="194" t="s">
        <v>208</v>
      </c>
      <c r="V17" s="192" t="s">
        <v>59</v>
      </c>
      <c r="W17" s="193" t="s">
        <v>59</v>
      </c>
      <c r="X17" s="193" t="s">
        <v>83</v>
      </c>
      <c r="Y17" s="193" t="s">
        <v>58</v>
      </c>
      <c r="Z17" s="193" t="s">
        <v>58</v>
      </c>
      <c r="AA17" s="193" t="s">
        <v>59</v>
      </c>
      <c r="AB17" s="194" t="s">
        <v>208</v>
      </c>
      <c r="AC17" s="192" t="s">
        <v>59</v>
      </c>
      <c r="AD17" s="193" t="s">
        <v>59</v>
      </c>
      <c r="AE17" s="193" t="s">
        <v>83</v>
      </c>
      <c r="AF17" s="193" t="s">
        <v>58</v>
      </c>
      <c r="AG17" s="193" t="s">
        <v>58</v>
      </c>
      <c r="AH17" s="193" t="s">
        <v>59</v>
      </c>
      <c r="AI17" s="195" t="s">
        <v>208</v>
      </c>
      <c r="AJ17" s="427">
        <f>COUNTIF(H17:AI17,$B$32)*$I$32+COUNTIF(H17:AI17,$B$33)*$I$33+COUNTIF(H17:AI17,$B$34)*$I$34+COUNTIF(H17:AI17,$B$35)*$I$35+COUNTIF(H17:AI17,$B$36)*$I$36+COUNTIF(H17:AI17,$L$32)*$S$32+COUNTIF(H17:AI17,$L$33)*$S$33+COUNTIF(H17:AI17,$L$34)*$S$34+COUNTIF(H17:AI17,$L$35)*$S$35+COUNTIF(H17:AI17,$L$36)*$S$36+COUNTIF(H17:AI17,$W$32)*$AC$32+COUNTIF(H17:AI17,$V$33)*$AC$33+COUNTIF(H17:AI17,$V$34)*$AC$34+COUNTIF(H17:AI17,$V$35)*$AC$35+COUNTIF(H17:AI17,$V$36)*$AC$36</f>
        <v>16</v>
      </c>
      <c r="AK17" s="428"/>
      <c r="AL17" s="429"/>
      <c r="AM17" s="515">
        <f>AJ17/4</f>
        <v>4</v>
      </c>
      <c r="AN17" s="428"/>
      <c r="AO17" s="516"/>
      <c r="AP17" s="95">
        <f>ROUNDDOWN(AM17/$U$31,1)</f>
        <v>0.1</v>
      </c>
      <c r="AQ17" s="197" t="s">
        <v>44</v>
      </c>
      <c r="AR17" s="246" t="s">
        <v>207</v>
      </c>
    </row>
    <row r="18" spans="1:44" ht="15" thickBot="1" thickTop="1">
      <c r="A18" s="107" t="s">
        <v>144</v>
      </c>
      <c r="B18" s="108"/>
      <c r="C18" s="332" t="s">
        <v>8</v>
      </c>
      <c r="D18" s="332"/>
      <c r="E18" s="332"/>
      <c r="F18" s="332"/>
      <c r="G18" s="491"/>
      <c r="H18" s="109"/>
      <c r="I18" s="110"/>
      <c r="J18" s="110"/>
      <c r="K18" s="110"/>
      <c r="L18" s="110"/>
      <c r="M18" s="110"/>
      <c r="N18" s="111"/>
      <c r="O18" s="112"/>
      <c r="P18" s="110"/>
      <c r="Q18" s="110"/>
      <c r="R18" s="110"/>
      <c r="S18" s="110"/>
      <c r="T18" s="110"/>
      <c r="U18" s="111"/>
      <c r="V18" s="112"/>
      <c r="W18" s="110"/>
      <c r="X18" s="110"/>
      <c r="Y18" s="110"/>
      <c r="Z18" s="110"/>
      <c r="AA18" s="110"/>
      <c r="AB18" s="111"/>
      <c r="AC18" s="112"/>
      <c r="AD18" s="110"/>
      <c r="AE18" s="110"/>
      <c r="AF18" s="110"/>
      <c r="AG18" s="110"/>
      <c r="AH18" s="110"/>
      <c r="AI18" s="113"/>
      <c r="AJ18" s="404">
        <f>SUM(AJ16:AL16)</f>
        <v>0</v>
      </c>
      <c r="AK18" s="405"/>
      <c r="AL18" s="405"/>
      <c r="AM18" s="407">
        <f>SUM(AM16:AM16)</f>
        <v>0</v>
      </c>
      <c r="AN18" s="405"/>
      <c r="AO18" s="517"/>
      <c r="AP18" s="114">
        <f>SUM(AP16:AP16)</f>
        <v>1</v>
      </c>
      <c r="AQ18" s="115"/>
      <c r="AR18" s="115"/>
    </row>
    <row r="19" spans="1:44" ht="14.25" thickTop="1">
      <c r="A19" s="205" t="s">
        <v>29</v>
      </c>
      <c r="B19" s="206" t="s">
        <v>26</v>
      </c>
      <c r="C19" s="484" t="s">
        <v>215</v>
      </c>
      <c r="D19" s="489"/>
      <c r="E19" s="489"/>
      <c r="F19" s="489"/>
      <c r="G19" s="490"/>
      <c r="H19" s="207" t="s">
        <v>45</v>
      </c>
      <c r="I19" s="208" t="s">
        <v>45</v>
      </c>
      <c r="J19" s="208" t="s">
        <v>45</v>
      </c>
      <c r="K19" s="208" t="s">
        <v>45</v>
      </c>
      <c r="L19" s="208" t="s">
        <v>58</v>
      </c>
      <c r="M19" s="208" t="s">
        <v>58</v>
      </c>
      <c r="N19" s="209" t="s">
        <v>45</v>
      </c>
      <c r="O19" s="207" t="s">
        <v>45</v>
      </c>
      <c r="P19" s="208" t="s">
        <v>45</v>
      </c>
      <c r="Q19" s="208" t="s">
        <v>45</v>
      </c>
      <c r="R19" s="208" t="s">
        <v>45</v>
      </c>
      <c r="S19" s="208" t="s">
        <v>58</v>
      </c>
      <c r="T19" s="208" t="s">
        <v>58</v>
      </c>
      <c r="U19" s="209" t="s">
        <v>45</v>
      </c>
      <c r="V19" s="207" t="s">
        <v>45</v>
      </c>
      <c r="W19" s="208" t="s">
        <v>45</v>
      </c>
      <c r="X19" s="208" t="s">
        <v>45</v>
      </c>
      <c r="Y19" s="208" t="s">
        <v>45</v>
      </c>
      <c r="Z19" s="208" t="s">
        <v>58</v>
      </c>
      <c r="AA19" s="208" t="s">
        <v>58</v>
      </c>
      <c r="AB19" s="209" t="s">
        <v>45</v>
      </c>
      <c r="AC19" s="207" t="s">
        <v>45</v>
      </c>
      <c r="AD19" s="208" t="s">
        <v>45</v>
      </c>
      <c r="AE19" s="208" t="s">
        <v>45</v>
      </c>
      <c r="AF19" s="208" t="s">
        <v>45</v>
      </c>
      <c r="AG19" s="208" t="s">
        <v>58</v>
      </c>
      <c r="AH19" s="208" t="s">
        <v>58</v>
      </c>
      <c r="AI19" s="210" t="s">
        <v>45</v>
      </c>
      <c r="AJ19" s="437">
        <f>COUNTIF(H19:AI19,$B$32)*$I$32+COUNTIF(H19:AI19,$B$33)*$I$33+COUNTIF(H19:AI19,$B$34)*$I$34+COUNTIF(H19:AI19,$B$35)*$I$35+COUNTIF(H19:AI19,$B$36)*$I$36+COUNTIF(H19:AI19,$L$32)*$S$32+COUNTIF(H19:AI19,$L$33)*$S$33+COUNTIF(H19:AI19,$L$34)*$S$34+COUNTIF(H19:AI19,$L$35)*$S$35+COUNTIF(H19:AI19,$L$36)*$S$36+COUNTIF(H19:AI19,$W$32)*$AC$32+COUNTIF(H19:AI19,$V$33)*$AC$33+COUNTIF(H19:AI19,$V$34)*$AC$34+COUNTIF(H19:AI19,$V$35)*$AC$35+COUNTIF(H19:AI19,$V$36)*$AC$36</f>
        <v>160</v>
      </c>
      <c r="AK19" s="438"/>
      <c r="AL19" s="439"/>
      <c r="AM19" s="513">
        <f>AJ19/4</f>
        <v>40</v>
      </c>
      <c r="AN19" s="438"/>
      <c r="AO19" s="514"/>
      <c r="AP19" s="211">
        <v>1</v>
      </c>
      <c r="AQ19" s="212" t="s">
        <v>48</v>
      </c>
      <c r="AR19" s="244"/>
    </row>
    <row r="20" spans="1:44" ht="13.5">
      <c r="A20" s="89" t="s">
        <v>31</v>
      </c>
      <c r="B20" s="90" t="s">
        <v>26</v>
      </c>
      <c r="C20" s="430" t="s">
        <v>216</v>
      </c>
      <c r="D20" s="330"/>
      <c r="E20" s="330"/>
      <c r="F20" s="330"/>
      <c r="G20" s="331"/>
      <c r="H20" s="91" t="s">
        <v>45</v>
      </c>
      <c r="I20" s="92" t="s">
        <v>45</v>
      </c>
      <c r="J20" s="92" t="s">
        <v>58</v>
      </c>
      <c r="K20" s="92" t="s">
        <v>45</v>
      </c>
      <c r="L20" s="92" t="s">
        <v>45</v>
      </c>
      <c r="M20" s="92" t="s">
        <v>45</v>
      </c>
      <c r="N20" s="93" t="s">
        <v>58</v>
      </c>
      <c r="O20" s="94" t="s">
        <v>45</v>
      </c>
      <c r="P20" s="92" t="s">
        <v>45</v>
      </c>
      <c r="Q20" s="92" t="s">
        <v>58</v>
      </c>
      <c r="R20" s="92" t="s">
        <v>45</v>
      </c>
      <c r="S20" s="92" t="s">
        <v>45</v>
      </c>
      <c r="T20" s="92" t="s">
        <v>45</v>
      </c>
      <c r="U20" s="93" t="s">
        <v>58</v>
      </c>
      <c r="V20" s="94" t="s">
        <v>45</v>
      </c>
      <c r="W20" s="92" t="s">
        <v>45</v>
      </c>
      <c r="X20" s="92" t="s">
        <v>58</v>
      </c>
      <c r="Y20" s="92" t="s">
        <v>45</v>
      </c>
      <c r="Z20" s="92" t="s">
        <v>45</v>
      </c>
      <c r="AA20" s="92" t="s">
        <v>45</v>
      </c>
      <c r="AB20" s="93" t="s">
        <v>58</v>
      </c>
      <c r="AC20" s="94" t="s">
        <v>45</v>
      </c>
      <c r="AD20" s="92" t="s">
        <v>45</v>
      </c>
      <c r="AE20" s="92" t="s">
        <v>58</v>
      </c>
      <c r="AF20" s="92" t="s">
        <v>45</v>
      </c>
      <c r="AG20" s="92" t="s">
        <v>45</v>
      </c>
      <c r="AH20" s="92" t="s">
        <v>45</v>
      </c>
      <c r="AI20" s="93" t="s">
        <v>58</v>
      </c>
      <c r="AJ20" s="433">
        <f>COUNTIF(H20:AI20,$B$32)*$I$32+COUNTIF(H20:AI20,$B$33)*$I$33+COUNTIF(H20:AI20,$B$34)*$I$34+COUNTIF(H20:AI20,$B$35)*$I$35+COUNTIF(H20:AI20,$B$36)*$I$36+COUNTIF(H20:AI20,$L$32)*$S$32+COUNTIF(H20:AI20,$L$33)*$S$33+COUNTIF(H20:AI20,$L$34)*$S$34+COUNTIF(H20:AI20,$L$35)*$S$35+COUNTIF(H20:AI20,$L$36)*$S$36+COUNTIF(H20:AI20,$W$32)*$AC$32+COUNTIF(H20:AI20,$V$33)*$AC$33+COUNTIF(H20:AI20,$V$34)*$AC$34+COUNTIF(H20:AI20,$V$35)*$AC$35+COUNTIF(H20:AI20,$V$36)*$AC$36</f>
        <v>160</v>
      </c>
      <c r="AK20" s="434"/>
      <c r="AL20" s="435"/>
      <c r="AM20" s="459">
        <f>AJ20/4</f>
        <v>40</v>
      </c>
      <c r="AN20" s="434"/>
      <c r="AO20" s="436"/>
      <c r="AP20" s="95">
        <v>1</v>
      </c>
      <c r="AQ20" s="96" t="s">
        <v>32</v>
      </c>
      <c r="AR20" s="96"/>
    </row>
    <row r="21" spans="1:44" ht="14.25" thickBot="1">
      <c r="A21" s="89" t="s">
        <v>31</v>
      </c>
      <c r="B21" s="90" t="s">
        <v>26</v>
      </c>
      <c r="C21" s="430" t="s">
        <v>217</v>
      </c>
      <c r="D21" s="330"/>
      <c r="E21" s="330"/>
      <c r="F21" s="330"/>
      <c r="G21" s="331"/>
      <c r="H21" s="91" t="s">
        <v>58</v>
      </c>
      <c r="I21" s="92" t="s">
        <v>58</v>
      </c>
      <c r="J21" s="92" t="s">
        <v>45</v>
      </c>
      <c r="K21" s="92" t="s">
        <v>45</v>
      </c>
      <c r="L21" s="92" t="s">
        <v>45</v>
      </c>
      <c r="M21" s="92" t="s">
        <v>45</v>
      </c>
      <c r="N21" s="93" t="s">
        <v>45</v>
      </c>
      <c r="O21" s="91" t="s">
        <v>58</v>
      </c>
      <c r="P21" s="92" t="s">
        <v>58</v>
      </c>
      <c r="Q21" s="92" t="s">
        <v>45</v>
      </c>
      <c r="R21" s="92" t="s">
        <v>45</v>
      </c>
      <c r="S21" s="92" t="s">
        <v>45</v>
      </c>
      <c r="T21" s="92" t="s">
        <v>45</v>
      </c>
      <c r="U21" s="93" t="s">
        <v>45</v>
      </c>
      <c r="V21" s="91" t="s">
        <v>58</v>
      </c>
      <c r="W21" s="92" t="s">
        <v>58</v>
      </c>
      <c r="X21" s="92" t="s">
        <v>45</v>
      </c>
      <c r="Y21" s="92" t="s">
        <v>45</v>
      </c>
      <c r="Z21" s="92" t="s">
        <v>45</v>
      </c>
      <c r="AA21" s="92" t="s">
        <v>45</v>
      </c>
      <c r="AB21" s="93" t="s">
        <v>45</v>
      </c>
      <c r="AC21" s="91" t="s">
        <v>58</v>
      </c>
      <c r="AD21" s="92" t="s">
        <v>58</v>
      </c>
      <c r="AE21" s="92" t="s">
        <v>45</v>
      </c>
      <c r="AF21" s="92" t="s">
        <v>45</v>
      </c>
      <c r="AG21" s="92" t="s">
        <v>45</v>
      </c>
      <c r="AH21" s="92" t="s">
        <v>45</v>
      </c>
      <c r="AI21" s="216" t="s">
        <v>45</v>
      </c>
      <c r="AJ21" s="433">
        <f>COUNTIF(H21:AI21,$B$32)*$I$32+COUNTIF(H21:AI21,$B$33)*$I$33+COUNTIF(H21:AI21,$B$34)*$I$34+COUNTIF(H21:AI21,$B$35)*$I$35+COUNTIF(H21:AI21,$B$36)*$I$36+COUNTIF(H21:AI21,$L$32)*$S$32+COUNTIF(H21:AI21,$L$33)*$S$33+COUNTIF(H21:AI21,$L$34)*$S$34+COUNTIF(H21:AI21,$L$35)*$S$35+COUNTIF(H21:AI21,$L$36)*$S$36+COUNTIF(H21:AI21,$W$32)*$AC$32+COUNTIF(H21:AI21,$V$33)*$AC$33+COUNTIF(H21:AI21,$V$34)*$AC$34+COUNTIF(H21:AI21,$V$35)*$AC$35+COUNTIF(H21:AI21,$V$36)*$AC$36</f>
        <v>160</v>
      </c>
      <c r="AK21" s="434"/>
      <c r="AL21" s="435"/>
      <c r="AM21" s="459">
        <f>AJ21/4</f>
        <v>40</v>
      </c>
      <c r="AN21" s="434"/>
      <c r="AO21" s="436"/>
      <c r="AP21" s="95">
        <v>1</v>
      </c>
      <c r="AQ21" s="96"/>
      <c r="AR21" s="96"/>
    </row>
    <row r="22" spans="1:44" ht="14.25" thickTop="1">
      <c r="A22" s="107" t="s">
        <v>204</v>
      </c>
      <c r="B22" s="108"/>
      <c r="C22" s="332" t="s">
        <v>8</v>
      </c>
      <c r="D22" s="333"/>
      <c r="E22" s="333"/>
      <c r="F22" s="333"/>
      <c r="G22" s="334"/>
      <c r="H22" s="109"/>
      <c r="I22" s="110"/>
      <c r="J22" s="110"/>
      <c r="K22" s="110"/>
      <c r="L22" s="110"/>
      <c r="M22" s="110"/>
      <c r="N22" s="111"/>
      <c r="O22" s="112"/>
      <c r="P22" s="110"/>
      <c r="Q22" s="110"/>
      <c r="R22" s="110"/>
      <c r="S22" s="110"/>
      <c r="T22" s="110"/>
      <c r="U22" s="111"/>
      <c r="V22" s="112"/>
      <c r="W22" s="110"/>
      <c r="X22" s="110"/>
      <c r="Y22" s="110"/>
      <c r="Z22" s="110"/>
      <c r="AA22" s="110"/>
      <c r="AB22" s="111"/>
      <c r="AC22" s="112"/>
      <c r="AD22" s="110"/>
      <c r="AE22" s="110"/>
      <c r="AF22" s="110"/>
      <c r="AG22" s="110"/>
      <c r="AH22" s="110"/>
      <c r="AI22" s="113"/>
      <c r="AJ22" s="404">
        <f>SUM(AJ19:AL21)</f>
        <v>480</v>
      </c>
      <c r="AK22" s="405"/>
      <c r="AL22" s="406"/>
      <c r="AM22" s="407">
        <f>SUM(AM19:AM21)</f>
        <v>120</v>
      </c>
      <c r="AN22" s="405"/>
      <c r="AO22" s="408"/>
      <c r="AP22" s="114">
        <f>SUM(AP19:AP21)</f>
        <v>3</v>
      </c>
      <c r="AQ22" s="115"/>
      <c r="AR22" s="115"/>
    </row>
    <row r="23" spans="1:44" s="57" customFormat="1" ht="6" customHeight="1" thickBot="1">
      <c r="A23" s="116"/>
      <c r="B23" s="117"/>
      <c r="C23" s="118"/>
      <c r="D23" s="118"/>
      <c r="E23" s="118"/>
      <c r="F23" s="118"/>
      <c r="G23" s="117"/>
      <c r="H23" s="118"/>
      <c r="I23" s="117"/>
      <c r="J23" s="118"/>
      <c r="K23" s="118"/>
      <c r="L23" s="118"/>
      <c r="M23" s="118"/>
      <c r="N23" s="118"/>
      <c r="O23" s="118"/>
      <c r="P23" s="118"/>
      <c r="Q23" s="117"/>
      <c r="R23" s="117"/>
      <c r="S23" s="117"/>
      <c r="T23" s="117"/>
      <c r="U23" s="117"/>
      <c r="V23" s="117"/>
      <c r="W23" s="117"/>
      <c r="X23" s="117"/>
      <c r="Y23" s="117"/>
      <c r="Z23" s="117"/>
      <c r="AA23" s="117"/>
      <c r="AB23" s="117"/>
      <c r="AC23" s="117"/>
      <c r="AD23" s="117"/>
      <c r="AE23" s="117"/>
      <c r="AF23" s="117"/>
      <c r="AG23" s="117"/>
      <c r="AH23" s="117"/>
      <c r="AI23" s="117"/>
      <c r="AJ23" s="119"/>
      <c r="AK23" s="119"/>
      <c r="AL23" s="119"/>
      <c r="AM23" s="119"/>
      <c r="AN23" s="119"/>
      <c r="AO23" s="119"/>
      <c r="AP23" s="119"/>
      <c r="AQ23" s="119"/>
      <c r="AR23" s="240"/>
    </row>
    <row r="24" spans="1:44" ht="13.5" customHeight="1" thickBot="1">
      <c r="A24" s="67" t="s">
        <v>186</v>
      </c>
      <c r="B24" s="122" t="s">
        <v>195</v>
      </c>
      <c r="C24" s="122"/>
      <c r="D24" s="122"/>
      <c r="E24" s="122"/>
      <c r="F24" s="124" t="s">
        <v>188</v>
      </c>
      <c r="G24" s="273">
        <v>20</v>
      </c>
      <c r="H24" s="273"/>
      <c r="I24" s="122" t="s">
        <v>187</v>
      </c>
      <c r="J24" s="122"/>
      <c r="K24" s="122"/>
      <c r="L24" s="122"/>
      <c r="M24" s="124" t="s">
        <v>197</v>
      </c>
      <c r="N24" s="450" t="s">
        <v>189</v>
      </c>
      <c r="O24" s="452"/>
      <c r="P24" s="121" t="s">
        <v>194</v>
      </c>
      <c r="Q24" s="450" t="s">
        <v>190</v>
      </c>
      <c r="R24" s="452"/>
      <c r="S24" s="121" t="s">
        <v>194</v>
      </c>
      <c r="T24" s="281" t="s">
        <v>191</v>
      </c>
      <c r="U24" s="281"/>
      <c r="V24" s="121" t="s">
        <v>194</v>
      </c>
      <c r="W24" s="450" t="s">
        <v>192</v>
      </c>
      <c r="X24" s="452"/>
      <c r="Y24" s="122" t="s">
        <v>198</v>
      </c>
      <c r="AC24" s="122"/>
      <c r="AD24" s="122"/>
      <c r="AE24" s="124" t="s">
        <v>205</v>
      </c>
      <c r="AF24" s="358">
        <v>0.3958333333333333</v>
      </c>
      <c r="AG24" s="359"/>
      <c r="AH24" s="121" t="s">
        <v>151</v>
      </c>
      <c r="AI24" s="358">
        <v>0.7291666666666666</v>
      </c>
      <c r="AJ24" s="359"/>
      <c r="AK24" s="122" t="s">
        <v>193</v>
      </c>
      <c r="AL24" s="122" t="s">
        <v>196</v>
      </c>
      <c r="AM24" s="122"/>
      <c r="AN24" s="122"/>
      <c r="AR24" s="36"/>
    </row>
    <row r="25" spans="1:44" ht="6" customHeight="1" thickBot="1">
      <c r="A25" s="67"/>
      <c r="B25" s="122"/>
      <c r="C25" s="122"/>
      <c r="D25" s="122"/>
      <c r="E25" s="122"/>
      <c r="F25" s="124"/>
      <c r="G25" s="122"/>
      <c r="H25" s="122"/>
      <c r="I25" s="122"/>
      <c r="J25" s="122"/>
      <c r="K25" s="122"/>
      <c r="L25" s="122"/>
      <c r="M25" s="124"/>
      <c r="N25" s="121"/>
      <c r="O25" s="121"/>
      <c r="P25" s="121"/>
      <c r="Q25" s="121"/>
      <c r="R25" s="121"/>
      <c r="S25" s="121"/>
      <c r="T25" s="121"/>
      <c r="U25" s="121"/>
      <c r="V25" s="121"/>
      <c r="W25" s="121"/>
      <c r="X25" s="121"/>
      <c r="Y25" s="122"/>
      <c r="AC25" s="122"/>
      <c r="AD25" s="122"/>
      <c r="AE25" s="124"/>
      <c r="AF25" s="238"/>
      <c r="AG25" s="239"/>
      <c r="AH25" s="121"/>
      <c r="AI25" s="238"/>
      <c r="AJ25" s="239"/>
      <c r="AK25" s="122"/>
      <c r="AL25" s="122"/>
      <c r="AM25" s="122"/>
      <c r="AN25" s="122"/>
      <c r="AR25" s="36"/>
    </row>
    <row r="26" spans="1:44" s="56" customFormat="1" ht="13.5" customHeight="1" thickBot="1">
      <c r="A26" s="116"/>
      <c r="B26" s="122" t="s">
        <v>200</v>
      </c>
      <c r="C26" s="118"/>
      <c r="D26" s="118"/>
      <c r="E26" s="118"/>
      <c r="F26" s="124" t="s">
        <v>188</v>
      </c>
      <c r="G26" s="273">
        <v>20</v>
      </c>
      <c r="H26" s="273"/>
      <c r="I26" s="122" t="s">
        <v>187</v>
      </c>
      <c r="J26" s="122"/>
      <c r="K26" s="118"/>
      <c r="L26" s="118"/>
      <c r="M26" s="124" t="s">
        <v>197</v>
      </c>
      <c r="N26" s="450" t="s">
        <v>189</v>
      </c>
      <c r="O26" s="452"/>
      <c r="P26" s="121" t="s">
        <v>194</v>
      </c>
      <c r="Q26" s="450" t="s">
        <v>190</v>
      </c>
      <c r="R26" s="452"/>
      <c r="S26" s="121" t="s">
        <v>194</v>
      </c>
      <c r="T26" s="281" t="s">
        <v>191</v>
      </c>
      <c r="U26" s="281"/>
      <c r="V26" s="121" t="s">
        <v>194</v>
      </c>
      <c r="W26" s="450" t="s">
        <v>192</v>
      </c>
      <c r="X26" s="452"/>
      <c r="Y26" s="122" t="s">
        <v>198</v>
      </c>
      <c r="AC26" s="117"/>
      <c r="AD26" s="117"/>
      <c r="AE26" s="124" t="s">
        <v>205</v>
      </c>
      <c r="AF26" s="358">
        <v>0.3958333333333333</v>
      </c>
      <c r="AG26" s="359"/>
      <c r="AH26" s="121" t="s">
        <v>151</v>
      </c>
      <c r="AI26" s="358">
        <v>0.7291666666666666</v>
      </c>
      <c r="AJ26" s="359"/>
      <c r="AK26" s="122" t="s">
        <v>193</v>
      </c>
      <c r="AL26" s="122" t="s">
        <v>196</v>
      </c>
      <c r="AM26" s="117"/>
      <c r="AN26" s="117"/>
      <c r="AR26" s="241"/>
    </row>
    <row r="27" spans="1:44" s="56" customFormat="1" ht="6" customHeight="1">
      <c r="A27" s="116"/>
      <c r="B27" s="122"/>
      <c r="C27" s="118"/>
      <c r="D27" s="118"/>
      <c r="E27" s="118"/>
      <c r="F27" s="124"/>
      <c r="G27" s="117"/>
      <c r="H27" s="118"/>
      <c r="I27" s="122"/>
      <c r="J27" s="122"/>
      <c r="K27" s="118"/>
      <c r="L27" s="118"/>
      <c r="M27" s="124"/>
      <c r="N27" s="121"/>
      <c r="O27" s="121"/>
      <c r="P27" s="121"/>
      <c r="Q27" s="121"/>
      <c r="R27" s="121"/>
      <c r="S27" s="121"/>
      <c r="T27" s="121"/>
      <c r="U27" s="121"/>
      <c r="V27" s="121"/>
      <c r="W27" s="121"/>
      <c r="X27" s="121"/>
      <c r="Y27" s="122"/>
      <c r="AC27" s="117"/>
      <c r="AD27" s="117"/>
      <c r="AE27" s="124"/>
      <c r="AF27" s="238"/>
      <c r="AG27" s="239"/>
      <c r="AH27" s="121"/>
      <c r="AI27" s="238"/>
      <c r="AJ27" s="239"/>
      <c r="AK27" s="122"/>
      <c r="AL27" s="122"/>
      <c r="AM27" s="117"/>
      <c r="AN27" s="117"/>
      <c r="AR27" s="241"/>
    </row>
    <row r="28" spans="1:44" ht="13.5" customHeight="1">
      <c r="A28" s="120"/>
      <c r="B28" s="122" t="s">
        <v>201</v>
      </c>
      <c r="C28" s="122"/>
      <c r="D28" s="122"/>
      <c r="E28" s="122"/>
      <c r="F28" s="124" t="s">
        <v>188</v>
      </c>
      <c r="G28" s="273"/>
      <c r="H28" s="273"/>
      <c r="I28" s="122" t="s">
        <v>187</v>
      </c>
      <c r="J28" s="122"/>
      <c r="K28" s="118"/>
      <c r="L28" s="118"/>
      <c r="M28" s="124" t="s">
        <v>197</v>
      </c>
      <c r="N28" s="281" t="s">
        <v>189</v>
      </c>
      <c r="O28" s="281"/>
      <c r="P28" s="121" t="s">
        <v>194</v>
      </c>
      <c r="Q28" s="281" t="s">
        <v>190</v>
      </c>
      <c r="R28" s="281"/>
      <c r="S28" s="121" t="s">
        <v>194</v>
      </c>
      <c r="T28" s="281" t="s">
        <v>191</v>
      </c>
      <c r="U28" s="281"/>
      <c r="V28" s="121" t="s">
        <v>194</v>
      </c>
      <c r="W28" s="281" t="s">
        <v>192</v>
      </c>
      <c r="X28" s="281"/>
      <c r="Y28" s="122" t="s">
        <v>198</v>
      </c>
      <c r="AC28" s="122"/>
      <c r="AD28" s="122"/>
      <c r="AE28" s="124" t="s">
        <v>205</v>
      </c>
      <c r="AF28" s="358" t="s">
        <v>199</v>
      </c>
      <c r="AG28" s="359"/>
      <c r="AH28" s="121" t="s">
        <v>151</v>
      </c>
      <c r="AI28" s="358" t="s">
        <v>132</v>
      </c>
      <c r="AJ28" s="359"/>
      <c r="AK28" s="122" t="s">
        <v>193</v>
      </c>
      <c r="AL28" s="122" t="s">
        <v>196</v>
      </c>
      <c r="AR28" s="36"/>
    </row>
    <row r="29" spans="1:44" ht="6" customHeight="1">
      <c r="A29" s="120"/>
      <c r="B29" s="122"/>
      <c r="C29" s="122"/>
      <c r="D29" s="122"/>
      <c r="E29" s="122"/>
      <c r="F29" s="124"/>
      <c r="G29" s="122"/>
      <c r="I29" s="122"/>
      <c r="J29" s="122"/>
      <c r="K29" s="118"/>
      <c r="L29" s="118"/>
      <c r="M29" s="124"/>
      <c r="N29" s="121"/>
      <c r="O29" s="121"/>
      <c r="P29" s="121"/>
      <c r="Q29" s="121"/>
      <c r="R29" s="121"/>
      <c r="S29" s="121"/>
      <c r="T29" s="121"/>
      <c r="U29" s="121"/>
      <c r="V29" s="121"/>
      <c r="W29" s="121"/>
      <c r="X29" s="121"/>
      <c r="Y29" s="122"/>
      <c r="AC29" s="122"/>
      <c r="AD29" s="122"/>
      <c r="AE29" s="124"/>
      <c r="AF29" s="238"/>
      <c r="AG29" s="239"/>
      <c r="AH29" s="121"/>
      <c r="AI29" s="238"/>
      <c r="AJ29" s="239"/>
      <c r="AK29" s="122"/>
      <c r="AL29" s="122"/>
      <c r="AR29" s="36"/>
    </row>
    <row r="30" spans="1:44" ht="13.5" customHeight="1">
      <c r="A30" s="125"/>
      <c r="B30" s="122" t="s">
        <v>202</v>
      </c>
      <c r="E30" s="122"/>
      <c r="F30" s="124" t="s">
        <v>188</v>
      </c>
      <c r="G30" s="273"/>
      <c r="H30" s="273"/>
      <c r="I30" s="122" t="s">
        <v>187</v>
      </c>
      <c r="J30" s="122"/>
      <c r="K30" s="127"/>
      <c r="L30" s="127"/>
      <c r="M30" s="124" t="s">
        <v>197</v>
      </c>
      <c r="N30" s="281" t="s">
        <v>189</v>
      </c>
      <c r="O30" s="281"/>
      <c r="P30" s="121" t="s">
        <v>194</v>
      </c>
      <c r="Q30" s="281" t="s">
        <v>190</v>
      </c>
      <c r="R30" s="281"/>
      <c r="S30" s="121" t="s">
        <v>194</v>
      </c>
      <c r="T30" s="281" t="s">
        <v>191</v>
      </c>
      <c r="U30" s="281"/>
      <c r="V30" s="121" t="s">
        <v>194</v>
      </c>
      <c r="W30" s="281" t="s">
        <v>192</v>
      </c>
      <c r="X30" s="281"/>
      <c r="Y30" s="122" t="s">
        <v>198</v>
      </c>
      <c r="AC30" s="127"/>
      <c r="AD30" s="127"/>
      <c r="AE30" s="124" t="s">
        <v>205</v>
      </c>
      <c r="AF30" s="358" t="s">
        <v>132</v>
      </c>
      <c r="AG30" s="359"/>
      <c r="AH30" s="121" t="s">
        <v>151</v>
      </c>
      <c r="AI30" s="358" t="s">
        <v>132</v>
      </c>
      <c r="AJ30" s="359"/>
      <c r="AK30" s="122" t="s">
        <v>193</v>
      </c>
      <c r="AL30" s="122" t="s">
        <v>196</v>
      </c>
      <c r="AM30" s="127"/>
      <c r="AN30" s="127"/>
      <c r="AR30" s="36"/>
    </row>
    <row r="31" spans="1:44" ht="25.5" customHeight="1">
      <c r="A31" s="129" t="s">
        <v>55</v>
      </c>
      <c r="B31" s="130" t="s">
        <v>126</v>
      </c>
      <c r="C31" s="130"/>
      <c r="D31" s="130"/>
      <c r="E31" s="59" t="s">
        <v>104</v>
      </c>
      <c r="F31" s="275">
        <v>35</v>
      </c>
      <c r="G31" s="275"/>
      <c r="H31" s="130" t="s">
        <v>107</v>
      </c>
      <c r="I31" s="128"/>
      <c r="J31" s="128"/>
      <c r="K31" s="128"/>
      <c r="L31" s="128"/>
      <c r="M31" s="128"/>
      <c r="N31" s="130" t="s">
        <v>125</v>
      </c>
      <c r="O31" s="130"/>
      <c r="P31" s="130"/>
      <c r="Q31" s="130"/>
      <c r="R31" s="130"/>
      <c r="S31" s="130"/>
      <c r="T31" s="59" t="s">
        <v>145</v>
      </c>
      <c r="U31" s="275">
        <v>40</v>
      </c>
      <c r="V31" s="275"/>
      <c r="W31" s="130" t="s">
        <v>146</v>
      </c>
      <c r="X31" s="128"/>
      <c r="Y31" s="128"/>
      <c r="Z31" s="128"/>
      <c r="AA31" s="128"/>
      <c r="AB31" s="128"/>
      <c r="AC31" s="128"/>
      <c r="AD31" s="128"/>
      <c r="AE31" s="128"/>
      <c r="AF31" s="128"/>
      <c r="AG31" s="128"/>
      <c r="AH31" s="128"/>
      <c r="AI31" s="128"/>
      <c r="AJ31" s="128"/>
      <c r="AK31" s="128"/>
      <c r="AL31" s="128"/>
      <c r="AM31" s="128"/>
      <c r="AN31" s="128"/>
      <c r="AO31" s="128"/>
      <c r="AP31" s="128"/>
      <c r="AQ31" s="128"/>
      <c r="AR31" s="58"/>
    </row>
    <row r="32" spans="1:44" ht="13.5">
      <c r="A32" s="67" t="s">
        <v>56</v>
      </c>
      <c r="B32" s="185" t="s">
        <v>147</v>
      </c>
      <c r="C32" s="352">
        <v>0.2916666666666667</v>
      </c>
      <c r="D32" s="353"/>
      <c r="E32" s="121" t="s">
        <v>148</v>
      </c>
      <c r="F32" s="352">
        <v>0.6666666666666666</v>
      </c>
      <c r="G32" s="353"/>
      <c r="H32" s="131" t="s">
        <v>73</v>
      </c>
      <c r="I32" s="132">
        <v>8</v>
      </c>
      <c r="J32" s="122" t="s">
        <v>74</v>
      </c>
      <c r="K32" s="127"/>
      <c r="L32" s="185" t="s">
        <v>149</v>
      </c>
      <c r="M32" s="352">
        <v>0.375</v>
      </c>
      <c r="N32" s="353"/>
      <c r="O32" s="121" t="s">
        <v>150</v>
      </c>
      <c r="P32" s="352">
        <v>0.5</v>
      </c>
      <c r="Q32" s="353"/>
      <c r="R32" s="131" t="s">
        <v>73</v>
      </c>
      <c r="S32" s="132">
        <v>3</v>
      </c>
      <c r="T32" s="122" t="s">
        <v>74</v>
      </c>
      <c r="U32" s="122"/>
      <c r="V32" s="185" t="s">
        <v>83</v>
      </c>
      <c r="W32" s="352">
        <v>0.5833333333333334</v>
      </c>
      <c r="X32" s="353"/>
      <c r="Y32" s="121" t="s">
        <v>151</v>
      </c>
      <c r="Z32" s="352">
        <v>0.75</v>
      </c>
      <c r="AA32" s="353"/>
      <c r="AB32" s="131" t="s">
        <v>152</v>
      </c>
      <c r="AC32" s="132">
        <v>4</v>
      </c>
      <c r="AD32" s="122" t="s">
        <v>74</v>
      </c>
      <c r="AE32" s="132"/>
      <c r="AF32" s="185" t="s">
        <v>153</v>
      </c>
      <c r="AG32" s="352" t="s">
        <v>154</v>
      </c>
      <c r="AH32" s="353"/>
      <c r="AI32" s="121" t="s">
        <v>155</v>
      </c>
      <c r="AJ32" s="352" t="s">
        <v>154</v>
      </c>
      <c r="AK32" s="353"/>
      <c r="AL32" s="346" t="s">
        <v>156</v>
      </c>
      <c r="AM32" s="347"/>
      <c r="AN32" s="132"/>
      <c r="AO32" s="122" t="s">
        <v>74</v>
      </c>
      <c r="AP32" s="122"/>
      <c r="AQ32" s="122"/>
      <c r="AR32" s="36"/>
    </row>
    <row r="33" spans="1:44" ht="13.5">
      <c r="A33" s="125"/>
      <c r="B33" s="185" t="s">
        <v>157</v>
      </c>
      <c r="C33" s="352">
        <v>0.375</v>
      </c>
      <c r="D33" s="353"/>
      <c r="E33" s="121" t="s">
        <v>150</v>
      </c>
      <c r="F33" s="352">
        <v>0.75</v>
      </c>
      <c r="G33" s="353"/>
      <c r="H33" s="131" t="s">
        <v>73</v>
      </c>
      <c r="I33" s="132">
        <v>8</v>
      </c>
      <c r="J33" s="122" t="s">
        <v>74</v>
      </c>
      <c r="K33" s="127"/>
      <c r="L33" s="185" t="s">
        <v>158</v>
      </c>
      <c r="M33" s="352">
        <v>0.375</v>
      </c>
      <c r="N33" s="353"/>
      <c r="O33" s="121" t="s">
        <v>159</v>
      </c>
      <c r="P33" s="352">
        <v>0.625</v>
      </c>
      <c r="Q33" s="353"/>
      <c r="R33" s="131" t="s">
        <v>73</v>
      </c>
      <c r="S33" s="132">
        <v>5</v>
      </c>
      <c r="T33" s="122" t="s">
        <v>74</v>
      </c>
      <c r="U33" s="122"/>
      <c r="V33" s="185" t="s">
        <v>84</v>
      </c>
      <c r="W33" s="352" t="s">
        <v>160</v>
      </c>
      <c r="X33" s="353"/>
      <c r="Y33" s="121" t="s">
        <v>161</v>
      </c>
      <c r="Z33" s="352" t="s">
        <v>160</v>
      </c>
      <c r="AA33" s="353"/>
      <c r="AB33" s="131" t="s">
        <v>73</v>
      </c>
      <c r="AC33" s="132"/>
      <c r="AD33" s="122" t="s">
        <v>74</v>
      </c>
      <c r="AE33" s="132"/>
      <c r="AF33" s="185" t="s">
        <v>162</v>
      </c>
      <c r="AG33" s="352" t="s">
        <v>163</v>
      </c>
      <c r="AH33" s="353"/>
      <c r="AI33" s="121" t="s">
        <v>164</v>
      </c>
      <c r="AJ33" s="352" t="s">
        <v>163</v>
      </c>
      <c r="AK33" s="353"/>
      <c r="AL33" s="346" t="s">
        <v>73</v>
      </c>
      <c r="AM33" s="347"/>
      <c r="AN33" s="128"/>
      <c r="AO33" s="122" t="s">
        <v>74</v>
      </c>
      <c r="AP33" s="128"/>
      <c r="AQ33" s="128"/>
      <c r="AR33" s="36"/>
    </row>
    <row r="34" spans="1:44" ht="13.5">
      <c r="A34" s="125"/>
      <c r="B34" s="185" t="s">
        <v>165</v>
      </c>
      <c r="C34" s="352">
        <v>0.4166666666666667</v>
      </c>
      <c r="D34" s="353"/>
      <c r="E34" s="121" t="s">
        <v>150</v>
      </c>
      <c r="F34" s="352">
        <v>0.7916666666666666</v>
      </c>
      <c r="G34" s="353"/>
      <c r="H34" s="131" t="s">
        <v>73</v>
      </c>
      <c r="I34" s="132">
        <v>8</v>
      </c>
      <c r="J34" s="122" t="s">
        <v>74</v>
      </c>
      <c r="K34" s="127"/>
      <c r="L34" s="185" t="s">
        <v>166</v>
      </c>
      <c r="M34" s="352">
        <v>0.4583333333333333</v>
      </c>
      <c r="N34" s="353"/>
      <c r="O34" s="121" t="s">
        <v>108</v>
      </c>
      <c r="P34" s="352">
        <v>0.7083333333333334</v>
      </c>
      <c r="Q34" s="353"/>
      <c r="R34" s="131" t="s">
        <v>73</v>
      </c>
      <c r="S34" s="132">
        <v>5</v>
      </c>
      <c r="T34" s="122" t="s">
        <v>74</v>
      </c>
      <c r="U34" s="122"/>
      <c r="V34" s="185" t="s">
        <v>85</v>
      </c>
      <c r="W34" s="352" t="s">
        <v>167</v>
      </c>
      <c r="X34" s="353"/>
      <c r="Y34" s="121" t="s">
        <v>168</v>
      </c>
      <c r="Z34" s="352" t="s">
        <v>167</v>
      </c>
      <c r="AA34" s="353"/>
      <c r="AB34" s="131" t="s">
        <v>73</v>
      </c>
      <c r="AC34" s="132"/>
      <c r="AD34" s="122" t="s">
        <v>74</v>
      </c>
      <c r="AE34" s="132"/>
      <c r="AF34" s="185" t="s">
        <v>169</v>
      </c>
      <c r="AG34" s="352" t="s">
        <v>170</v>
      </c>
      <c r="AH34" s="353"/>
      <c r="AI34" s="121" t="s">
        <v>171</v>
      </c>
      <c r="AJ34" s="352" t="s">
        <v>170</v>
      </c>
      <c r="AK34" s="353"/>
      <c r="AL34" s="346" t="s">
        <v>73</v>
      </c>
      <c r="AM34" s="347"/>
      <c r="AN34" s="128"/>
      <c r="AO34" s="122" t="s">
        <v>74</v>
      </c>
      <c r="AP34" s="128"/>
      <c r="AQ34" s="128"/>
      <c r="AR34" s="36"/>
    </row>
    <row r="35" spans="1:44" ht="13.5">
      <c r="A35" s="125"/>
      <c r="B35" s="185" t="s">
        <v>172</v>
      </c>
      <c r="C35" s="352">
        <v>0.6666666666666666</v>
      </c>
      <c r="D35" s="353"/>
      <c r="E35" s="121" t="s">
        <v>108</v>
      </c>
      <c r="F35" s="352">
        <v>1</v>
      </c>
      <c r="G35" s="353"/>
      <c r="H35" s="131" t="s">
        <v>73</v>
      </c>
      <c r="I35" s="132">
        <v>8</v>
      </c>
      <c r="J35" s="122" t="s">
        <v>74</v>
      </c>
      <c r="K35" s="127"/>
      <c r="L35" s="185" t="s">
        <v>173</v>
      </c>
      <c r="M35" s="352">
        <v>0.375</v>
      </c>
      <c r="N35" s="353"/>
      <c r="O35" s="121" t="s">
        <v>108</v>
      </c>
      <c r="P35" s="352">
        <v>0.7083333333333334</v>
      </c>
      <c r="Q35" s="353"/>
      <c r="R35" s="131" t="s">
        <v>73</v>
      </c>
      <c r="S35" s="132">
        <v>7</v>
      </c>
      <c r="T35" s="122" t="s">
        <v>74</v>
      </c>
      <c r="U35" s="122"/>
      <c r="V35" s="185" t="s">
        <v>86</v>
      </c>
      <c r="W35" s="352" t="s">
        <v>174</v>
      </c>
      <c r="X35" s="353"/>
      <c r="Y35" s="121" t="s">
        <v>175</v>
      </c>
      <c r="Z35" s="352" t="s">
        <v>174</v>
      </c>
      <c r="AA35" s="353"/>
      <c r="AB35" s="131" t="s">
        <v>73</v>
      </c>
      <c r="AC35" s="132"/>
      <c r="AD35" s="122" t="s">
        <v>74</v>
      </c>
      <c r="AE35" s="132"/>
      <c r="AF35" s="185" t="s">
        <v>176</v>
      </c>
      <c r="AG35" s="352" t="s">
        <v>177</v>
      </c>
      <c r="AH35" s="353"/>
      <c r="AI35" s="121" t="s">
        <v>178</v>
      </c>
      <c r="AJ35" s="352" t="s">
        <v>177</v>
      </c>
      <c r="AK35" s="353"/>
      <c r="AL35" s="346" t="s">
        <v>73</v>
      </c>
      <c r="AM35" s="347"/>
      <c r="AN35" s="128"/>
      <c r="AO35" s="122" t="s">
        <v>74</v>
      </c>
      <c r="AP35" s="128"/>
      <c r="AQ35" s="128"/>
      <c r="AR35" s="36"/>
    </row>
    <row r="36" spans="1:44" ht="13.5">
      <c r="A36" s="133"/>
      <c r="B36" s="186" t="s">
        <v>40</v>
      </c>
      <c r="C36" s="354">
        <v>0</v>
      </c>
      <c r="D36" s="355"/>
      <c r="E36" s="134" t="s">
        <v>108</v>
      </c>
      <c r="F36" s="354">
        <v>0.4166666666666667</v>
      </c>
      <c r="G36" s="355"/>
      <c r="H36" s="135" t="s">
        <v>73</v>
      </c>
      <c r="I36" s="136">
        <v>8</v>
      </c>
      <c r="J36" s="137" t="s">
        <v>74</v>
      </c>
      <c r="K36" s="138"/>
      <c r="L36" s="186" t="s">
        <v>179</v>
      </c>
      <c r="M36" s="354">
        <v>0.375</v>
      </c>
      <c r="N36" s="355"/>
      <c r="O36" s="134" t="s">
        <v>108</v>
      </c>
      <c r="P36" s="354">
        <v>0.5416666666666666</v>
      </c>
      <c r="Q36" s="355"/>
      <c r="R36" s="135" t="s">
        <v>73</v>
      </c>
      <c r="S36" s="136">
        <v>4</v>
      </c>
      <c r="T36" s="137" t="s">
        <v>74</v>
      </c>
      <c r="U36" s="137"/>
      <c r="V36" s="186" t="s">
        <v>181</v>
      </c>
      <c r="W36" s="354" t="s">
        <v>180</v>
      </c>
      <c r="X36" s="355"/>
      <c r="Y36" s="134" t="s">
        <v>108</v>
      </c>
      <c r="Z36" s="354" t="s">
        <v>180</v>
      </c>
      <c r="AA36" s="355"/>
      <c r="AB36" s="135" t="s">
        <v>73</v>
      </c>
      <c r="AC36" s="136"/>
      <c r="AD36" s="137" t="s">
        <v>74</v>
      </c>
      <c r="AE36" s="136"/>
      <c r="AF36" s="186" t="s">
        <v>130</v>
      </c>
      <c r="AG36" s="354" t="s">
        <v>182</v>
      </c>
      <c r="AH36" s="355"/>
      <c r="AI36" s="134" t="s">
        <v>168</v>
      </c>
      <c r="AJ36" s="354" t="s">
        <v>167</v>
      </c>
      <c r="AK36" s="355"/>
      <c r="AL36" s="356" t="s">
        <v>73</v>
      </c>
      <c r="AM36" s="357"/>
      <c r="AN36" s="136">
        <v>0</v>
      </c>
      <c r="AO36" s="137" t="s">
        <v>74</v>
      </c>
      <c r="AP36" s="139"/>
      <c r="AQ36" s="139"/>
      <c r="AR36" s="37"/>
    </row>
    <row r="37" spans="1:43" ht="13.5">
      <c r="A37" s="140" t="s">
        <v>16</v>
      </c>
      <c r="B37" s="140"/>
      <c r="C37" s="140"/>
      <c r="D37" s="140"/>
      <c r="E37" s="140"/>
      <c r="F37" s="140"/>
      <c r="G37" s="140"/>
      <c r="H37" s="141"/>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row>
    <row r="38" spans="1:43" ht="13.5">
      <c r="A38" s="140" t="s">
        <v>15</v>
      </c>
      <c r="B38" s="64"/>
      <c r="C38" s="64"/>
      <c r="D38" s="64"/>
      <c r="E38" s="64"/>
      <c r="F38" s="64"/>
      <c r="G38" s="64"/>
      <c r="H38" s="143"/>
      <c r="I38" s="143"/>
      <c r="J38" s="143"/>
      <c r="K38" s="143"/>
      <c r="L38" s="143"/>
      <c r="M38" s="143"/>
      <c r="N38" s="143"/>
      <c r="O38" s="143"/>
      <c r="P38" s="143"/>
      <c r="Q38" s="143"/>
      <c r="R38" s="143"/>
      <c r="S38" s="143"/>
      <c r="T38" s="143"/>
      <c r="U38" s="143"/>
      <c r="V38" s="143"/>
      <c r="W38" s="64"/>
      <c r="X38" s="64"/>
      <c r="Y38" s="64"/>
      <c r="Z38" s="64"/>
      <c r="AA38" s="64"/>
      <c r="AB38" s="64"/>
      <c r="AC38" s="64"/>
      <c r="AD38" s="64"/>
      <c r="AE38" s="64"/>
      <c r="AF38" s="64"/>
      <c r="AG38" s="64"/>
      <c r="AH38" s="64"/>
      <c r="AI38" s="64"/>
      <c r="AJ38" s="64"/>
      <c r="AK38" s="64"/>
      <c r="AL38" s="64"/>
      <c r="AM38" s="64"/>
      <c r="AN38" s="64"/>
      <c r="AO38" s="64"/>
      <c r="AP38" s="64"/>
      <c r="AQ38" s="64"/>
    </row>
    <row r="39" spans="1:43" ht="13.5">
      <c r="A39" s="140" t="s">
        <v>183</v>
      </c>
      <c r="B39" s="64"/>
      <c r="C39" s="64"/>
      <c r="D39" s="64"/>
      <c r="E39" s="64"/>
      <c r="F39" s="64"/>
      <c r="G39" s="64"/>
      <c r="H39" s="143"/>
      <c r="I39" s="143"/>
      <c r="J39" s="143"/>
      <c r="K39" s="143"/>
      <c r="L39" s="143"/>
      <c r="M39" s="143"/>
      <c r="N39" s="143"/>
      <c r="O39" s="143"/>
      <c r="P39" s="143"/>
      <c r="Q39" s="143"/>
      <c r="R39" s="143"/>
      <c r="S39" s="143"/>
      <c r="T39" s="143"/>
      <c r="U39" s="143"/>
      <c r="V39" s="143"/>
      <c r="W39" s="64"/>
      <c r="X39" s="64"/>
      <c r="Y39" s="64"/>
      <c r="Z39" s="64"/>
      <c r="AA39" s="64"/>
      <c r="AB39" s="64"/>
      <c r="AC39" s="64"/>
      <c r="AD39" s="64"/>
      <c r="AE39" s="64"/>
      <c r="AF39" s="64"/>
      <c r="AG39" s="64"/>
      <c r="AH39" s="64"/>
      <c r="AI39" s="64"/>
      <c r="AJ39" s="64"/>
      <c r="AK39" s="64"/>
      <c r="AL39" s="64"/>
      <c r="AM39" s="64"/>
      <c r="AN39" s="64"/>
      <c r="AO39" s="64"/>
      <c r="AP39" s="64"/>
      <c r="AQ39" s="64"/>
    </row>
    <row r="40" spans="1:43" ht="13.5">
      <c r="A40" s="144" t="s">
        <v>9</v>
      </c>
      <c r="B40" s="64"/>
      <c r="C40" s="64"/>
      <c r="D40" s="64"/>
      <c r="E40" s="64"/>
      <c r="F40" s="64"/>
      <c r="G40" s="64"/>
      <c r="H40" s="143"/>
      <c r="I40" s="143"/>
      <c r="J40" s="143"/>
      <c r="K40" s="143"/>
      <c r="L40" s="143"/>
      <c r="M40" s="143"/>
      <c r="N40" s="143"/>
      <c r="O40" s="143"/>
      <c r="P40" s="143"/>
      <c r="Q40" s="143"/>
      <c r="R40" s="143"/>
      <c r="S40" s="143"/>
      <c r="T40" s="143"/>
      <c r="U40" s="143"/>
      <c r="V40" s="143"/>
      <c r="W40" s="64"/>
      <c r="X40" s="64"/>
      <c r="Y40" s="64"/>
      <c r="Z40" s="64"/>
      <c r="AA40" s="64"/>
      <c r="AB40" s="64"/>
      <c r="AC40" s="64"/>
      <c r="AD40" s="64"/>
      <c r="AE40" s="64"/>
      <c r="AF40" s="64"/>
      <c r="AG40" s="64"/>
      <c r="AH40" s="64"/>
      <c r="AI40" s="64"/>
      <c r="AJ40" s="64"/>
      <c r="AK40" s="64"/>
      <c r="AL40" s="64"/>
      <c r="AM40" s="64"/>
      <c r="AN40" s="64"/>
      <c r="AO40" s="64"/>
      <c r="AP40" s="64"/>
      <c r="AQ40" s="64"/>
    </row>
    <row r="41" spans="1:43" ht="13.5">
      <c r="A41" s="144" t="s">
        <v>10</v>
      </c>
      <c r="B41" s="140"/>
      <c r="C41" s="140"/>
      <c r="D41" s="140"/>
      <c r="E41" s="140"/>
      <c r="F41" s="140"/>
      <c r="G41" s="140"/>
      <c r="H41" s="141"/>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row>
    <row r="42" spans="1:43" ht="13.5">
      <c r="A42" s="140" t="s">
        <v>11</v>
      </c>
      <c r="B42" s="140"/>
      <c r="C42" s="140"/>
      <c r="D42" s="140"/>
      <c r="E42" s="140"/>
      <c r="F42" s="140"/>
      <c r="G42" s="140"/>
      <c r="H42" s="141"/>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row>
    <row r="43" spans="1:43" ht="13.5">
      <c r="A43" s="140" t="s">
        <v>89</v>
      </c>
      <c r="B43" s="140"/>
      <c r="C43" s="140"/>
      <c r="D43" s="140"/>
      <c r="E43" s="140"/>
      <c r="F43" s="140"/>
      <c r="G43" s="140"/>
      <c r="H43" s="141"/>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row>
    <row r="44" spans="1:43" ht="13.5">
      <c r="A44" s="140" t="s">
        <v>17</v>
      </c>
      <c r="B44" s="140"/>
      <c r="C44" s="140"/>
      <c r="D44" s="140"/>
      <c r="E44" s="140"/>
      <c r="F44" s="140"/>
      <c r="G44" s="140"/>
      <c r="H44" s="141"/>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row>
    <row r="45" spans="1:43" ht="13.5">
      <c r="A45" s="140" t="s">
        <v>228</v>
      </c>
      <c r="B45" s="140"/>
      <c r="C45" s="140"/>
      <c r="D45" s="140"/>
      <c r="E45" s="140"/>
      <c r="F45" s="140"/>
      <c r="G45" s="140"/>
      <c r="H45" s="141"/>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row>
    <row r="46" spans="1:43" ht="13.5">
      <c r="A46" s="140" t="s">
        <v>229</v>
      </c>
      <c r="B46" s="140"/>
      <c r="C46" s="140"/>
      <c r="D46" s="140"/>
      <c r="E46" s="140"/>
      <c r="F46" s="140"/>
      <c r="G46" s="140"/>
      <c r="H46" s="141"/>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row>
    <row r="47" spans="1:43" ht="13.5">
      <c r="A47" s="140"/>
      <c r="B47" s="140"/>
      <c r="C47" s="140"/>
      <c r="D47" s="140"/>
      <c r="E47" s="140"/>
      <c r="F47" s="140"/>
      <c r="G47" s="140"/>
      <c r="H47" s="141"/>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row>
    <row r="48" spans="1:43" ht="13.5">
      <c r="A48" s="140"/>
      <c r="B48" s="140"/>
      <c r="C48" s="140"/>
      <c r="D48" s="140"/>
      <c r="E48" s="140"/>
      <c r="F48" s="140"/>
      <c r="G48" s="140"/>
      <c r="H48" s="141"/>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row>
  </sheetData>
  <sheetProtection/>
  <mergeCells count="144">
    <mergeCell ref="AF26:AG26"/>
    <mergeCell ref="AI26:AJ26"/>
    <mergeCell ref="AF28:AG28"/>
    <mergeCell ref="AI28:AJ28"/>
    <mergeCell ref="AF30:AG30"/>
    <mergeCell ref="AI30:AJ30"/>
    <mergeCell ref="Q28:R28"/>
    <mergeCell ref="T28:U28"/>
    <mergeCell ref="W28:X28"/>
    <mergeCell ref="N30:O30"/>
    <mergeCell ref="Q30:R30"/>
    <mergeCell ref="T30:U30"/>
    <mergeCell ref="W30:X30"/>
    <mergeCell ref="N28:O28"/>
    <mergeCell ref="C13:G13"/>
    <mergeCell ref="AJ13:AL13"/>
    <mergeCell ref="N24:O24"/>
    <mergeCell ref="Q24:R24"/>
    <mergeCell ref="T24:U24"/>
    <mergeCell ref="W24:X24"/>
    <mergeCell ref="AF24:AG24"/>
    <mergeCell ref="AI24:AJ24"/>
    <mergeCell ref="AJ19:AL19"/>
    <mergeCell ref="G24:H24"/>
    <mergeCell ref="C8:G8"/>
    <mergeCell ref="C9:G9"/>
    <mergeCell ref="C10:G10"/>
    <mergeCell ref="C7:G7"/>
    <mergeCell ref="AJ7:AL7"/>
    <mergeCell ref="AJ9:AL9"/>
    <mergeCell ref="AJ10:AL10"/>
    <mergeCell ref="AJ1:AR1"/>
    <mergeCell ref="AJ2:AR2"/>
    <mergeCell ref="AQ4:AQ6"/>
    <mergeCell ref="C14:G14"/>
    <mergeCell ref="AJ11:AL11"/>
    <mergeCell ref="AJ12:AL12"/>
    <mergeCell ref="AJ14:AL14"/>
    <mergeCell ref="C12:G12"/>
    <mergeCell ref="C11:G11"/>
    <mergeCell ref="AJ8:AL8"/>
    <mergeCell ref="N2:O2"/>
    <mergeCell ref="Q2:R2"/>
    <mergeCell ref="AJ5:AL5"/>
    <mergeCell ref="AJ6:AL6"/>
    <mergeCell ref="AJ4:AP4"/>
    <mergeCell ref="AR4:AR6"/>
    <mergeCell ref="C36:D36"/>
    <mergeCell ref="F35:G35"/>
    <mergeCell ref="F36:G36"/>
    <mergeCell ref="C32:D32"/>
    <mergeCell ref="C33:D33"/>
    <mergeCell ref="C34:D34"/>
    <mergeCell ref="F32:G32"/>
    <mergeCell ref="F33:G33"/>
    <mergeCell ref="F34:G34"/>
    <mergeCell ref="C18:G18"/>
    <mergeCell ref="C19:G19"/>
    <mergeCell ref="C20:G20"/>
    <mergeCell ref="AJ20:AL20"/>
    <mergeCell ref="F31:G31"/>
    <mergeCell ref="C35:D35"/>
    <mergeCell ref="N26:O26"/>
    <mergeCell ref="Q26:R26"/>
    <mergeCell ref="T26:U26"/>
    <mergeCell ref="W26:X26"/>
    <mergeCell ref="U31:V31"/>
    <mergeCell ref="M35:N35"/>
    <mergeCell ref="M36:N36"/>
    <mergeCell ref="P32:Q32"/>
    <mergeCell ref="P33:Q33"/>
    <mergeCell ref="M32:N32"/>
    <mergeCell ref="M33:N33"/>
    <mergeCell ref="M34:N34"/>
    <mergeCell ref="P34:Q34"/>
    <mergeCell ref="P35:Q35"/>
    <mergeCell ref="AC1:AI1"/>
    <mergeCell ref="AC2:AI2"/>
    <mergeCell ref="AC4:AI4"/>
    <mergeCell ref="A4:A6"/>
    <mergeCell ref="B4:B6"/>
    <mergeCell ref="H4:N4"/>
    <mergeCell ref="O4:U4"/>
    <mergeCell ref="V4:AB4"/>
    <mergeCell ref="C4:G5"/>
    <mergeCell ref="C6:G6"/>
    <mergeCell ref="W35:X35"/>
    <mergeCell ref="W36:X36"/>
    <mergeCell ref="Z32:AA32"/>
    <mergeCell ref="Z33:AA33"/>
    <mergeCell ref="Z34:AA34"/>
    <mergeCell ref="Z35:AA35"/>
    <mergeCell ref="Z36:AA36"/>
    <mergeCell ref="W33:X33"/>
    <mergeCell ref="W34:X34"/>
    <mergeCell ref="P36:Q36"/>
    <mergeCell ref="W32:X32"/>
    <mergeCell ref="AG32:AH32"/>
    <mergeCell ref="AJ32:AK32"/>
    <mergeCell ref="AM5:AO5"/>
    <mergeCell ref="AM6:AO6"/>
    <mergeCell ref="AM7:AO7"/>
    <mergeCell ref="AM8:AO8"/>
    <mergeCell ref="AJ18:AL18"/>
    <mergeCell ref="AM18:AO18"/>
    <mergeCell ref="AM19:AO19"/>
    <mergeCell ref="AM14:AO14"/>
    <mergeCell ref="AM11:AO11"/>
    <mergeCell ref="AM12:AO12"/>
    <mergeCell ref="AM13:AO13"/>
    <mergeCell ref="AM9:AO9"/>
    <mergeCell ref="AM10:AO10"/>
    <mergeCell ref="AJ35:AK35"/>
    <mergeCell ref="AJ36:AK36"/>
    <mergeCell ref="AL32:AM32"/>
    <mergeCell ref="AL33:AM33"/>
    <mergeCell ref="AL34:AM34"/>
    <mergeCell ref="AL35:AM35"/>
    <mergeCell ref="G26:H26"/>
    <mergeCell ref="G28:H28"/>
    <mergeCell ref="G30:H30"/>
    <mergeCell ref="AL36:AM36"/>
    <mergeCell ref="AG33:AH33"/>
    <mergeCell ref="AG34:AH34"/>
    <mergeCell ref="AG35:AH35"/>
    <mergeCell ref="AG36:AH36"/>
    <mergeCell ref="AJ33:AK33"/>
    <mergeCell ref="AJ34:AK34"/>
    <mergeCell ref="C22:G22"/>
    <mergeCell ref="AJ22:AL22"/>
    <mergeCell ref="AM22:AO22"/>
    <mergeCell ref="AM20:AO20"/>
    <mergeCell ref="C21:G21"/>
    <mergeCell ref="AJ21:AL21"/>
    <mergeCell ref="AM21:AO21"/>
    <mergeCell ref="C17:G17"/>
    <mergeCell ref="AJ17:AL17"/>
    <mergeCell ref="AM17:AO17"/>
    <mergeCell ref="C15:G15"/>
    <mergeCell ref="AJ15:AL15"/>
    <mergeCell ref="C16:G16"/>
    <mergeCell ref="AJ16:AL16"/>
    <mergeCell ref="AM15:AO15"/>
    <mergeCell ref="AM16:AO16"/>
  </mergeCells>
  <printOptions horizontalCentered="1"/>
  <pageMargins left="0.31496062992125984" right="0.31496062992125984" top="0.5118110236220472" bottom="0.31496062992125984" header="0.31496062992125984" footer="0.196850393700787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北九州市</cp:lastModifiedBy>
  <cp:lastPrinted>2018-07-26T07:14:45Z</cp:lastPrinted>
  <dcterms:created xsi:type="dcterms:W3CDTF">2004-01-08T02:39:36Z</dcterms:created>
  <dcterms:modified xsi:type="dcterms:W3CDTF">2018-07-26T07:15:56Z</dcterms:modified>
  <cp:category/>
  <cp:version/>
  <cp:contentType/>
  <cp:contentStatus/>
</cp:coreProperties>
</file>