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veryone\Desktop\令和5年度版衛生統計年報(令和3年)\"/>
    </mc:Choice>
  </mc:AlternateContent>
  <xr:revisionPtr revIDLastSave="0" documentId="13_ncr:1_{A8BABE5E-68CA-42BF-B6E5-145F9A1DC9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表1" sheetId="1" r:id="rId1"/>
    <sheet name="表2" sheetId="2" r:id="rId2"/>
  </sheets>
  <externalReferences>
    <externalReference r:id="rId3"/>
  </externalReferences>
  <definedNames>
    <definedName name="_xlnm.Print_Area" localSheetId="0">表1!$A$1:$L$16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2" l="1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R19" i="2"/>
  <c r="R17" i="2" s="1"/>
  <c r="Q19" i="2"/>
  <c r="P19" i="2"/>
  <c r="O19" i="2"/>
  <c r="N19" i="2"/>
  <c r="N17" i="2" s="1"/>
  <c r="M19" i="2"/>
  <c r="L19" i="2"/>
  <c r="K19" i="2"/>
  <c r="J19" i="2"/>
  <c r="J17" i="2" s="1"/>
  <c r="I19" i="2"/>
  <c r="H19" i="2"/>
  <c r="G19" i="2"/>
  <c r="F19" i="2"/>
  <c r="D19" i="2" s="1"/>
  <c r="E19" i="2"/>
  <c r="R18" i="2"/>
  <c r="Q18" i="2"/>
  <c r="Q17" i="2" s="1"/>
  <c r="P18" i="2"/>
  <c r="O18" i="2"/>
  <c r="O17" i="2" s="1"/>
  <c r="N18" i="2"/>
  <c r="M18" i="2"/>
  <c r="M17" i="2" s="1"/>
  <c r="L18" i="2"/>
  <c r="K18" i="2"/>
  <c r="K17" i="2" s="1"/>
  <c r="J18" i="2"/>
  <c r="I18" i="2"/>
  <c r="I17" i="2" s="1"/>
  <c r="H18" i="2"/>
  <c r="G18" i="2"/>
  <c r="G17" i="2" s="1"/>
  <c r="F18" i="2"/>
  <c r="E18" i="2"/>
  <c r="D18" i="2" s="1"/>
  <c r="P17" i="2"/>
  <c r="L17" i="2"/>
  <c r="H17" i="2"/>
  <c r="R16" i="2"/>
  <c r="Q16" i="2"/>
  <c r="P16" i="2"/>
  <c r="O16" i="2"/>
  <c r="O14" i="2" s="1"/>
  <c r="N16" i="2"/>
  <c r="M16" i="2"/>
  <c r="L16" i="2"/>
  <c r="K16" i="2"/>
  <c r="K14" i="2" s="1"/>
  <c r="J16" i="2"/>
  <c r="I16" i="2"/>
  <c r="H16" i="2"/>
  <c r="G16" i="2"/>
  <c r="G14" i="2" s="1"/>
  <c r="F16" i="2"/>
  <c r="E16" i="2"/>
  <c r="R15" i="2"/>
  <c r="R14" i="2" s="1"/>
  <c r="Q15" i="2"/>
  <c r="P15" i="2"/>
  <c r="O15" i="2"/>
  <c r="N15" i="2"/>
  <c r="N14" i="2" s="1"/>
  <c r="M15" i="2"/>
  <c r="L15" i="2"/>
  <c r="K15" i="2"/>
  <c r="J15" i="2"/>
  <c r="J14" i="2" s="1"/>
  <c r="I15" i="2"/>
  <c r="H15" i="2"/>
  <c r="G15" i="2"/>
  <c r="F15" i="2"/>
  <c r="D15" i="2" s="1"/>
  <c r="E15" i="2"/>
  <c r="Q14" i="2"/>
  <c r="P14" i="2"/>
  <c r="M14" i="2"/>
  <c r="L14" i="2"/>
  <c r="I14" i="2"/>
  <c r="H14" i="2"/>
  <c r="E14" i="2"/>
  <c r="R13" i="2"/>
  <c r="Q13" i="2"/>
  <c r="P13" i="2"/>
  <c r="P11" i="2" s="1"/>
  <c r="O13" i="2"/>
  <c r="N13" i="2"/>
  <c r="M13" i="2"/>
  <c r="L13" i="2"/>
  <c r="L11" i="2" s="1"/>
  <c r="K13" i="2"/>
  <c r="J13" i="2"/>
  <c r="I13" i="2"/>
  <c r="H13" i="2"/>
  <c r="H11" i="2" s="1"/>
  <c r="G13" i="2"/>
  <c r="F13" i="2"/>
  <c r="E13" i="2"/>
  <c r="D13" i="2"/>
  <c r="R12" i="2"/>
  <c r="Q12" i="2"/>
  <c r="P12" i="2"/>
  <c r="O12" i="2"/>
  <c r="O11" i="2" s="1"/>
  <c r="N12" i="2"/>
  <c r="M12" i="2"/>
  <c r="L12" i="2"/>
  <c r="K12" i="2"/>
  <c r="K11" i="2" s="1"/>
  <c r="J12" i="2"/>
  <c r="I12" i="2"/>
  <c r="H12" i="2"/>
  <c r="G12" i="2"/>
  <c r="G11" i="2" s="1"/>
  <c r="F12" i="2"/>
  <c r="E12" i="2"/>
  <c r="D12" i="2" s="1"/>
  <c r="R11" i="2"/>
  <c r="Q11" i="2"/>
  <c r="N11" i="2"/>
  <c r="M11" i="2"/>
  <c r="J11" i="2"/>
  <c r="I11" i="2"/>
  <c r="F11" i="2"/>
  <c r="E11" i="2"/>
  <c r="R10" i="2"/>
  <c r="Q10" i="2"/>
  <c r="Q8" i="2" s="1"/>
  <c r="P10" i="2"/>
  <c r="O10" i="2"/>
  <c r="N10" i="2"/>
  <c r="M10" i="2"/>
  <c r="M8" i="2" s="1"/>
  <c r="L10" i="2"/>
  <c r="K10" i="2"/>
  <c r="J10" i="2"/>
  <c r="I10" i="2"/>
  <c r="I8" i="2" s="1"/>
  <c r="H10" i="2"/>
  <c r="G10" i="2"/>
  <c r="F10" i="2"/>
  <c r="E10" i="2"/>
  <c r="D10" i="2" s="1"/>
  <c r="R9" i="2"/>
  <c r="Q9" i="2"/>
  <c r="P9" i="2"/>
  <c r="P8" i="2" s="1"/>
  <c r="O9" i="2"/>
  <c r="N9" i="2"/>
  <c r="M9" i="2"/>
  <c r="L9" i="2"/>
  <c r="L8" i="2" s="1"/>
  <c r="K9" i="2"/>
  <c r="J9" i="2"/>
  <c r="I9" i="2"/>
  <c r="H9" i="2"/>
  <c r="H8" i="2" s="1"/>
  <c r="G9" i="2"/>
  <c r="D9" i="2" s="1"/>
  <c r="F9" i="2"/>
  <c r="R8" i="2"/>
  <c r="O8" i="2"/>
  <c r="N8" i="2"/>
  <c r="K8" i="2"/>
  <c r="J8" i="2"/>
  <c r="G8" i="2"/>
  <c r="F8" i="2"/>
  <c r="R7" i="2"/>
  <c r="Q7" i="2"/>
  <c r="Q5" i="2" s="1"/>
  <c r="P7" i="2"/>
  <c r="O7" i="2"/>
  <c r="N7" i="2"/>
  <c r="M7" i="2"/>
  <c r="M5" i="2" s="1"/>
  <c r="L7" i="2"/>
  <c r="K7" i="2"/>
  <c r="J7" i="2"/>
  <c r="I7" i="2"/>
  <c r="I5" i="2" s="1"/>
  <c r="H7" i="2"/>
  <c r="G7" i="2"/>
  <c r="F7" i="2"/>
  <c r="E7" i="2"/>
  <c r="D7" i="2" s="1"/>
  <c r="R6" i="2"/>
  <c r="Q6" i="2"/>
  <c r="P6" i="2"/>
  <c r="P5" i="2" s="1"/>
  <c r="O6" i="2"/>
  <c r="N6" i="2"/>
  <c r="M6" i="2"/>
  <c r="L6" i="2"/>
  <c r="L5" i="2" s="1"/>
  <c r="K6" i="2"/>
  <c r="J6" i="2"/>
  <c r="I6" i="2"/>
  <c r="H6" i="2"/>
  <c r="H5" i="2" s="1"/>
  <c r="G6" i="2"/>
  <c r="F6" i="2"/>
  <c r="R5" i="2"/>
  <c r="O5" i="2"/>
  <c r="N5" i="2"/>
  <c r="K5" i="2"/>
  <c r="J5" i="2"/>
  <c r="G5" i="2"/>
  <c r="F5" i="2"/>
  <c r="H4" i="2" l="1"/>
  <c r="D11" i="2"/>
  <c r="L4" i="2"/>
  <c r="G4" i="2"/>
  <c r="K4" i="2"/>
  <c r="O4" i="2"/>
  <c r="P4" i="2"/>
  <c r="J4" i="2"/>
  <c r="N4" i="2"/>
  <c r="R4" i="2"/>
  <c r="I4" i="2"/>
  <c r="M4" i="2"/>
  <c r="Q4" i="2"/>
  <c r="D6" i="2"/>
  <c r="F14" i="2"/>
  <c r="D14" i="2" s="1"/>
  <c r="D16" i="2"/>
  <c r="E17" i="2"/>
  <c r="D20" i="2"/>
  <c r="F17" i="2"/>
  <c r="E5" i="2"/>
  <c r="D5" i="2" s="1"/>
  <c r="E8" i="2"/>
  <c r="D8" i="2" s="1"/>
  <c r="K16" i="1"/>
  <c r="J16" i="1"/>
  <c r="I16" i="1"/>
  <c r="C16" i="1" s="1"/>
  <c r="K15" i="1"/>
  <c r="J15" i="1"/>
  <c r="I15" i="1"/>
  <c r="C15" i="1"/>
  <c r="K14" i="1"/>
  <c r="J14" i="1"/>
  <c r="J10" i="1" s="1"/>
  <c r="I14" i="1"/>
  <c r="I10" i="1" s="1"/>
  <c r="H14" i="1"/>
  <c r="G14" i="1"/>
  <c r="F14" i="1"/>
  <c r="E14" i="1"/>
  <c r="D14" i="1"/>
  <c r="C13" i="1"/>
  <c r="C12" i="1"/>
  <c r="K11" i="1"/>
  <c r="K10" i="1" s="1"/>
  <c r="J11" i="1"/>
  <c r="I11" i="1"/>
  <c r="H11" i="1"/>
  <c r="G11" i="1"/>
  <c r="G10" i="1" s="1"/>
  <c r="F11" i="1"/>
  <c r="F10" i="1" s="1"/>
  <c r="E11" i="1"/>
  <c r="E10" i="1" s="1"/>
  <c r="D11" i="1"/>
  <c r="D10" i="1" s="1"/>
  <c r="C11" i="1"/>
  <c r="H10" i="1"/>
  <c r="C14" i="1" l="1"/>
  <c r="F4" i="2"/>
  <c r="D17" i="2"/>
  <c r="E4" i="2"/>
  <c r="D4" i="2" s="1"/>
  <c r="C10" i="1"/>
</calcChain>
</file>

<file path=xl/sharedStrings.xml><?xml version="1.0" encoding="utf-8"?>
<sst xmlns="http://schemas.openxmlformats.org/spreadsheetml/2006/main" count="53" uniqueCount="33">
  <si>
    <t>第２章　　母体保護統計</t>
    <rPh sb="0" eb="1">
      <t>ダイ</t>
    </rPh>
    <rPh sb="2" eb="3">
      <t>ショウ</t>
    </rPh>
    <rPh sb="5" eb="7">
      <t>ボタイ</t>
    </rPh>
    <rPh sb="7" eb="9">
      <t>ホゴ</t>
    </rPh>
    <rPh sb="9" eb="11">
      <t>トウケイ</t>
    </rPh>
    <phoneticPr fontId="4"/>
  </si>
  <si>
    <t>表１　　不妊手術件数（年齢・事由・男－女）</t>
    <rPh sb="0" eb="1">
      <t>ヒョウ</t>
    </rPh>
    <rPh sb="4" eb="6">
      <t>フニン</t>
    </rPh>
    <rPh sb="6" eb="8">
      <t>シュジュツ</t>
    </rPh>
    <rPh sb="8" eb="10">
      <t>ケンスウ</t>
    </rPh>
    <rPh sb="11" eb="13">
      <t>ネンレイ</t>
    </rPh>
    <rPh sb="14" eb="15">
      <t>ジ</t>
    </rPh>
    <rPh sb="15" eb="16">
      <t>ユ</t>
    </rPh>
    <rPh sb="17" eb="20">
      <t>ダンジョ</t>
    </rPh>
    <phoneticPr fontId="4"/>
  </si>
  <si>
    <t>区        分</t>
    <rPh sb="0" eb="10">
      <t>クブン</t>
    </rPh>
    <phoneticPr fontId="4"/>
  </si>
  <si>
    <t>総数</t>
    <rPh sb="0" eb="2">
      <t>ソウスウ</t>
    </rPh>
    <phoneticPr fontId="4"/>
  </si>
  <si>
    <t>２０
～
２４歳</t>
    <rPh sb="7" eb="8">
      <t>サイ</t>
    </rPh>
    <phoneticPr fontId="4"/>
  </si>
  <si>
    <t>２５
～
２９歳</t>
    <rPh sb="7" eb="8">
      <t>サイ</t>
    </rPh>
    <phoneticPr fontId="4"/>
  </si>
  <si>
    <t>３０
～
３４歳</t>
    <rPh sb="7" eb="8">
      <t>サイ</t>
    </rPh>
    <phoneticPr fontId="4"/>
  </si>
  <si>
    <t>３５
～
３９歳</t>
    <rPh sb="7" eb="8">
      <t>サイ</t>
    </rPh>
    <phoneticPr fontId="4"/>
  </si>
  <si>
    <t>４０
～
４４歳</t>
    <rPh sb="7" eb="8">
      <t>サイ</t>
    </rPh>
    <phoneticPr fontId="4"/>
  </si>
  <si>
    <t>４５
～
４９歳</t>
    <rPh sb="7" eb="8">
      <t>サイ</t>
    </rPh>
    <phoneticPr fontId="4"/>
  </si>
  <si>
    <t>５０歳
以上</t>
    <rPh sb="2" eb="3">
      <t>サイ</t>
    </rPh>
    <rPh sb="4" eb="6">
      <t>イジョウ</t>
    </rPh>
    <phoneticPr fontId="4"/>
  </si>
  <si>
    <t>不詳</t>
    <rPh sb="0" eb="2">
      <t>フショウ</t>
    </rPh>
    <phoneticPr fontId="4"/>
  </si>
  <si>
    <t>総　　　数</t>
    <rPh sb="0" eb="5">
      <t>ソウスウ</t>
    </rPh>
    <phoneticPr fontId="4"/>
  </si>
  <si>
    <t>男</t>
    <rPh sb="0" eb="1">
      <t>オトコ</t>
    </rPh>
    <phoneticPr fontId="4"/>
  </si>
  <si>
    <t>母胎の生命危険</t>
    <rPh sb="0" eb="2">
      <t>ボタイ</t>
    </rPh>
    <rPh sb="3" eb="5">
      <t>セイメイ</t>
    </rPh>
    <rPh sb="5" eb="7">
      <t>キケン</t>
    </rPh>
    <phoneticPr fontId="4"/>
  </si>
  <si>
    <t>母胎の健康低下</t>
    <rPh sb="0" eb="2">
      <t>ボタイ</t>
    </rPh>
    <rPh sb="3" eb="5">
      <t>ケンコウ</t>
    </rPh>
    <rPh sb="5" eb="7">
      <t>テイカ</t>
    </rPh>
    <phoneticPr fontId="4"/>
  </si>
  <si>
    <t>女</t>
    <rPh sb="0" eb="1">
      <t>オンナ</t>
    </rPh>
    <phoneticPr fontId="4"/>
  </si>
  <si>
    <t>表２　　人工妊娠中絶件数（年齢・事由・妊娠週数）</t>
    <rPh sb="0" eb="1">
      <t>ヒョウ</t>
    </rPh>
    <rPh sb="4" eb="6">
      <t>ジンコウ</t>
    </rPh>
    <rPh sb="6" eb="8">
      <t>ニンシン</t>
    </rPh>
    <rPh sb="8" eb="10">
      <t>チュウゼツ</t>
    </rPh>
    <rPh sb="10" eb="12">
      <t>ケンスウ</t>
    </rPh>
    <rPh sb="13" eb="15">
      <t>ネンレイ</t>
    </rPh>
    <rPh sb="16" eb="17">
      <t>ジ</t>
    </rPh>
    <rPh sb="17" eb="18">
      <t>ユ</t>
    </rPh>
    <rPh sb="19" eb="21">
      <t>ニンシン</t>
    </rPh>
    <rPh sb="21" eb="22">
      <t>シュウ</t>
    </rPh>
    <rPh sb="22" eb="23">
      <t>スウ</t>
    </rPh>
    <phoneticPr fontId="4"/>
  </si>
  <si>
    <t>１５歳
未満</t>
    <rPh sb="2" eb="3">
      <t>サイ</t>
    </rPh>
    <rPh sb="4" eb="6">
      <t>ミマン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</si>
  <si>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</si>
  <si>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</si>
  <si>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</si>
  <si>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</si>
  <si>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</si>
  <si>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総　　数</t>
    <rPh sb="0" eb="4">
      <t>ソウスウ</t>
    </rPh>
    <phoneticPr fontId="4"/>
  </si>
  <si>
    <t>満７週以前</t>
    <rPh sb="0" eb="1">
      <t>マン</t>
    </rPh>
    <rPh sb="2" eb="3">
      <t>シュウ</t>
    </rPh>
    <rPh sb="3" eb="5">
      <t>イゼン</t>
    </rPh>
    <phoneticPr fontId="4"/>
  </si>
  <si>
    <t>第１号該当</t>
    <rPh sb="0" eb="1">
      <t>ダイ</t>
    </rPh>
    <rPh sb="2" eb="3">
      <t>ゴウ</t>
    </rPh>
    <rPh sb="3" eb="5">
      <t>ガイトウ</t>
    </rPh>
    <phoneticPr fontId="4"/>
  </si>
  <si>
    <t>第２号該当</t>
    <rPh sb="0" eb="1">
      <t>ダイ</t>
    </rPh>
    <rPh sb="2" eb="3">
      <t>ゴウ</t>
    </rPh>
    <rPh sb="3" eb="5">
      <t>ガイトウ</t>
    </rPh>
    <phoneticPr fontId="4"/>
  </si>
  <si>
    <t>満８週～満11週</t>
    <rPh sb="0" eb="1">
      <t>マン</t>
    </rPh>
    <rPh sb="2" eb="3">
      <t>シュウ</t>
    </rPh>
    <rPh sb="4" eb="5">
      <t>マン</t>
    </rPh>
    <rPh sb="7" eb="8">
      <t>シュウ</t>
    </rPh>
    <phoneticPr fontId="4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</si>
  <si>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4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</si>
  <si>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4"/>
  </si>
  <si>
    <t>満20週・満21週</t>
    <rPh sb="0" eb="1">
      <t>マン</t>
    </rPh>
    <rPh sb="3" eb="4">
      <t>シュウ</t>
    </rPh>
    <rPh sb="5" eb="6">
      <t>マン</t>
    </rPh>
    <rPh sb="8" eb="9">
      <t>シュウ</t>
    </rPh>
    <phoneticPr fontId="4"/>
  </si>
  <si>
    <t>不　　詳</t>
    <rPh sb="0" eb="4">
      <t>フショウ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</si>
</sst>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\-#,##0;_ * &quot;-&quot;;_ @_ "/>
  </numFmts>
  <fonts count="10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5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centerContinuous" vertical="distributed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Continuous" vertical="distributed" wrapText="1"/>
    </xf>
    <xf numFmtId="0" fontId="0" fillId="0" borderId="6" xfId="0" applyBorder="1">
      <alignment vertical="center"/>
    </xf>
    <xf numFmtId="0" fontId="7" fillId="0" borderId="7" xfId="0" applyFont="1" applyBorder="1" applyAlignment="1">
      <alignment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176" fontId="7" fillId="0" borderId="5" xfId="0" applyNumberFormat="1" applyFont="1" applyFill="1" applyBorder="1" applyAlignment="1" applyProtection="1">
      <alignment horizontal="right" vertical="center"/>
    </xf>
    <xf numFmtId="176" fontId="7" fillId="0" borderId="5" xfId="0" applyNumberFormat="1" applyFont="1" applyBorder="1" applyAlignment="1" applyProtection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7" fillId="0" borderId="10" xfId="0" applyNumberFormat="1" applyFont="1" applyFill="1" applyBorder="1" applyAlignment="1" applyProtection="1">
      <alignment horizontal="right" vertical="center"/>
    </xf>
    <xf numFmtId="176" fontId="1" fillId="0" borderId="11" xfId="0" applyNumberFormat="1" applyFont="1" applyFill="1" applyBorder="1" applyAlignment="1" applyProtection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6" fontId="1" fillId="0" borderId="13" xfId="0" applyNumberFormat="1" applyFont="1" applyFill="1" applyBorder="1" applyAlignment="1" applyProtection="1">
      <alignment horizontal="right" vertical="center"/>
    </xf>
    <xf numFmtId="176" fontId="1" fillId="0" borderId="13" xfId="0" applyNumberFormat="1" applyFont="1" applyBorder="1" applyAlignment="1" applyProtection="1">
      <alignment horizontal="right" vertical="center"/>
    </xf>
    <xf numFmtId="176" fontId="1" fillId="0" borderId="14" xfId="0" applyNumberFormat="1" applyFont="1" applyBorder="1" applyAlignment="1" applyProtection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7" fillId="0" borderId="17" xfId="0" applyNumberFormat="1" applyFont="1" applyFill="1" applyBorder="1" applyAlignment="1" applyProtection="1">
      <alignment horizontal="right" vertical="center"/>
    </xf>
    <xf numFmtId="176" fontId="1" fillId="0" borderId="18" xfId="0" applyNumberFormat="1" applyFont="1" applyFill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176" fontId="1" fillId="0" borderId="19" xfId="0" applyNumberFormat="1" applyFont="1" applyBorder="1" applyAlignment="1" applyProtection="1">
      <alignment horizontal="right" vertical="center"/>
    </xf>
    <xf numFmtId="176" fontId="7" fillId="0" borderId="8" xfId="0" applyNumberFormat="1" applyFont="1" applyFill="1" applyBorder="1" applyAlignment="1" applyProtection="1">
      <alignment horizontal="right" vertical="center"/>
    </xf>
    <xf numFmtId="176" fontId="7" fillId="0" borderId="20" xfId="0" applyNumberFormat="1" applyFont="1" applyFill="1" applyBorder="1" applyAlignment="1" applyProtection="1">
      <alignment horizontal="right" vertical="center"/>
    </xf>
    <xf numFmtId="176" fontId="7" fillId="0" borderId="20" xfId="0" applyNumberFormat="1" applyFont="1" applyBorder="1" applyAlignment="1" applyProtection="1">
      <alignment horizontal="right" vertical="center"/>
    </xf>
    <xf numFmtId="176" fontId="7" fillId="0" borderId="6" xfId="0" applyNumberFormat="1" applyFont="1" applyFill="1" applyBorder="1" applyAlignment="1" applyProtection="1">
      <alignment horizontal="right" vertical="center"/>
    </xf>
    <xf numFmtId="176" fontId="1" fillId="0" borderId="14" xfId="0" applyNumberFormat="1" applyFont="1" applyFill="1" applyBorder="1" applyAlignment="1" applyProtection="1">
      <alignment horizontal="right" vertical="center"/>
    </xf>
    <xf numFmtId="176" fontId="7" fillId="0" borderId="15" xfId="0" applyNumberFormat="1" applyFont="1" applyFill="1" applyBorder="1" applyAlignment="1" applyProtection="1">
      <alignment horizontal="right" vertical="center"/>
    </xf>
    <xf numFmtId="176" fontId="1" fillId="0" borderId="19" xfId="0" applyNumberFormat="1" applyFont="1" applyFill="1" applyBorder="1" applyAlignment="1" applyProtection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Border="1" applyProtection="1">
      <alignment vertical="center"/>
    </xf>
    <xf numFmtId="0" fontId="1" fillId="0" borderId="21" xfId="0" applyFont="1" applyBorder="1" applyAlignment="1">
      <alignment horizontal="centerContinuous" vertical="distributed" wrapText="1"/>
    </xf>
    <xf numFmtId="0" fontId="9" fillId="0" borderId="0" xfId="0" applyFont="1">
      <alignment vertical="center"/>
    </xf>
    <xf numFmtId="0" fontId="7" fillId="0" borderId="1" xfId="0" applyFont="1" applyBorder="1" applyAlignment="1"/>
    <xf numFmtId="0" fontId="7" fillId="0" borderId="22" xfId="0" applyFont="1" applyBorder="1" applyAlignment="1"/>
    <xf numFmtId="176" fontId="7" fillId="0" borderId="1" xfId="0" applyNumberFormat="1" applyFont="1" applyFill="1" applyBorder="1" applyAlignment="1" applyProtection="1">
      <alignment horizontal="right"/>
    </xf>
    <xf numFmtId="176" fontId="7" fillId="0" borderId="11" xfId="0" applyNumberFormat="1" applyFont="1" applyFill="1" applyBorder="1" applyAlignment="1" applyProtection="1">
      <alignment horizontal="right"/>
    </xf>
    <xf numFmtId="176" fontId="7" fillId="0" borderId="23" xfId="0" applyNumberFormat="1" applyFont="1" applyBorder="1" applyAlignment="1" applyProtection="1">
      <alignment horizontal="right"/>
    </xf>
    <xf numFmtId="0" fontId="1" fillId="0" borderId="22" xfId="0" applyFont="1" applyBorder="1" applyAlignment="1">
      <alignment vertical="center"/>
    </xf>
    <xf numFmtId="176" fontId="7" fillId="0" borderId="8" xfId="0" applyNumberFormat="1" applyFont="1" applyFill="1" applyBorder="1" applyAlignment="1" applyProtection="1">
      <alignment horizontal="right"/>
    </xf>
    <xf numFmtId="176" fontId="1" fillId="0" borderId="11" xfId="0" applyNumberFormat="1" applyFont="1" applyFill="1" applyBorder="1" applyAlignment="1" applyProtection="1">
      <alignment horizontal="right"/>
    </xf>
    <xf numFmtId="176" fontId="1" fillId="0" borderId="23" xfId="0" applyNumberFormat="1" applyFont="1" applyBorder="1" applyAlignment="1" applyProtection="1">
      <alignment horizontal="right"/>
    </xf>
    <xf numFmtId="0" fontId="0" fillId="0" borderId="0" xfId="0" applyFont="1" applyBorder="1" applyAlignment="1">
      <alignment vertical="center"/>
    </xf>
    <xf numFmtId="176" fontId="7" fillId="0" borderId="6" xfId="0" applyNumberFormat="1" applyFont="1" applyFill="1" applyBorder="1" applyAlignment="1" applyProtection="1">
      <alignment horizontal="right"/>
    </xf>
    <xf numFmtId="176" fontId="1" fillId="0" borderId="13" xfId="0" applyNumberFormat="1" applyFont="1" applyFill="1" applyBorder="1" applyAlignment="1" applyProtection="1">
      <alignment horizontal="right"/>
    </xf>
    <xf numFmtId="176" fontId="1" fillId="0" borderId="24" xfId="0" applyNumberFormat="1" applyFont="1" applyBorder="1" applyAlignment="1" applyProtection="1">
      <alignment horizontal="right"/>
    </xf>
    <xf numFmtId="0" fontId="0" fillId="0" borderId="25" xfId="0" applyFont="1" applyBorder="1" applyAlignment="1">
      <alignment vertical="center" shrinkToFit="1"/>
    </xf>
    <xf numFmtId="176" fontId="7" fillId="0" borderId="15" xfId="0" applyNumberFormat="1" applyFont="1" applyFill="1" applyBorder="1" applyAlignment="1" applyProtection="1">
      <alignment horizontal="right"/>
    </xf>
    <xf numFmtId="176" fontId="7" fillId="0" borderId="15" xfId="0" applyNumberFormat="1" applyFont="1" applyBorder="1" applyAlignment="1" applyProtection="1">
      <alignment horizontal="right"/>
    </xf>
    <xf numFmtId="176" fontId="1" fillId="0" borderId="13" xfId="0" applyNumberFormat="1" applyFont="1" applyBorder="1" applyAlignment="1" applyProtection="1">
      <alignment horizontal="right"/>
    </xf>
    <xf numFmtId="0" fontId="1" fillId="0" borderId="25" xfId="0" applyFont="1" applyBorder="1" applyAlignment="1">
      <alignment vertical="center"/>
    </xf>
    <xf numFmtId="176" fontId="7" fillId="0" borderId="1" xfId="0" applyNumberFormat="1" applyFont="1" applyBorder="1" applyAlignment="1" applyProtection="1">
      <alignment horizontal="right"/>
    </xf>
    <xf numFmtId="176" fontId="1" fillId="0" borderId="4" xfId="0" applyNumberFormat="1" applyFont="1" applyBorder="1" applyAlignment="1" applyProtection="1">
      <alignment horizontal="right"/>
    </xf>
    <xf numFmtId="176" fontId="1" fillId="0" borderId="21" xfId="0" applyNumberFormat="1" applyFont="1" applyBorder="1" applyAlignment="1" applyProtection="1">
      <alignment horizontal="right"/>
    </xf>
    <xf numFmtId="0" fontId="6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distributed" wrapText="1"/>
    </xf>
    <xf numFmtId="0" fontId="1" fillId="0" borderId="2" xfId="0" applyFont="1" applyBorder="1" applyAlignment="1">
      <alignment horizontal="center" vertical="distributed" wrapText="1"/>
    </xf>
    <xf numFmtId="49" fontId="0" fillId="0" borderId="12" xfId="0" applyNumberFormat="1" applyFill="1" applyBorder="1" applyAlignment="1" applyProtection="1">
      <alignment horizontal="left" vertical="center" textRotation="180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ryone/Desktop/R5&#34907;&#29983;&#32113;&#35336;&#24180;&#22577;/12%20R2%20&#20445;&#20581;&#25152;&#12288;&#21307;&#21209;&#34220;&#21209;&#35506;/R3&#12304;&#20445;&#20581;&#32113;&#35336;&#12305;&#12304;&#31532;&#65298;&#31456;&#12288;&#27597;&#20307;&#20445;&#35703;&#32113;&#35336;&#12305;&#65288;&#34920;&#65297;&#65374;&#34920;&#6529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報様式"/>
      <sheetName val="年報様式 (2)"/>
      <sheetName val="データ入力 　県提出様式"/>
    </sheetNames>
    <sheetDataSet>
      <sheetData sheetId="0"/>
      <sheetData sheetId="1"/>
      <sheetData sheetId="2">
        <row r="14">
          <cell r="I14">
            <v>0</v>
          </cell>
          <cell r="J14">
            <v>0</v>
          </cell>
          <cell r="K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23">
          <cell r="D23">
            <v>1</v>
          </cell>
          <cell r="E23">
            <v>11</v>
          </cell>
          <cell r="F23">
            <v>11</v>
          </cell>
          <cell r="G23">
            <v>4</v>
          </cell>
          <cell r="H23">
            <v>16</v>
          </cell>
          <cell r="I23">
            <v>156</v>
          </cell>
          <cell r="J23">
            <v>194</v>
          </cell>
          <cell r="K23">
            <v>147</v>
          </cell>
          <cell r="L23">
            <v>144</v>
          </cell>
          <cell r="M23">
            <v>79</v>
          </cell>
          <cell r="N23">
            <v>8</v>
          </cell>
          <cell r="O23">
            <v>0</v>
          </cell>
          <cell r="P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3</v>
          </cell>
          <cell r="E26">
            <v>7</v>
          </cell>
          <cell r="F26">
            <v>7</v>
          </cell>
          <cell r="G26">
            <v>24</v>
          </cell>
          <cell r="H26">
            <v>24</v>
          </cell>
          <cell r="I26">
            <v>117</v>
          </cell>
          <cell r="J26">
            <v>96</v>
          </cell>
          <cell r="K26">
            <v>76</v>
          </cell>
          <cell r="L26">
            <v>73</v>
          </cell>
          <cell r="M26">
            <v>35</v>
          </cell>
          <cell r="N26">
            <v>3</v>
          </cell>
          <cell r="O26">
            <v>1</v>
          </cell>
          <cell r="P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C29">
            <v>0</v>
          </cell>
          <cell r="D29">
            <v>2</v>
          </cell>
          <cell r="E29">
            <v>1</v>
          </cell>
          <cell r="F29">
            <v>0</v>
          </cell>
          <cell r="G29">
            <v>0</v>
          </cell>
          <cell r="H29">
            <v>2</v>
          </cell>
          <cell r="I29">
            <v>7</v>
          </cell>
          <cell r="J29">
            <v>5</v>
          </cell>
          <cell r="K29">
            <v>2</v>
          </cell>
          <cell r="L29">
            <v>2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2">
          <cell r="C32">
            <v>0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7</v>
          </cell>
          <cell r="J32">
            <v>5</v>
          </cell>
          <cell r="K32">
            <v>7</v>
          </cell>
          <cell r="L32">
            <v>7</v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1</v>
          </cell>
          <cell r="G35">
            <v>1</v>
          </cell>
          <cell r="H35">
            <v>0</v>
          </cell>
          <cell r="I35">
            <v>7</v>
          </cell>
          <cell r="J35">
            <v>4</v>
          </cell>
          <cell r="K35">
            <v>3</v>
          </cell>
          <cell r="L35">
            <v>2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7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12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2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1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6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11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5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10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4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9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7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12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2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1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6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11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5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10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4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Relationship Id="rId9" Type="http://schemas.openxmlformats.org/officeDocument/2006/relationships/externalLinkPath" Target="file:///\\intra-nas01\&#20445;&#20581;&#31119;&#31049;&#23616;&#20445;&#20581;&#31119;&#31049;&#20107;&#21209;&#12475;&#12531;&#12479;&#12540;\&#21307;&#21209;&#20418;&#65288;&#20849;&#26377;&#65289;\H31.4%20&#22320;&#22495;&#12522;&#12495;&#12288;&#24341;&#32153;&#12366;&#12487;&#12540;&#12479;\&#20445;&#20581;&#32113;&#35336;\&#9733;&#20445;&#20581;&#32113;&#35336;\&#9734;&#27597;&#20307;&#20445;&#35703;%20&#34907;&#29983;&#22577;&#21578;\&#26032;&#12375;&#12356;&#12501;&#12457;&#12523;&#12480;&#12540;\&#34907;&#29983;&#32113;&#35336;&#24180;&#22577;\406DE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18"/>
  <sheetViews>
    <sheetView tabSelected="1" view="pageLayout" topLeftCell="A37" zoomScaleNormal="100" zoomScaleSheetLayoutView="100" workbookViewId="0">
      <selection activeCell="G11" sqref="G11"/>
    </sheetView>
  </sheetViews>
  <sheetFormatPr defaultRowHeight="12" x14ac:dyDescent="0.15"/>
  <cols>
    <col min="1" max="1" width="2.5703125" customWidth="1"/>
    <col min="2" max="2" width="17.28515625" bestFit="1" customWidth="1"/>
    <col min="3" max="3" width="8.85546875" customWidth="1"/>
    <col min="4" max="11" width="7.42578125" customWidth="1"/>
    <col min="12" max="12" width="1" customWidth="1"/>
  </cols>
  <sheetData>
    <row r="1" spans="1:12" ht="21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 x14ac:dyDescent="0.15">
      <c r="A2" s="4"/>
      <c r="B2" s="4"/>
      <c r="C2" s="66"/>
      <c r="D2" s="66"/>
      <c r="E2" s="66"/>
      <c r="F2" s="66"/>
      <c r="G2" s="66"/>
      <c r="H2" s="66"/>
      <c r="I2" s="66"/>
    </row>
    <row r="3" spans="1:12" ht="12" hidden="1" customHeight="1" x14ac:dyDescent="0.15">
      <c r="C3" s="5"/>
      <c r="D3" s="5"/>
      <c r="E3" s="5"/>
      <c r="F3" s="5"/>
      <c r="G3" s="5"/>
      <c r="H3" s="5"/>
      <c r="I3" s="5"/>
    </row>
    <row r="4" spans="1:12" x14ac:dyDescent="0.15">
      <c r="C4" s="6"/>
      <c r="D4" s="7"/>
      <c r="E4" s="6"/>
      <c r="F4" s="8"/>
      <c r="G4" s="6"/>
      <c r="H4" s="6"/>
      <c r="I4" s="6"/>
    </row>
    <row r="7" spans="1:12" ht="17.25" x14ac:dyDescent="0.15">
      <c r="A7" s="9" t="s">
        <v>1</v>
      </c>
      <c r="B7" s="9"/>
    </row>
    <row r="9" spans="1:12" ht="58.5" customHeight="1" x14ac:dyDescent="0.15">
      <c r="A9" s="67" t="s">
        <v>2</v>
      </c>
      <c r="B9" s="68"/>
      <c r="C9" s="10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12" t="s">
        <v>11</v>
      </c>
      <c r="L9" s="13"/>
    </row>
    <row r="10" spans="1:12" ht="18.75" customHeight="1" x14ac:dyDescent="0.15">
      <c r="A10" s="14" t="s">
        <v>12</v>
      </c>
      <c r="B10" s="14"/>
      <c r="C10" s="15">
        <f>SUM(C11,C14)</f>
        <v>35</v>
      </c>
      <c r="D10" s="16">
        <f t="shared" ref="D10:K10" si="0">SUM(D11,D14)</f>
        <v>3</v>
      </c>
      <c r="E10" s="16">
        <f t="shared" si="0"/>
        <v>4</v>
      </c>
      <c r="F10" s="16">
        <f t="shared" si="0"/>
        <v>13</v>
      </c>
      <c r="G10" s="16">
        <f t="shared" si="0"/>
        <v>11</v>
      </c>
      <c r="H10" s="17">
        <f t="shared" si="0"/>
        <v>4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3"/>
    </row>
    <row r="11" spans="1:12" ht="18.75" customHeight="1" x14ac:dyDescent="0.15">
      <c r="A11" s="18" t="s">
        <v>13</v>
      </c>
      <c r="B11" s="19"/>
      <c r="C11" s="20">
        <f>SUM(D11:K11)</f>
        <v>0</v>
      </c>
      <c r="D11" s="21">
        <f>SUM(D12:D13)</f>
        <v>0</v>
      </c>
      <c r="E11" s="21">
        <f t="shared" ref="E11:K11" si="1">SUM(E12:E13)</f>
        <v>0</v>
      </c>
      <c r="F11" s="21">
        <f t="shared" si="1"/>
        <v>0</v>
      </c>
      <c r="G11" s="21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13"/>
    </row>
    <row r="12" spans="1:12" ht="18.75" customHeight="1" x14ac:dyDescent="0.15">
      <c r="A12" s="23"/>
      <c r="B12" s="24" t="s">
        <v>14</v>
      </c>
      <c r="C12" s="20">
        <f>SUM(D12:K12)</f>
        <v>0</v>
      </c>
      <c r="D12" s="25">
        <v>0</v>
      </c>
      <c r="E12" s="25">
        <v>0</v>
      </c>
      <c r="F12" s="25">
        <v>0</v>
      </c>
      <c r="G12" s="25">
        <v>0</v>
      </c>
      <c r="H12" s="26">
        <v>0</v>
      </c>
      <c r="I12" s="26">
        <v>0</v>
      </c>
      <c r="J12" s="26">
        <v>0</v>
      </c>
      <c r="K12" s="27">
        <v>0</v>
      </c>
      <c r="L12" s="13"/>
    </row>
    <row r="13" spans="1:12" ht="18.75" customHeight="1" x14ac:dyDescent="0.15">
      <c r="A13" s="28"/>
      <c r="B13" s="29" t="s">
        <v>15</v>
      </c>
      <c r="C13" s="30">
        <f>SUM(D13:K13)</f>
        <v>0</v>
      </c>
      <c r="D13" s="31">
        <v>0</v>
      </c>
      <c r="E13" s="31">
        <v>0</v>
      </c>
      <c r="F13" s="31">
        <v>0</v>
      </c>
      <c r="G13" s="31">
        <v>0</v>
      </c>
      <c r="H13" s="32">
        <v>0</v>
      </c>
      <c r="I13" s="32">
        <v>0</v>
      </c>
      <c r="J13" s="32">
        <v>0</v>
      </c>
      <c r="K13" s="33">
        <v>0</v>
      </c>
      <c r="L13" s="13"/>
    </row>
    <row r="14" spans="1:12" ht="18.75" customHeight="1" x14ac:dyDescent="0.15">
      <c r="A14" s="18" t="s">
        <v>16</v>
      </c>
      <c r="B14" s="19"/>
      <c r="C14" s="34">
        <f>SUM(C15:C16)</f>
        <v>35</v>
      </c>
      <c r="D14" s="35">
        <f t="shared" ref="D14:K14" si="2">SUM(D15:D16)</f>
        <v>3</v>
      </c>
      <c r="E14" s="35">
        <f t="shared" si="2"/>
        <v>4</v>
      </c>
      <c r="F14" s="35">
        <f t="shared" si="2"/>
        <v>13</v>
      </c>
      <c r="G14" s="35">
        <f t="shared" si="2"/>
        <v>11</v>
      </c>
      <c r="H14" s="36">
        <f t="shared" si="2"/>
        <v>4</v>
      </c>
      <c r="I14" s="36">
        <f t="shared" si="2"/>
        <v>0</v>
      </c>
      <c r="J14" s="36">
        <f t="shared" si="2"/>
        <v>0</v>
      </c>
      <c r="K14" s="36">
        <f t="shared" si="2"/>
        <v>0</v>
      </c>
      <c r="L14" s="13"/>
    </row>
    <row r="15" spans="1:12" ht="18.75" customHeight="1" x14ac:dyDescent="0.15">
      <c r="A15" s="23"/>
      <c r="B15" s="24" t="s">
        <v>14</v>
      </c>
      <c r="C15" s="37">
        <f>SUM(D15:K15)</f>
        <v>3</v>
      </c>
      <c r="D15" s="38">
        <v>0</v>
      </c>
      <c r="E15" s="38">
        <v>0</v>
      </c>
      <c r="F15" s="38">
        <v>1</v>
      </c>
      <c r="G15" s="38">
        <v>2</v>
      </c>
      <c r="H15" s="27">
        <v>0</v>
      </c>
      <c r="I15" s="27">
        <f>'[1]データ入力 　県提出様式'!I14</f>
        <v>0</v>
      </c>
      <c r="J15" s="27">
        <f>'[1]データ入力 　県提出様式'!J14</f>
        <v>0</v>
      </c>
      <c r="K15" s="27">
        <f>'[1]データ入力 　県提出様式'!K14</f>
        <v>0</v>
      </c>
      <c r="L15" s="13"/>
    </row>
    <row r="16" spans="1:12" ht="18.75" customHeight="1" x14ac:dyDescent="0.15">
      <c r="A16" s="28"/>
      <c r="B16" s="29" t="s">
        <v>15</v>
      </c>
      <c r="C16" s="39">
        <f>SUM(D16:K16)</f>
        <v>32</v>
      </c>
      <c r="D16" s="31">
        <v>3</v>
      </c>
      <c r="E16" s="40">
        <v>4</v>
      </c>
      <c r="F16" s="40">
        <v>12</v>
      </c>
      <c r="G16" s="40">
        <v>9</v>
      </c>
      <c r="H16" s="33">
        <v>4</v>
      </c>
      <c r="I16" s="33">
        <f>'[1]データ入力 　県提出様式'!I15</f>
        <v>0</v>
      </c>
      <c r="J16" s="33">
        <f>'[1]データ入力 　県提出様式'!J15</f>
        <v>0</v>
      </c>
      <c r="K16" s="33">
        <f>'[1]データ入力 　県提出様式'!K15</f>
        <v>0</v>
      </c>
      <c r="L16" s="13"/>
    </row>
    <row r="17" spans="1:13" ht="14.25" customHeight="1" x14ac:dyDescent="0.15">
      <c r="A17" s="41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"/>
    </row>
    <row r="18" spans="1:13" ht="14.25" customHeight="1" x14ac:dyDescent="0.1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"/>
    </row>
  </sheetData>
  <dataConsolidate>
    <dataRefs count="12">
      <dataRef ref="C13:L19" sheet="１０月分" r:id="rId1"/>
      <dataRef ref="C13:L19" sheet="１１月分" r:id="rId2"/>
      <dataRef ref="C13:L19" sheet="１２月分" r:id="rId3"/>
      <dataRef ref="C13:L19" sheet="１月分" r:id="rId4"/>
      <dataRef ref="C13:L19" sheet="２月分" r:id="rId5"/>
      <dataRef ref="C13:L19" sheet="３月分" r:id="rId6"/>
      <dataRef ref="C13:L19" sheet="４月分" r:id="rId7"/>
      <dataRef ref="C13:L19" sheet="５月分" r:id="rId8"/>
      <dataRef ref="C13:L19" sheet="６月分" r:id="rId9"/>
      <dataRef ref="C13:L19" sheet="７月分" r:id="rId10"/>
      <dataRef ref="C13:L19" sheet="８月分" r:id="rId11"/>
      <dataRef ref="C13:L19" sheet="９月分" r:id="rId12"/>
    </dataRefs>
  </dataConsolidate>
  <mergeCells count="2">
    <mergeCell ref="C2:I2"/>
    <mergeCell ref="A9:B9"/>
  </mergeCells>
  <phoneticPr fontId="3"/>
  <printOptions horizontalCentered="1"/>
  <pageMargins left="0.59055118110236227" right="0.59055118110236227" top="0.78740157480314965" bottom="0.78740157480314965" header="0" footer="0.51181102362204722"/>
  <pageSetup paperSize="9" orientation="portrait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R20"/>
  <sheetViews>
    <sheetView view="pageBreakPreview" zoomScaleNormal="100" zoomScaleSheetLayoutView="100" workbookViewId="0">
      <selection activeCell="A11" sqref="A11:A13"/>
    </sheetView>
  </sheetViews>
  <sheetFormatPr defaultRowHeight="12" x14ac:dyDescent="0.15"/>
  <cols>
    <col min="2" max="2" width="2.5703125" customWidth="1"/>
    <col min="3" max="3" width="17.28515625" bestFit="1" customWidth="1"/>
    <col min="4" max="4" width="8.85546875" customWidth="1"/>
    <col min="5" max="18" width="7.42578125" customWidth="1"/>
  </cols>
  <sheetData>
    <row r="1" spans="1:18" ht="17.25" x14ac:dyDescent="0.15">
      <c r="B1" s="9" t="s">
        <v>17</v>
      </c>
      <c r="C1" s="9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58.5" customHeight="1" x14ac:dyDescent="0.15">
      <c r="B3" s="67" t="s">
        <v>2</v>
      </c>
      <c r="C3" s="68"/>
      <c r="D3" s="10" t="s">
        <v>3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43" t="s">
        <v>11</v>
      </c>
    </row>
    <row r="4" spans="1:18" ht="18.75" customHeight="1" x14ac:dyDescent="0.15">
      <c r="A4" s="44"/>
      <c r="B4" s="45" t="s">
        <v>24</v>
      </c>
      <c r="C4" s="46"/>
      <c r="D4" s="47">
        <f t="shared" ref="D4:D20" si="0">SUM(E4:R4)</f>
        <v>1314</v>
      </c>
      <c r="E4" s="48">
        <f t="shared" ref="E4:R4" si="1">SUM(E20,E17,E14,E11,E8,E5)</f>
        <v>4</v>
      </c>
      <c r="F4" s="48">
        <f t="shared" si="1"/>
        <v>6</v>
      </c>
      <c r="G4" s="48">
        <f t="shared" si="1"/>
        <v>20</v>
      </c>
      <c r="H4" s="48">
        <f t="shared" si="1"/>
        <v>20</v>
      </c>
      <c r="I4" s="48">
        <f t="shared" si="1"/>
        <v>29</v>
      </c>
      <c r="J4" s="48">
        <f t="shared" si="1"/>
        <v>42</v>
      </c>
      <c r="K4" s="48">
        <f t="shared" si="1"/>
        <v>294</v>
      </c>
      <c r="L4" s="48">
        <f t="shared" si="1"/>
        <v>304</v>
      </c>
      <c r="M4" s="48">
        <f t="shared" si="1"/>
        <v>235</v>
      </c>
      <c r="N4" s="48">
        <f t="shared" si="1"/>
        <v>228</v>
      </c>
      <c r="O4" s="48">
        <f t="shared" si="1"/>
        <v>120</v>
      </c>
      <c r="P4" s="48">
        <f t="shared" si="1"/>
        <v>11</v>
      </c>
      <c r="Q4" s="48">
        <f t="shared" si="1"/>
        <v>1</v>
      </c>
      <c r="R4" s="49">
        <f t="shared" si="1"/>
        <v>0</v>
      </c>
    </row>
    <row r="5" spans="1:18" ht="18.75" customHeight="1" x14ac:dyDescent="0.15">
      <c r="A5" s="44"/>
      <c r="B5" s="18" t="s">
        <v>25</v>
      </c>
      <c r="C5" s="50"/>
      <c r="D5" s="51">
        <f t="shared" si="0"/>
        <v>774</v>
      </c>
      <c r="E5" s="52">
        <f t="shared" ref="E5:R5" si="2">SUM(E6:E7)</f>
        <v>3</v>
      </c>
      <c r="F5" s="52">
        <f>SUM(F6:F7)</f>
        <v>1</v>
      </c>
      <c r="G5" s="52">
        <f>SUM(G6:G7)</f>
        <v>11</v>
      </c>
      <c r="H5" s="52">
        <f>SUM(H6:H7)</f>
        <v>11</v>
      </c>
      <c r="I5" s="52">
        <f>SUM(I6:I7)</f>
        <v>4</v>
      </c>
      <c r="J5" s="52">
        <f>SUM(J6:J7)</f>
        <v>16</v>
      </c>
      <c r="K5" s="52">
        <f t="shared" si="2"/>
        <v>156</v>
      </c>
      <c r="L5" s="52">
        <f t="shared" si="2"/>
        <v>194</v>
      </c>
      <c r="M5" s="52">
        <f t="shared" si="2"/>
        <v>147</v>
      </c>
      <c r="N5" s="52">
        <f t="shared" si="2"/>
        <v>144</v>
      </c>
      <c r="O5" s="52">
        <f t="shared" si="2"/>
        <v>79</v>
      </c>
      <c r="P5" s="52">
        <f t="shared" si="2"/>
        <v>8</v>
      </c>
      <c r="Q5" s="52">
        <f t="shared" si="2"/>
        <v>0</v>
      </c>
      <c r="R5" s="53">
        <f t="shared" si="2"/>
        <v>0</v>
      </c>
    </row>
    <row r="6" spans="1:18" ht="18.75" customHeight="1" x14ac:dyDescent="0.15">
      <c r="A6" s="44"/>
      <c r="B6" s="23"/>
      <c r="C6" s="54" t="s">
        <v>26</v>
      </c>
      <c r="D6" s="55">
        <f t="shared" si="0"/>
        <v>774</v>
      </c>
      <c r="E6" s="56">
        <v>3</v>
      </c>
      <c r="F6" s="56">
        <f>'[1]データ入力 　県提出様式'!D23</f>
        <v>1</v>
      </c>
      <c r="G6" s="56">
        <f>'[1]データ入力 　県提出様式'!E23</f>
        <v>11</v>
      </c>
      <c r="H6" s="56">
        <f>'[1]データ入力 　県提出様式'!F23</f>
        <v>11</v>
      </c>
      <c r="I6" s="56">
        <f>'[1]データ入力 　県提出様式'!G23</f>
        <v>4</v>
      </c>
      <c r="J6" s="56">
        <f>'[1]データ入力 　県提出様式'!H23</f>
        <v>16</v>
      </c>
      <c r="K6" s="56">
        <f>'[1]データ入力 　県提出様式'!I23</f>
        <v>156</v>
      </c>
      <c r="L6" s="56">
        <f>'[1]データ入力 　県提出様式'!J23</f>
        <v>194</v>
      </c>
      <c r="M6" s="56">
        <f>'[1]データ入力 　県提出様式'!K23</f>
        <v>147</v>
      </c>
      <c r="N6" s="56">
        <f>'[1]データ入力 　県提出様式'!L23</f>
        <v>144</v>
      </c>
      <c r="O6" s="56">
        <f>'[1]データ入力 　県提出様式'!M23</f>
        <v>79</v>
      </c>
      <c r="P6" s="56">
        <f>'[1]データ入力 　県提出様式'!N23</f>
        <v>8</v>
      </c>
      <c r="Q6" s="56">
        <f>'[1]データ入力 　県提出様式'!O23</f>
        <v>0</v>
      </c>
      <c r="R6" s="57">
        <f>'[1]データ入力 　県提出様式'!P23</f>
        <v>0</v>
      </c>
    </row>
    <row r="7" spans="1:18" ht="18.75" customHeight="1" x14ac:dyDescent="0.15">
      <c r="A7" s="44"/>
      <c r="B7" s="28"/>
      <c r="C7" s="58" t="s">
        <v>27</v>
      </c>
      <c r="D7" s="59">
        <f t="shared" si="0"/>
        <v>0</v>
      </c>
      <c r="E7" s="56">
        <f>'[1]データ入力 　県提出様式'!C24</f>
        <v>0</v>
      </c>
      <c r="F7" s="56">
        <f>'[1]データ入力 　県提出様式'!D24</f>
        <v>0</v>
      </c>
      <c r="G7" s="56">
        <f>'[1]データ入力 　県提出様式'!E24</f>
        <v>0</v>
      </c>
      <c r="H7" s="56">
        <f>'[1]データ入力 　県提出様式'!F24</f>
        <v>0</v>
      </c>
      <c r="I7" s="56">
        <f>'[1]データ入力 　県提出様式'!G24</f>
        <v>0</v>
      </c>
      <c r="J7" s="56">
        <f>'[1]データ入力 　県提出様式'!H24</f>
        <v>0</v>
      </c>
      <c r="K7" s="56">
        <f>'[1]データ入力 　県提出様式'!I24</f>
        <v>0</v>
      </c>
      <c r="L7" s="56">
        <f>'[1]データ入力 　県提出様式'!J24</f>
        <v>0</v>
      </c>
      <c r="M7" s="56">
        <f>'[1]データ入力 　県提出様式'!K24</f>
        <v>0</v>
      </c>
      <c r="N7" s="56">
        <f>'[1]データ入力 　県提出様式'!L24</f>
        <v>0</v>
      </c>
      <c r="O7" s="56">
        <f>'[1]データ入力 　県提出様式'!M24</f>
        <v>0</v>
      </c>
      <c r="P7" s="56">
        <f>'[1]データ入力 　県提出様式'!N24</f>
        <v>0</v>
      </c>
      <c r="Q7" s="56">
        <f>'[1]データ入力 　県提出様式'!O24</f>
        <v>0</v>
      </c>
      <c r="R7" s="57">
        <f>'[1]データ入力 　県提出様式'!P24</f>
        <v>0</v>
      </c>
    </row>
    <row r="8" spans="1:18" ht="18.75" customHeight="1" x14ac:dyDescent="0.15">
      <c r="A8" s="44"/>
      <c r="B8" s="18" t="s">
        <v>28</v>
      </c>
      <c r="C8" s="50"/>
      <c r="D8" s="51">
        <f t="shared" si="0"/>
        <v>467</v>
      </c>
      <c r="E8" s="52">
        <f t="shared" ref="E8:R8" si="3">SUM(E9:E10)</f>
        <v>1</v>
      </c>
      <c r="F8" s="52">
        <f>SUM(F9:F10)</f>
        <v>3</v>
      </c>
      <c r="G8" s="52">
        <f>SUM(G9:G10)</f>
        <v>7</v>
      </c>
      <c r="H8" s="52">
        <f>SUM(H9:H10)</f>
        <v>7</v>
      </c>
      <c r="I8" s="52">
        <f>SUM(I9:I10)</f>
        <v>24</v>
      </c>
      <c r="J8" s="52">
        <f>SUM(J9:J10)</f>
        <v>24</v>
      </c>
      <c r="K8" s="52">
        <f t="shared" si="3"/>
        <v>117</v>
      </c>
      <c r="L8" s="52">
        <f t="shared" si="3"/>
        <v>96</v>
      </c>
      <c r="M8" s="52">
        <f t="shared" si="3"/>
        <v>76</v>
      </c>
      <c r="N8" s="52">
        <f t="shared" si="3"/>
        <v>73</v>
      </c>
      <c r="O8" s="52">
        <f t="shared" si="3"/>
        <v>35</v>
      </c>
      <c r="P8" s="52">
        <f t="shared" si="3"/>
        <v>3</v>
      </c>
      <c r="Q8" s="52">
        <f t="shared" si="3"/>
        <v>1</v>
      </c>
      <c r="R8" s="53">
        <f t="shared" si="3"/>
        <v>0</v>
      </c>
    </row>
    <row r="9" spans="1:18" ht="18.75" customHeight="1" x14ac:dyDescent="0.15">
      <c r="A9" s="44"/>
      <c r="B9" s="23"/>
      <c r="C9" s="54" t="s">
        <v>26</v>
      </c>
      <c r="D9" s="55">
        <f t="shared" si="0"/>
        <v>467</v>
      </c>
      <c r="E9" s="56">
        <v>1</v>
      </c>
      <c r="F9" s="56">
        <f>'[1]データ入力 　県提出様式'!D26</f>
        <v>3</v>
      </c>
      <c r="G9" s="56">
        <f>'[1]データ入力 　県提出様式'!E26</f>
        <v>7</v>
      </c>
      <c r="H9" s="56">
        <f>'[1]データ入力 　県提出様式'!F26</f>
        <v>7</v>
      </c>
      <c r="I9" s="56">
        <f>'[1]データ入力 　県提出様式'!G26</f>
        <v>24</v>
      </c>
      <c r="J9" s="56">
        <f>'[1]データ入力 　県提出様式'!H26</f>
        <v>24</v>
      </c>
      <c r="K9" s="56">
        <f>'[1]データ入力 　県提出様式'!I26</f>
        <v>117</v>
      </c>
      <c r="L9" s="56">
        <f>'[1]データ入力 　県提出様式'!J26</f>
        <v>96</v>
      </c>
      <c r="M9" s="56">
        <f>'[1]データ入力 　県提出様式'!K26</f>
        <v>76</v>
      </c>
      <c r="N9" s="56">
        <f>'[1]データ入力 　県提出様式'!L26</f>
        <v>73</v>
      </c>
      <c r="O9" s="56">
        <f>'[1]データ入力 　県提出様式'!M26</f>
        <v>35</v>
      </c>
      <c r="P9" s="56">
        <f>'[1]データ入力 　県提出様式'!N26</f>
        <v>3</v>
      </c>
      <c r="Q9" s="56">
        <f>'[1]データ入力 　県提出様式'!O26</f>
        <v>1</v>
      </c>
      <c r="R9" s="57">
        <f>'[1]データ入力 　県提出様式'!P26</f>
        <v>0</v>
      </c>
    </row>
    <row r="10" spans="1:18" ht="18.75" customHeight="1" x14ac:dyDescent="0.15">
      <c r="B10" s="28"/>
      <c r="C10" s="58" t="s">
        <v>27</v>
      </c>
      <c r="D10" s="59">
        <f t="shared" si="0"/>
        <v>0</v>
      </c>
      <c r="E10" s="56">
        <f>'[1]データ入力 　県提出様式'!C27</f>
        <v>0</v>
      </c>
      <c r="F10" s="56">
        <f>'[1]データ入力 　県提出様式'!D27</f>
        <v>0</v>
      </c>
      <c r="G10" s="56">
        <f>'[1]データ入力 　県提出様式'!E27</f>
        <v>0</v>
      </c>
      <c r="H10" s="56">
        <f>'[1]データ入力 　県提出様式'!F27</f>
        <v>0</v>
      </c>
      <c r="I10" s="56">
        <f>'[1]データ入力 　県提出様式'!G27</f>
        <v>0</v>
      </c>
      <c r="J10" s="56">
        <f>'[1]データ入力 　県提出様式'!H27</f>
        <v>0</v>
      </c>
      <c r="K10" s="56">
        <f>'[1]データ入力 　県提出様式'!I27</f>
        <v>0</v>
      </c>
      <c r="L10" s="56">
        <f>'[1]データ入力 　県提出様式'!J27</f>
        <v>0</v>
      </c>
      <c r="M10" s="56">
        <f>'[1]データ入力 　県提出様式'!K27</f>
        <v>0</v>
      </c>
      <c r="N10" s="56">
        <f>'[1]データ入力 　県提出様式'!L27</f>
        <v>0</v>
      </c>
      <c r="O10" s="56">
        <f>'[1]データ入力 　県提出様式'!M27</f>
        <v>0</v>
      </c>
      <c r="P10" s="56">
        <f>'[1]データ入力 　県提出様式'!N27</f>
        <v>0</v>
      </c>
      <c r="Q10" s="56">
        <f>'[1]データ入力 　県提出様式'!O27</f>
        <v>0</v>
      </c>
      <c r="R10" s="57">
        <f>'[1]データ入力 　県提出様式'!P27</f>
        <v>0</v>
      </c>
    </row>
    <row r="11" spans="1:18" ht="18.75" customHeight="1" x14ac:dyDescent="0.15">
      <c r="A11" s="69"/>
      <c r="B11" s="18" t="s">
        <v>29</v>
      </c>
      <c r="C11" s="50"/>
      <c r="D11" s="51">
        <f t="shared" si="0"/>
        <v>24</v>
      </c>
      <c r="E11" s="52">
        <f t="shared" ref="E11:R11" si="4">SUM(E12:E13)</f>
        <v>0</v>
      </c>
      <c r="F11" s="52">
        <f t="shared" si="4"/>
        <v>2</v>
      </c>
      <c r="G11" s="52">
        <f t="shared" si="4"/>
        <v>1</v>
      </c>
      <c r="H11" s="52">
        <f t="shared" si="4"/>
        <v>0</v>
      </c>
      <c r="I11" s="52">
        <f t="shared" si="4"/>
        <v>0</v>
      </c>
      <c r="J11" s="52">
        <f t="shared" si="4"/>
        <v>2</v>
      </c>
      <c r="K11" s="52">
        <f t="shared" si="4"/>
        <v>7</v>
      </c>
      <c r="L11" s="52">
        <f t="shared" si="4"/>
        <v>5</v>
      </c>
      <c r="M11" s="52">
        <f t="shared" si="4"/>
        <v>2</v>
      </c>
      <c r="N11" s="52">
        <f t="shared" si="4"/>
        <v>2</v>
      </c>
      <c r="O11" s="52">
        <f t="shared" si="4"/>
        <v>3</v>
      </c>
      <c r="P11" s="52">
        <f t="shared" si="4"/>
        <v>0</v>
      </c>
      <c r="Q11" s="52">
        <f t="shared" si="4"/>
        <v>0</v>
      </c>
      <c r="R11" s="53">
        <f t="shared" si="4"/>
        <v>0</v>
      </c>
    </row>
    <row r="12" spans="1:18" ht="18.75" customHeight="1" x14ac:dyDescent="0.15">
      <c r="A12" s="69"/>
      <c r="B12" s="23"/>
      <c r="C12" s="54" t="s">
        <v>26</v>
      </c>
      <c r="D12" s="55">
        <f t="shared" si="0"/>
        <v>24</v>
      </c>
      <c r="E12" s="56">
        <f>'[1]データ入力 　県提出様式'!C29</f>
        <v>0</v>
      </c>
      <c r="F12" s="56">
        <f>'[1]データ入力 　県提出様式'!D29</f>
        <v>2</v>
      </c>
      <c r="G12" s="56">
        <f>'[1]データ入力 　県提出様式'!E29</f>
        <v>1</v>
      </c>
      <c r="H12" s="56">
        <f>'[1]データ入力 　県提出様式'!F29</f>
        <v>0</v>
      </c>
      <c r="I12" s="56">
        <f>'[1]データ入力 　県提出様式'!G29</f>
        <v>0</v>
      </c>
      <c r="J12" s="56">
        <f>'[1]データ入力 　県提出様式'!H29</f>
        <v>2</v>
      </c>
      <c r="K12" s="56">
        <f>'[1]データ入力 　県提出様式'!I29</f>
        <v>7</v>
      </c>
      <c r="L12" s="56">
        <f>'[1]データ入力 　県提出様式'!J29</f>
        <v>5</v>
      </c>
      <c r="M12" s="56">
        <f>'[1]データ入力 　県提出様式'!K29</f>
        <v>2</v>
      </c>
      <c r="N12" s="56">
        <f>'[1]データ入力 　県提出様式'!L29</f>
        <v>2</v>
      </c>
      <c r="O12" s="56">
        <f>'[1]データ入力 　県提出様式'!M29</f>
        <v>3</v>
      </c>
      <c r="P12" s="56">
        <f>'[1]データ入力 　県提出様式'!N29</f>
        <v>0</v>
      </c>
      <c r="Q12" s="56">
        <f>'[1]データ入力 　県提出様式'!O29</f>
        <v>0</v>
      </c>
      <c r="R12" s="57">
        <f>'[1]データ入力 　県提出様式'!P29</f>
        <v>0</v>
      </c>
    </row>
    <row r="13" spans="1:18" ht="18.75" customHeight="1" x14ac:dyDescent="0.15">
      <c r="A13" s="69"/>
      <c r="B13" s="28"/>
      <c r="C13" s="58" t="s">
        <v>27</v>
      </c>
      <c r="D13" s="59">
        <f t="shared" si="0"/>
        <v>0</v>
      </c>
      <c r="E13" s="56">
        <f>'[1]データ入力 　県提出様式'!C30</f>
        <v>0</v>
      </c>
      <c r="F13" s="56">
        <f>'[1]データ入力 　県提出様式'!D30</f>
        <v>0</v>
      </c>
      <c r="G13" s="56">
        <f>'[1]データ入力 　県提出様式'!E30</f>
        <v>0</v>
      </c>
      <c r="H13" s="56">
        <f>'[1]データ入力 　県提出様式'!F30</f>
        <v>0</v>
      </c>
      <c r="I13" s="56">
        <f>'[1]データ入力 　県提出様式'!G30</f>
        <v>0</v>
      </c>
      <c r="J13" s="56">
        <f>'[1]データ入力 　県提出様式'!H30</f>
        <v>0</v>
      </c>
      <c r="K13" s="56">
        <f>'[1]データ入力 　県提出様式'!I30</f>
        <v>0</v>
      </c>
      <c r="L13" s="56">
        <f>'[1]データ入力 　県提出様式'!J30</f>
        <v>0</v>
      </c>
      <c r="M13" s="56">
        <f>'[1]データ入力 　県提出様式'!K30</f>
        <v>0</v>
      </c>
      <c r="N13" s="56">
        <f>'[1]データ入力 　県提出様式'!L30</f>
        <v>0</v>
      </c>
      <c r="O13" s="56">
        <f>'[1]データ入力 　県提出様式'!M30</f>
        <v>0</v>
      </c>
      <c r="P13" s="56">
        <f>'[1]データ入力 　県提出様式'!N30</f>
        <v>0</v>
      </c>
      <c r="Q13" s="56">
        <f>'[1]データ入力 　県提出様式'!O30</f>
        <v>0</v>
      </c>
      <c r="R13" s="57">
        <f>'[1]データ入力 　県提出様式'!P30</f>
        <v>0</v>
      </c>
    </row>
    <row r="14" spans="1:18" ht="18.75" customHeight="1" x14ac:dyDescent="0.15">
      <c r="A14" s="69"/>
      <c r="B14" s="18" t="s">
        <v>30</v>
      </c>
      <c r="C14" s="50"/>
      <c r="D14" s="51">
        <f t="shared" si="0"/>
        <v>29</v>
      </c>
      <c r="E14" s="52">
        <f t="shared" ref="E14:R14" si="5">SUM(E15:E16)</f>
        <v>0</v>
      </c>
      <c r="F14" s="52">
        <f t="shared" si="5"/>
        <v>0</v>
      </c>
      <c r="G14" s="52">
        <f t="shared" si="5"/>
        <v>1</v>
      </c>
      <c r="H14" s="52">
        <f t="shared" si="5"/>
        <v>1</v>
      </c>
      <c r="I14" s="52">
        <f t="shared" si="5"/>
        <v>0</v>
      </c>
      <c r="J14" s="52">
        <f t="shared" si="5"/>
        <v>0</v>
      </c>
      <c r="K14" s="52">
        <f t="shared" si="5"/>
        <v>7</v>
      </c>
      <c r="L14" s="52">
        <f t="shared" si="5"/>
        <v>5</v>
      </c>
      <c r="M14" s="52">
        <f t="shared" si="5"/>
        <v>7</v>
      </c>
      <c r="N14" s="52">
        <f t="shared" si="5"/>
        <v>7</v>
      </c>
      <c r="O14" s="52">
        <f t="shared" si="5"/>
        <v>1</v>
      </c>
      <c r="P14" s="52">
        <f t="shared" si="5"/>
        <v>0</v>
      </c>
      <c r="Q14" s="52">
        <f t="shared" si="5"/>
        <v>0</v>
      </c>
      <c r="R14" s="53">
        <f t="shared" si="5"/>
        <v>0</v>
      </c>
    </row>
    <row r="15" spans="1:18" ht="18.75" customHeight="1" x14ac:dyDescent="0.15">
      <c r="A15" s="69"/>
      <c r="B15" s="23"/>
      <c r="C15" s="54" t="s">
        <v>26</v>
      </c>
      <c r="D15" s="55">
        <f t="shared" si="0"/>
        <v>29</v>
      </c>
      <c r="E15" s="56">
        <f>'[1]データ入力 　県提出様式'!C32</f>
        <v>0</v>
      </c>
      <c r="F15" s="56">
        <f>'[1]データ入力 　県提出様式'!D32</f>
        <v>0</v>
      </c>
      <c r="G15" s="56">
        <f>'[1]データ入力 　県提出様式'!E32</f>
        <v>1</v>
      </c>
      <c r="H15" s="56">
        <f>'[1]データ入力 　県提出様式'!F32</f>
        <v>1</v>
      </c>
      <c r="I15" s="56">
        <f>'[1]データ入力 　県提出様式'!G32</f>
        <v>0</v>
      </c>
      <c r="J15" s="56">
        <f>'[1]データ入力 　県提出様式'!H32</f>
        <v>0</v>
      </c>
      <c r="K15" s="56">
        <f>'[1]データ入力 　県提出様式'!I32</f>
        <v>7</v>
      </c>
      <c r="L15" s="56">
        <f>'[1]データ入力 　県提出様式'!J32</f>
        <v>5</v>
      </c>
      <c r="M15" s="56">
        <f>'[1]データ入力 　県提出様式'!K32</f>
        <v>7</v>
      </c>
      <c r="N15" s="56">
        <f>'[1]データ入力 　県提出様式'!L32</f>
        <v>7</v>
      </c>
      <c r="O15" s="56">
        <f>'[1]データ入力 　県提出様式'!M32</f>
        <v>1</v>
      </c>
      <c r="P15" s="56">
        <f>'[1]データ入力 　県提出様式'!N32</f>
        <v>0</v>
      </c>
      <c r="Q15" s="56">
        <f>'[1]データ入力 　県提出様式'!O32</f>
        <v>0</v>
      </c>
      <c r="R15" s="57">
        <f>'[1]データ入力 　県提出様式'!P32</f>
        <v>0</v>
      </c>
    </row>
    <row r="16" spans="1:18" ht="18.75" customHeight="1" x14ac:dyDescent="0.15">
      <c r="A16" s="69"/>
      <c r="B16" s="28"/>
      <c r="C16" s="58" t="s">
        <v>27</v>
      </c>
      <c r="D16" s="59">
        <f t="shared" si="0"/>
        <v>0</v>
      </c>
      <c r="E16" s="56">
        <f>'[1]データ入力 　県提出様式'!C33</f>
        <v>0</v>
      </c>
      <c r="F16" s="56">
        <f>'[1]データ入力 　県提出様式'!D33</f>
        <v>0</v>
      </c>
      <c r="G16" s="56">
        <f>'[1]データ入力 　県提出様式'!E33</f>
        <v>0</v>
      </c>
      <c r="H16" s="56">
        <f>'[1]データ入力 　県提出様式'!F33</f>
        <v>0</v>
      </c>
      <c r="I16" s="56">
        <f>'[1]データ入力 　県提出様式'!G33</f>
        <v>0</v>
      </c>
      <c r="J16" s="56">
        <f>'[1]データ入力 　県提出様式'!H33</f>
        <v>0</v>
      </c>
      <c r="K16" s="56">
        <f>'[1]データ入力 　県提出様式'!I33</f>
        <v>0</v>
      </c>
      <c r="L16" s="56">
        <f>'[1]データ入力 　県提出様式'!J33</f>
        <v>0</v>
      </c>
      <c r="M16" s="56">
        <f>'[1]データ入力 　県提出様式'!K33</f>
        <v>0</v>
      </c>
      <c r="N16" s="56">
        <f>'[1]データ入力 　県提出様式'!L33</f>
        <v>0</v>
      </c>
      <c r="O16" s="56">
        <f>'[1]データ入力 　県提出様式'!M33</f>
        <v>0</v>
      </c>
      <c r="P16" s="56">
        <f>'[1]データ入力 　県提出様式'!N33</f>
        <v>0</v>
      </c>
      <c r="Q16" s="56">
        <f>'[1]データ入力 　県提出様式'!O33</f>
        <v>0</v>
      </c>
      <c r="R16" s="57">
        <f>'[1]データ入力 　県提出様式'!P33</f>
        <v>0</v>
      </c>
    </row>
    <row r="17" spans="2:18" ht="18.75" customHeight="1" x14ac:dyDescent="0.15">
      <c r="B17" s="18" t="s">
        <v>31</v>
      </c>
      <c r="C17" s="50"/>
      <c r="D17" s="51">
        <f t="shared" si="0"/>
        <v>20</v>
      </c>
      <c r="E17" s="52">
        <f t="shared" ref="E17:R17" si="6">SUM(E18:E19)</f>
        <v>0</v>
      </c>
      <c r="F17" s="52">
        <f>SUM(F18:F19)</f>
        <v>0</v>
      </c>
      <c r="G17" s="52">
        <f>SUM(G18:G19)</f>
        <v>0</v>
      </c>
      <c r="H17" s="52">
        <f>SUM(H18:H19)</f>
        <v>1</v>
      </c>
      <c r="I17" s="52">
        <f>SUM(I18:I19)</f>
        <v>1</v>
      </c>
      <c r="J17" s="52">
        <f>SUM(J18:J19)</f>
        <v>0</v>
      </c>
      <c r="K17" s="52">
        <f t="shared" si="6"/>
        <v>7</v>
      </c>
      <c r="L17" s="52">
        <f t="shared" si="6"/>
        <v>4</v>
      </c>
      <c r="M17" s="52">
        <f t="shared" si="6"/>
        <v>3</v>
      </c>
      <c r="N17" s="52">
        <f t="shared" si="6"/>
        <v>2</v>
      </c>
      <c r="O17" s="52">
        <f t="shared" si="6"/>
        <v>2</v>
      </c>
      <c r="P17" s="52">
        <f t="shared" si="6"/>
        <v>0</v>
      </c>
      <c r="Q17" s="52">
        <f t="shared" si="6"/>
        <v>0</v>
      </c>
      <c r="R17" s="53">
        <f t="shared" si="6"/>
        <v>0</v>
      </c>
    </row>
    <row r="18" spans="2:18" ht="18.75" customHeight="1" x14ac:dyDescent="0.15">
      <c r="B18" s="23"/>
      <c r="C18" s="54" t="s">
        <v>26</v>
      </c>
      <c r="D18" s="55">
        <f t="shared" si="0"/>
        <v>20</v>
      </c>
      <c r="E18" s="56">
        <f>'[1]データ入力 　県提出様式'!C35</f>
        <v>0</v>
      </c>
      <c r="F18" s="56">
        <f>'[1]データ入力 　県提出様式'!D35</f>
        <v>0</v>
      </c>
      <c r="G18" s="56">
        <f>'[1]データ入力 　県提出様式'!E35</f>
        <v>0</v>
      </c>
      <c r="H18" s="56">
        <f>'[1]データ入力 　県提出様式'!F35</f>
        <v>1</v>
      </c>
      <c r="I18" s="56">
        <f>'[1]データ入力 　県提出様式'!G35</f>
        <v>1</v>
      </c>
      <c r="J18" s="56">
        <f>'[1]データ入力 　県提出様式'!H35</f>
        <v>0</v>
      </c>
      <c r="K18" s="56">
        <f>'[1]データ入力 　県提出様式'!I35</f>
        <v>7</v>
      </c>
      <c r="L18" s="56">
        <f>'[1]データ入力 　県提出様式'!J35</f>
        <v>4</v>
      </c>
      <c r="M18" s="56">
        <f>'[1]データ入力 　県提出様式'!K35</f>
        <v>3</v>
      </c>
      <c r="N18" s="56">
        <f>'[1]データ入力 　県提出様式'!L35</f>
        <v>2</v>
      </c>
      <c r="O18" s="56">
        <f>'[1]データ入力 　県提出様式'!M35</f>
        <v>2</v>
      </c>
      <c r="P18" s="56">
        <f>'[1]データ入力 　県提出様式'!N35</f>
        <v>0</v>
      </c>
      <c r="Q18" s="56">
        <f>'[1]データ入力 　県提出様式'!O35</f>
        <v>0</v>
      </c>
      <c r="R18" s="57">
        <f>'[1]データ入力 　県提出様式'!P35</f>
        <v>0</v>
      </c>
    </row>
    <row r="19" spans="2:18" ht="18.75" customHeight="1" x14ac:dyDescent="0.15">
      <c r="B19" s="28"/>
      <c r="C19" s="58" t="s">
        <v>27</v>
      </c>
      <c r="D19" s="60">
        <f t="shared" si="0"/>
        <v>0</v>
      </c>
      <c r="E19" s="61">
        <f>'[1]データ入力 　県提出様式'!C36</f>
        <v>0</v>
      </c>
      <c r="F19" s="61">
        <f>'[1]データ入力 　県提出様式'!D36</f>
        <v>0</v>
      </c>
      <c r="G19" s="61">
        <f>'[1]データ入力 　県提出様式'!E36</f>
        <v>0</v>
      </c>
      <c r="H19" s="61">
        <f>'[1]データ入力 　県提出様式'!F36</f>
        <v>0</v>
      </c>
      <c r="I19" s="61">
        <f>'[1]データ入力 　県提出様式'!G36</f>
        <v>0</v>
      </c>
      <c r="J19" s="61">
        <f>'[1]データ入力 　県提出様式'!H36</f>
        <v>0</v>
      </c>
      <c r="K19" s="61">
        <f>'[1]データ入力 　県提出様式'!I36</f>
        <v>0</v>
      </c>
      <c r="L19" s="61">
        <f>'[1]データ入力 　県提出様式'!J36</f>
        <v>0</v>
      </c>
      <c r="M19" s="61">
        <f>'[1]データ入力 　県提出様式'!K36</f>
        <v>0</v>
      </c>
      <c r="N19" s="61">
        <f>'[1]データ入力 　県提出様式'!L36</f>
        <v>0</v>
      </c>
      <c r="O19" s="61">
        <f>'[1]データ入力 　県提出様式'!M36</f>
        <v>0</v>
      </c>
      <c r="P19" s="61">
        <f>'[1]データ入力 　県提出様式'!N36</f>
        <v>0</v>
      </c>
      <c r="Q19" s="61">
        <f>'[1]データ入力 　県提出様式'!O36</f>
        <v>0</v>
      </c>
      <c r="R19" s="57">
        <f>'[1]データ入力 　県提出様式'!P36</f>
        <v>0</v>
      </c>
    </row>
    <row r="20" spans="2:18" ht="18.75" customHeight="1" x14ac:dyDescent="0.15">
      <c r="B20" s="28" t="s">
        <v>32</v>
      </c>
      <c r="C20" s="62"/>
      <c r="D20" s="63">
        <f t="shared" si="0"/>
        <v>0</v>
      </c>
      <c r="E20" s="64">
        <f>'[1]データ入力 　県提出様式'!C40</f>
        <v>0</v>
      </c>
      <c r="F20" s="64">
        <f>'[1]データ入力 　県提出様式'!D40</f>
        <v>0</v>
      </c>
      <c r="G20" s="64">
        <f>'[1]データ入力 　県提出様式'!E40</f>
        <v>0</v>
      </c>
      <c r="H20" s="64">
        <f>'[1]データ入力 　県提出様式'!F40</f>
        <v>0</v>
      </c>
      <c r="I20" s="64">
        <f>'[1]データ入力 　県提出様式'!G40</f>
        <v>0</v>
      </c>
      <c r="J20" s="64">
        <f>'[1]データ入力 　県提出様式'!H40</f>
        <v>0</v>
      </c>
      <c r="K20" s="64">
        <f>'[1]データ入力 　県提出様式'!I40</f>
        <v>0</v>
      </c>
      <c r="L20" s="64">
        <f>'[1]データ入力 　県提出様式'!J40</f>
        <v>0</v>
      </c>
      <c r="M20" s="64">
        <f>'[1]データ入力 　県提出様式'!K40</f>
        <v>0</v>
      </c>
      <c r="N20" s="64">
        <f>'[1]データ入力 　県提出様式'!L40</f>
        <v>0</v>
      </c>
      <c r="O20" s="64">
        <f>'[1]データ入力 　県提出様式'!M40</f>
        <v>0</v>
      </c>
      <c r="P20" s="64">
        <f>'[1]データ入力 　県提出様式'!N40</f>
        <v>0</v>
      </c>
      <c r="Q20" s="64">
        <f>'[1]データ入力 　県提出様式'!O40</f>
        <v>0</v>
      </c>
      <c r="R20" s="65">
        <f>'[1]データ入力 　県提出様式'!P40</f>
        <v>0</v>
      </c>
    </row>
  </sheetData>
  <dataConsolidate>
    <dataRefs count="12">
      <dataRef ref="C13:L19" sheet="１０月分" r:id="rId1"/>
      <dataRef ref="C13:L19" sheet="１１月分" r:id="rId2"/>
      <dataRef ref="C13:L19" sheet="１２月分" r:id="rId3"/>
      <dataRef ref="C13:L19" sheet="１月分" r:id="rId4"/>
      <dataRef ref="C13:L19" sheet="２月分" r:id="rId5"/>
      <dataRef ref="C13:L19" sheet="３月分" r:id="rId6"/>
      <dataRef ref="C13:L19" sheet="４月分" r:id="rId7"/>
      <dataRef ref="C13:L19" sheet="５月分" r:id="rId8"/>
      <dataRef ref="C13:L19" sheet="６月分" r:id="rId9"/>
      <dataRef ref="C13:L19" sheet="７月分" r:id="rId10"/>
      <dataRef ref="C13:L19" sheet="８月分" r:id="rId11"/>
      <dataRef ref="C13:L19" sheet="９月分" r:id="rId12"/>
    </dataRefs>
  </dataConsolidate>
  <mergeCells count="3">
    <mergeCell ref="B3:C3"/>
    <mergeCell ref="A11:A13"/>
    <mergeCell ref="A14:A16"/>
  </mergeCells>
  <phoneticPr fontId="3"/>
  <printOptions horizontalCentered="1"/>
  <pageMargins left="0.78740157480314965" right="0.78740157480314965" top="0.78740157480314965" bottom="0.78740157480314965" header="0" footer="0.51181102362204722"/>
  <pageSetup paperSize="9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表1</vt:lpstr>
      <vt:lpstr>表2</vt:lpstr>
      <vt:lpstr>表1!Print_Area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業務補助者08314  </cp:lastModifiedBy>
  <cp:lastPrinted>2024-01-18T04:28:07Z</cp:lastPrinted>
  <dcterms:created xsi:type="dcterms:W3CDTF">2023-09-07T05:14:15Z</dcterms:created>
  <dcterms:modified xsi:type="dcterms:W3CDTF">2024-01-18T04:28:24Z</dcterms:modified>
</cp:coreProperties>
</file>