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6_認知症対応型共同生活介護（ＧＨ）\"/>
    </mc:Choice>
  </mc:AlternateContent>
  <bookViews>
    <workbookView xWindow="0" yWindow="0" windowWidth="20490" windowHeight="7680" tabRatio="597"/>
  </bookViews>
  <sheets>
    <sheet name="GH（様式）" sheetId="22" r:id="rId1"/>
    <sheet name="GH（記入例）" sheetId="25" r:id="rId2"/>
  </sheets>
  <definedNames>
    <definedName name="_xlnm.Print_Area" localSheetId="1">'GH（記入例）'!$A$1:$AP$90</definedName>
    <definedName name="_xlnm.Print_Area" localSheetId="0">'GH（様式）'!$A$1:$AR$50</definedName>
  </definedNames>
  <calcPr calcId="162913"/>
</workbook>
</file>

<file path=xl/calcChain.xml><?xml version="1.0" encoding="utf-8"?>
<calcChain xmlns="http://schemas.openxmlformats.org/spreadsheetml/2006/main">
  <c r="I5" i="25" l="1"/>
  <c r="J5" i="25" s="1"/>
  <c r="K5" i="25" s="1"/>
  <c r="L5" i="25" s="1"/>
  <c r="M5" i="25" s="1"/>
  <c r="N5" i="25" s="1"/>
  <c r="O5" i="25" s="1"/>
  <c r="P5" i="25" s="1"/>
  <c r="Q5" i="25" s="1"/>
  <c r="R5" i="25" s="1"/>
  <c r="S5" i="25" s="1"/>
  <c r="T5" i="25" s="1"/>
  <c r="U5" i="25" s="1"/>
  <c r="V5" i="25" s="1"/>
  <c r="W5" i="25" s="1"/>
  <c r="X5" i="25" s="1"/>
  <c r="Y5" i="25" s="1"/>
  <c r="Z5" i="25" s="1"/>
  <c r="AA5" i="25" s="1"/>
  <c r="AB5" i="25" s="1"/>
  <c r="AC5" i="25" s="1"/>
  <c r="AD5" i="25" s="1"/>
  <c r="AE5" i="25" s="1"/>
  <c r="AF5" i="25" s="1"/>
  <c r="AG5" i="25" s="1"/>
  <c r="AH5" i="25" s="1"/>
  <c r="AI5" i="25" s="1"/>
  <c r="AJ5" i="25" s="1"/>
  <c r="AK5" i="25" s="1"/>
  <c r="AL5" i="25" s="1"/>
  <c r="AO32" i="25"/>
  <c r="AM32" i="25"/>
  <c r="AM31" i="25"/>
  <c r="AM17" i="25"/>
  <c r="AM16" i="25"/>
  <c r="AM11" i="25"/>
  <c r="AM10" i="25"/>
  <c r="AM8" i="25"/>
  <c r="AN8" i="25"/>
  <c r="V44" i="25"/>
  <c r="H34" i="25"/>
  <c r="H35" i="25"/>
  <c r="AL41" i="25"/>
  <c r="AK41" i="25"/>
  <c r="AJ41" i="25"/>
  <c r="AL40" i="25"/>
  <c r="AK40" i="25"/>
  <c r="AJ40" i="25"/>
  <c r="AL38" i="25"/>
  <c r="AK38" i="25"/>
  <c r="AJ38" i="25"/>
  <c r="AL37" i="25"/>
  <c r="AK37" i="25"/>
  <c r="AJ37" i="25"/>
  <c r="AK35" i="25"/>
  <c r="AK44" i="25" s="1"/>
  <c r="AJ35" i="25"/>
  <c r="AK34" i="25"/>
  <c r="AJ34" i="25"/>
  <c r="AJ29" i="25"/>
  <c r="AJ28" i="25"/>
  <c r="AL22" i="25"/>
  <c r="AL20" i="25"/>
  <c r="AL44" i="25" s="1"/>
  <c r="AL19" i="25"/>
  <c r="AK19" i="25"/>
  <c r="AJ13" i="25"/>
  <c r="AJ14" i="25" s="1"/>
  <c r="AJ7" i="25"/>
  <c r="AI41" i="25"/>
  <c r="AH41" i="25"/>
  <c r="AG41" i="25"/>
  <c r="AF41" i="25"/>
  <c r="AE41" i="25"/>
  <c r="AD41" i="25"/>
  <c r="AC41" i="25"/>
  <c r="AB41" i="25"/>
  <c r="AA41" i="25"/>
  <c r="Z41" i="25"/>
  <c r="Y41" i="25"/>
  <c r="X41" i="25"/>
  <c r="W41" i="25"/>
  <c r="V41" i="25"/>
  <c r="U41" i="25"/>
  <c r="T41" i="25"/>
  <c r="S41" i="25"/>
  <c r="R41" i="25"/>
  <c r="Q41" i="25"/>
  <c r="P41" i="25"/>
  <c r="O41" i="25"/>
  <c r="N41" i="25"/>
  <c r="M41" i="25"/>
  <c r="L41" i="25"/>
  <c r="K41" i="25"/>
  <c r="J41" i="25"/>
  <c r="I41" i="25"/>
  <c r="H41" i="25"/>
  <c r="AI40" i="25"/>
  <c r="AH40" i="25"/>
  <c r="AG40" i="25"/>
  <c r="AF40" i="25"/>
  <c r="AE40" i="25"/>
  <c r="AD40" i="25"/>
  <c r="AC40" i="25"/>
  <c r="AB40" i="25"/>
  <c r="AA40" i="25"/>
  <c r="Z40" i="25"/>
  <c r="Y40" i="25"/>
  <c r="X40" i="25"/>
  <c r="W40" i="25"/>
  <c r="V40" i="25"/>
  <c r="U40" i="25"/>
  <c r="T40" i="25"/>
  <c r="S40" i="25"/>
  <c r="R40" i="25"/>
  <c r="Q40" i="25"/>
  <c r="P40" i="25"/>
  <c r="O40" i="25"/>
  <c r="N40" i="25"/>
  <c r="M40" i="25"/>
  <c r="L40" i="25"/>
  <c r="K40" i="25"/>
  <c r="J40" i="25"/>
  <c r="I40" i="25"/>
  <c r="H40" i="25"/>
  <c r="AI38" i="25"/>
  <c r="AH38" i="25"/>
  <c r="AG38" i="25"/>
  <c r="AF38" i="25"/>
  <c r="AE38" i="25"/>
  <c r="AD38" i="25"/>
  <c r="AC38" i="25"/>
  <c r="AB38" i="25"/>
  <c r="AA38" i="25"/>
  <c r="Z38" i="25"/>
  <c r="Y38" i="25"/>
  <c r="X38" i="25"/>
  <c r="W38" i="25"/>
  <c r="V38" i="25"/>
  <c r="U38" i="25"/>
  <c r="T38" i="25"/>
  <c r="S38" i="25"/>
  <c r="R38" i="25"/>
  <c r="Q38" i="25"/>
  <c r="P38" i="25"/>
  <c r="O38" i="25"/>
  <c r="N38" i="25"/>
  <c r="M38" i="25"/>
  <c r="L38" i="25"/>
  <c r="K38" i="25"/>
  <c r="J38" i="25"/>
  <c r="I38" i="25"/>
  <c r="H38" i="25"/>
  <c r="AI37" i="25"/>
  <c r="AH37" i="25"/>
  <c r="AG37" i="25"/>
  <c r="AF37" i="25"/>
  <c r="AE37" i="25"/>
  <c r="AD37" i="25"/>
  <c r="AC37" i="25"/>
  <c r="AB37" i="25"/>
  <c r="AA37" i="25"/>
  <c r="Z37" i="25"/>
  <c r="Y37" i="25"/>
  <c r="X37" i="25"/>
  <c r="W37" i="25"/>
  <c r="V37" i="25"/>
  <c r="U37" i="25"/>
  <c r="T37" i="25"/>
  <c r="S37" i="25"/>
  <c r="R37" i="25"/>
  <c r="Q37" i="25"/>
  <c r="P37" i="25"/>
  <c r="O37" i="25"/>
  <c r="N37" i="25"/>
  <c r="M37" i="25"/>
  <c r="L37" i="25"/>
  <c r="K37" i="25"/>
  <c r="J37" i="25"/>
  <c r="I37" i="25"/>
  <c r="H37" i="25"/>
  <c r="AH35" i="25"/>
  <c r="AH44" i="25" s="1"/>
  <c r="AG35" i="25"/>
  <c r="AA35" i="25"/>
  <c r="U35" i="25"/>
  <c r="O35" i="25"/>
  <c r="J35" i="25"/>
  <c r="J44" i="25" s="1"/>
  <c r="I35" i="25"/>
  <c r="AH34" i="25"/>
  <c r="AG34" i="25"/>
  <c r="AF34" i="25"/>
  <c r="AA34" i="25"/>
  <c r="Z34" i="25"/>
  <c r="U34" i="25"/>
  <c r="T34" i="25"/>
  <c r="O34" i="25"/>
  <c r="N34" i="25"/>
  <c r="J34" i="25"/>
  <c r="I34" i="25"/>
  <c r="AG29" i="25"/>
  <c r="AF29" i="25"/>
  <c r="Z29" i="25"/>
  <c r="T29" i="25"/>
  <c r="P29" i="25"/>
  <c r="P44" i="25" s="1"/>
  <c r="N29" i="25"/>
  <c r="I29" i="25"/>
  <c r="H29" i="25"/>
  <c r="AG28" i="25"/>
  <c r="AF28" i="25"/>
  <c r="AE28" i="25"/>
  <c r="Z28" i="25"/>
  <c r="Y28" i="25"/>
  <c r="T28" i="25"/>
  <c r="S28" i="25"/>
  <c r="P28" i="25"/>
  <c r="N28" i="25"/>
  <c r="M28" i="25"/>
  <c r="I28" i="25"/>
  <c r="H28" i="25"/>
  <c r="AE26" i="25"/>
  <c r="AB26" i="25"/>
  <c r="AB44" i="25" s="1"/>
  <c r="AA26" i="25"/>
  <c r="Y26" i="25"/>
  <c r="U26" i="25"/>
  <c r="S26" i="25"/>
  <c r="O26" i="25"/>
  <c r="O44" i="25" s="1"/>
  <c r="M26" i="25"/>
  <c r="H26" i="25"/>
  <c r="AE25" i="25"/>
  <c r="AD25" i="25"/>
  <c r="AB25" i="25"/>
  <c r="AA25" i="25"/>
  <c r="AA43" i="25" s="1"/>
  <c r="Y25" i="25"/>
  <c r="X25" i="25"/>
  <c r="U25" i="25"/>
  <c r="S25" i="25"/>
  <c r="R25" i="25"/>
  <c r="O25" i="25"/>
  <c r="M25" i="25"/>
  <c r="L25" i="25"/>
  <c r="H25" i="25"/>
  <c r="AE23" i="25"/>
  <c r="AD23" i="25"/>
  <c r="Z23" i="25"/>
  <c r="X23" i="25"/>
  <c r="T23" i="25"/>
  <c r="R23" i="25"/>
  <c r="N23" i="25"/>
  <c r="L23" i="25"/>
  <c r="AI22" i="25"/>
  <c r="AE22" i="25"/>
  <c r="AD22" i="25"/>
  <c r="AC22" i="25"/>
  <c r="Z22" i="25"/>
  <c r="X22" i="25"/>
  <c r="W22" i="25"/>
  <c r="T22" i="25"/>
  <c r="R22" i="25"/>
  <c r="Q22" i="25"/>
  <c r="N22" i="25"/>
  <c r="L22" i="25"/>
  <c r="K22" i="25"/>
  <c r="AI20" i="25"/>
  <c r="AI44" i="25" s="1"/>
  <c r="AD20" i="25"/>
  <c r="AC20" i="25"/>
  <c r="AC44" i="25" s="1"/>
  <c r="X20" i="25"/>
  <c r="W20" i="25"/>
  <c r="W44" i="25" s="1"/>
  <c r="Q20" i="25"/>
  <c r="Q44" i="25" s="1"/>
  <c r="M20" i="25"/>
  <c r="K20" i="25"/>
  <c r="AI19" i="25"/>
  <c r="AH19" i="25"/>
  <c r="AD19" i="25"/>
  <c r="AC19" i="25"/>
  <c r="AB19" i="25"/>
  <c r="X19" i="25"/>
  <c r="W19" i="25"/>
  <c r="V19" i="25"/>
  <c r="V43" i="25" s="1"/>
  <c r="Q19" i="25"/>
  <c r="P19" i="25"/>
  <c r="M19" i="25"/>
  <c r="K19" i="25"/>
  <c r="J19" i="25"/>
  <c r="AG13" i="25"/>
  <c r="AG14" i="25" s="1"/>
  <c r="AF13" i="25"/>
  <c r="Z13" i="25"/>
  <c r="Z14" i="25" s="1"/>
  <c r="Y13" i="25"/>
  <c r="Y14" i="25" s="1"/>
  <c r="S13" i="25"/>
  <c r="R13" i="25"/>
  <c r="L13" i="25"/>
  <c r="K13" i="25"/>
  <c r="K14" i="25" s="1"/>
  <c r="AG7" i="25"/>
  <c r="Z7" i="25"/>
  <c r="Y7" i="25"/>
  <c r="S7" i="25"/>
  <c r="R7" i="25"/>
  <c r="L7" i="25"/>
  <c r="K7" i="25"/>
  <c r="AN11" i="25"/>
  <c r="AN17" i="25"/>
  <c r="AO17" i="25" s="1"/>
  <c r="AN10" i="25"/>
  <c r="AN16" i="25"/>
  <c r="J43" i="25" l="1"/>
  <c r="AH43" i="25"/>
  <c r="N43" i="25"/>
  <c r="N44" i="25"/>
  <c r="U44" i="25"/>
  <c r="AL43" i="25"/>
  <c r="AC43" i="25"/>
  <c r="AK43" i="25"/>
  <c r="AE44" i="25"/>
  <c r="AA44" i="25"/>
  <c r="I44" i="25"/>
  <c r="M44" i="25"/>
  <c r="I43" i="25"/>
  <c r="AJ43" i="25"/>
  <c r="R43" i="25"/>
  <c r="W43" i="25"/>
  <c r="AD43" i="25"/>
  <c r="Y43" i="25"/>
  <c r="AF43" i="25"/>
  <c r="M43" i="25"/>
  <c r="K43" i="25"/>
  <c r="X43" i="25"/>
  <c r="T44" i="25"/>
  <c r="Y44" i="25"/>
  <c r="AB43" i="25"/>
  <c r="T43" i="25"/>
  <c r="H43" i="25"/>
  <c r="P43" i="25"/>
  <c r="AI43" i="25"/>
  <c r="AD44" i="25"/>
  <c r="H44" i="25"/>
  <c r="AM13" i="25"/>
  <c r="AN13" i="25" s="1"/>
  <c r="AG43" i="25"/>
  <c r="AM20" i="25"/>
  <c r="AN20" i="25" s="1"/>
  <c r="AO20" i="25" s="1"/>
  <c r="AM23" i="25"/>
  <c r="AN23" i="25" s="1"/>
  <c r="AO23" i="25" s="1"/>
  <c r="AM40" i="25"/>
  <c r="AN40" i="25" s="1"/>
  <c r="AE43" i="25"/>
  <c r="U43" i="25"/>
  <c r="AM28" i="25"/>
  <c r="AN28" i="25" s="1"/>
  <c r="O43" i="25"/>
  <c r="AG44" i="25"/>
  <c r="AF14" i="25"/>
  <c r="AF44" i="25" s="1"/>
  <c r="Z44" i="25"/>
  <c r="X44" i="25"/>
  <c r="AM22" i="25"/>
  <c r="AN22" i="25" s="1"/>
  <c r="AJ44" i="25"/>
  <c r="AM35" i="25"/>
  <c r="AN35" i="25" s="1"/>
  <c r="AO35" i="25" s="1"/>
  <c r="AM37" i="25"/>
  <c r="AN37" i="25" s="1"/>
  <c r="AM38" i="25"/>
  <c r="AN38" i="25" s="1"/>
  <c r="AM41" i="25"/>
  <c r="AN41" i="25" s="1"/>
  <c r="AM34" i="25"/>
  <c r="AN34" i="25" s="1"/>
  <c r="S43" i="25"/>
  <c r="S14" i="25"/>
  <c r="S44" i="25" s="1"/>
  <c r="AM26" i="25"/>
  <c r="AN26" i="25" s="1"/>
  <c r="AO26" i="25" s="1"/>
  <c r="Z43" i="25"/>
  <c r="AM7" i="25"/>
  <c r="AN7" i="25" s="1"/>
  <c r="L43" i="25"/>
  <c r="AM19" i="25"/>
  <c r="AN19" i="25" s="1"/>
  <c r="Q43" i="25"/>
  <c r="AM25" i="25"/>
  <c r="AN25" i="25" s="1"/>
  <c r="AM29" i="25"/>
  <c r="AN29" i="25" s="1"/>
  <c r="AO29" i="25" s="1"/>
  <c r="K44" i="25"/>
  <c r="L14" i="25"/>
  <c r="L44" i="25" s="1"/>
  <c r="R14" i="25"/>
  <c r="R44" i="25" s="1"/>
  <c r="AM43" i="25" l="1"/>
  <c r="AM44" i="25"/>
  <c r="AN44" i="25" s="1"/>
  <c r="AO44" i="25" s="1"/>
  <c r="AM14" i="25"/>
  <c r="AN14" i="25" s="1"/>
  <c r="AO14" i="25" s="1"/>
</calcChain>
</file>

<file path=xl/sharedStrings.xml><?xml version="1.0" encoding="utf-8"?>
<sst xmlns="http://schemas.openxmlformats.org/spreadsheetml/2006/main" count="586" uniqueCount="164">
  <si>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</si>
  <si>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</si>
  <si>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</si>
  <si>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</si>
  <si>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</si>
  <si>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</si>
  <si>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</si>
  <si>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実働</t>
    <rPh sb="0" eb="2">
      <t>ジツドウ</t>
    </rPh>
    <phoneticPr fontId="2"/>
  </si>
  <si>
    <t>管理者</t>
    <rPh sb="0" eb="2">
      <t>カンリ</t>
    </rPh>
    <rPh sb="2" eb="3">
      <t>シャ</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</si>
  <si>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</si>
  <si>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</si>
  <si>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</si>
  <si>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有</t>
    <rPh sb="0" eb="1">
      <t>アリ</t>
    </rPh>
    <phoneticPr fontId="2"/>
  </si>
  <si>
    <t>区分</t>
    <rPh sb="0" eb="2">
      <t>クブン</t>
    </rPh>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</si>
  <si>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</si>
  <si>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</si>
  <si>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雇用年月日</t>
  </si>
  <si>
    <t>）時間とする。</t>
    <rPh sb="1" eb="3">
      <t>ジカン</t>
    </rPh>
    <phoneticPr fontId="2"/>
  </si>
  <si>
    <t>事業所名</t>
    <rPh sb="0" eb="3">
      <t>ジギョウショ</t>
    </rPh>
    <rPh sb="3" eb="4">
      <t>メイ</t>
    </rPh>
    <phoneticPr fontId="2"/>
  </si>
  <si>
    <t>年</t>
    <rPh sb="0" eb="1">
      <t>ネン</t>
    </rPh>
    <phoneticPr fontId="2"/>
  </si>
  <si>
    <t>（</t>
    <phoneticPr fontId="2"/>
  </si>
  <si>
    <t>）</t>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</si>
  <si>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</si>
  <si>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</si>
  <si>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t>
    <phoneticPr fontId="2"/>
  </si>
  <si>
    <t>　③兼務がある場合には、兼務している職種とそれぞれに従事する時間がわかるようにしてください。</t>
    <phoneticPr fontId="2"/>
  </si>
  <si>
    <t>日</t>
    <rPh sb="0" eb="1">
      <t>ニチ</t>
    </rPh>
    <phoneticPr fontId="2"/>
  </si>
  <si>
    <t>介護職員</t>
    <rPh sb="0" eb="2">
      <t>カイゴ</t>
    </rPh>
    <rPh sb="2" eb="4">
      <t>ショクイン</t>
    </rPh>
    <phoneticPr fontId="2"/>
  </si>
  <si>
    <t>×</t>
  </si>
  <si>
    <t>週平均の勤務時間</t>
    <phoneticPr fontId="2"/>
  </si>
  <si>
    <t>他事業所等との兼務関係</t>
    <rPh sb="0" eb="1">
      <t>タ</t>
    </rPh>
    <rPh sb="1" eb="4">
      <t>ジギョウショ</t>
    </rPh>
    <rPh sb="4" eb="5">
      <t>トウ</t>
    </rPh>
    <rPh sb="7" eb="9">
      <t>ケンム</t>
    </rPh>
    <rPh sb="9" eb="11">
      <t>カンケイ</t>
    </rPh>
    <phoneticPr fontId="2"/>
  </si>
  <si>
    <t>勤務時間区分</t>
    <rPh sb="0" eb="2">
      <t>キンム</t>
    </rPh>
    <rPh sb="2" eb="4">
      <t>ジカン</t>
    </rPh>
    <rPh sb="4" eb="6">
      <t>クブン</t>
    </rPh>
    <phoneticPr fontId="2"/>
  </si>
  <si>
    <t>実働時間</t>
    <rPh sb="0" eb="2">
      <t>ジツドウ</t>
    </rPh>
    <rPh sb="2" eb="4">
      <t>ジカン</t>
    </rPh>
    <phoneticPr fontId="2"/>
  </si>
  <si>
    <t>記入要領</t>
    <rPh sb="0" eb="2">
      <t>キニュウ</t>
    </rPh>
    <rPh sb="2" eb="4">
      <t>ヨウリョウ</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</si>
  <si>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</si>
  <si>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</si>
  <si>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</si>
  <si>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</si>
  <si>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</si>
  <si>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</si>
  <si>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</si>
  <si>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【例】</t>
    <rPh sb="1" eb="2">
      <t>レイ</t>
    </rPh>
    <phoneticPr fontId="2"/>
  </si>
  <si>
    <t>勤務時間帯</t>
    <rPh sb="0" eb="2">
      <t>キンム</t>
    </rPh>
    <rPh sb="2" eb="4">
      <t>ジカン</t>
    </rPh>
    <rPh sb="4" eb="5">
      <t>オビ</t>
    </rPh>
    <phoneticPr fontId="2"/>
  </si>
  <si>
    <t>略号</t>
    <rPh sb="0" eb="2">
      <t>リャクゴウ</t>
    </rPh>
    <phoneticPr fontId="2"/>
  </si>
  <si>
    <t>休憩時間</t>
    <rPh sb="0" eb="2">
      <t>キュウケイ</t>
    </rPh>
    <rPh sb="2" eb="4">
      <t>ジカン</t>
    </rPh>
    <phoneticPr fontId="2"/>
  </si>
  <si>
    <t>早出</t>
    <rPh sb="0" eb="2">
      <t>ハヤデ</t>
    </rPh>
    <phoneticPr fontId="2"/>
  </si>
  <si>
    <t>7:00～16:00</t>
    <phoneticPr fontId="2"/>
  </si>
  <si>
    <t>早</t>
    <rPh sb="0" eb="1">
      <t>ハヤ</t>
    </rPh>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</si>
  <si>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</si>
  <si>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</si>
  <si>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</si>
  <si>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</si>
  <si>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遅出</t>
    <rPh sb="0" eb="2">
      <t>オソデ</t>
    </rPh>
    <phoneticPr fontId="2"/>
  </si>
  <si>
    <t>11:00～20:00</t>
    <phoneticPr fontId="2"/>
  </si>
  <si>
    <t>遅</t>
    <rPh sb="0" eb="1">
      <t>チ</t>
    </rPh>
    <phoneticPr fontId="2"/>
  </si>
  <si>
    <t>パ</t>
    <phoneticPr fontId="2"/>
  </si>
  <si>
    <t>2時間</t>
    <rPh sb="1" eb="3">
      <t>ジカン</t>
    </rPh>
    <phoneticPr fontId="2"/>
  </si>
  <si>
    <t>夜勤</t>
    <rPh sb="0" eb="2">
      <t>ヤキン</t>
    </rPh>
    <phoneticPr fontId="2"/>
  </si>
  <si>
    <t>16:00～翌朝9:00</t>
    <rPh sb="6" eb="7">
      <t>ヨク</t>
    </rPh>
    <rPh sb="7" eb="8">
      <t>アサ</t>
    </rPh>
    <phoneticPr fontId="2"/>
  </si>
  <si>
    <t>夜</t>
    <rPh sb="0" eb="1">
      <t>ヨル</t>
    </rPh>
    <phoneticPr fontId="2"/>
  </si>
  <si>
    <t>17時間</t>
    <rPh sb="2" eb="4">
      <t>ジカン</t>
    </rPh>
    <phoneticPr fontId="2"/>
  </si>
  <si>
    <t>16時間</t>
    <rPh sb="2" eb="4">
      <t>ジカン</t>
    </rPh>
    <phoneticPr fontId="2"/>
  </si>
  <si>
    <t>※夜勤入り</t>
    <rPh sb="1" eb="3">
      <t>ヤキン</t>
    </rPh>
    <rPh sb="3" eb="4">
      <t>イ</t>
    </rPh>
    <phoneticPr fontId="2"/>
  </si>
  <si>
    <t>※夜勤明け</t>
    <rPh sb="1" eb="4">
      <t>ヤキンア</t>
    </rPh>
    <phoneticPr fontId="2"/>
  </si>
  <si>
    <t>※常勤を週４０時間とする</t>
    <rPh sb="1" eb="3">
      <t>ジョウキン</t>
    </rPh>
    <rPh sb="4" eb="5">
      <t>シュウ</t>
    </rPh>
    <rPh sb="7" eb="9">
      <t>ジカン</t>
    </rPh>
    <phoneticPr fontId="2"/>
  </si>
  <si>
    <t>月分）</t>
    <rPh sb="0" eb="1">
      <t>ガツ</t>
    </rPh>
    <rPh sb="1" eb="2">
      <t>ブン</t>
    </rPh>
    <phoneticPr fontId="2"/>
  </si>
  <si>
    <t>合　　　計</t>
    <rPh sb="0" eb="1">
      <t>ゴウ</t>
    </rPh>
    <rPh sb="4" eb="5">
      <t>ケイ</t>
    </rPh>
    <phoneticPr fontId="2"/>
  </si>
  <si>
    <t>時間区分・略号一覧</t>
    <rPh sb="0" eb="2">
      <t>ジカン</t>
    </rPh>
    <rPh sb="2" eb="4">
      <t>クブン</t>
    </rPh>
    <rPh sb="5" eb="7">
      <t>リャクゴウ</t>
    </rPh>
    <rPh sb="7" eb="9">
      <t>イチラン</t>
    </rPh>
    <phoneticPr fontId="2"/>
  </si>
  <si>
    <t>※</t>
  </si>
  <si>
    <t>日</t>
  </si>
  <si>
    <t>遅</t>
    <rPh sb="0" eb="1">
      <t>オソ</t>
    </rPh>
    <phoneticPr fontId="2"/>
  </si>
  <si>
    <t>夜</t>
  </si>
  <si>
    <t>―</t>
  </si>
  <si>
    <t>第５週</t>
    <rPh sb="0" eb="1">
      <t>ダイ</t>
    </rPh>
    <rPh sb="2" eb="3">
      <t>シュウ</t>
    </rPh>
    <phoneticPr fontId="2"/>
  </si>
  <si>
    <t>4週（28日まで）の合計</t>
    <rPh sb="5" eb="6">
      <t>ニチ</t>
    </rPh>
    <phoneticPr fontId="2"/>
  </si>
  <si>
    <t>（</t>
    <phoneticPr fontId="2"/>
  </si>
  <si>
    <t>サービス種類（認知症対応型共同生活介護・介護予防認知症対応型生活介護）</t>
    <rPh sb="20" eb="22">
      <t>カイゴ</t>
    </rPh>
    <rPh sb="22" eb="24">
      <t>ヨボウ</t>
    </rPh>
    <rPh sb="24" eb="26">
      <t>ニンチ</t>
    </rPh>
    <rPh sb="26" eb="27">
      <t>ショウ</t>
    </rPh>
    <rPh sb="27" eb="30">
      <t>タイオウガタ</t>
    </rPh>
    <rPh sb="30" eb="32">
      <t>セイカツ</t>
    </rPh>
    <rPh sb="32" eb="34">
      <t>カイゴ</t>
    </rPh>
    <phoneticPr fontId="2"/>
  </si>
  <si>
    <t>定員</t>
    <rPh sb="0" eb="2">
      <t>テイイン</t>
    </rPh>
    <phoneticPr fontId="2"/>
  </si>
  <si>
    <t>）</t>
    <phoneticPr fontId="2"/>
  </si>
  <si>
    <t>名　･　入居者数（</t>
    <rPh sb="0" eb="1">
      <t>メイ</t>
    </rPh>
    <rPh sb="4" eb="7">
      <t>ニュウキョシャ</t>
    </rPh>
    <rPh sb="7" eb="8">
      <t>スウ</t>
    </rPh>
    <phoneticPr fontId="2"/>
  </si>
  <si>
    <t>）</t>
    <phoneticPr fontId="2"/>
  </si>
  <si>
    <t>名</t>
    <rPh sb="0" eb="1">
      <t>メイ</t>
    </rPh>
    <phoneticPr fontId="2"/>
  </si>
  <si>
    <t>（</t>
    <phoneticPr fontId="2"/>
  </si>
  <si>
    <t>）</t>
    <phoneticPr fontId="2"/>
  </si>
  <si>
    <t>常勤換算後の人数</t>
    <phoneticPr fontId="2"/>
  </si>
  <si>
    <t>）</t>
    <phoneticPr fontId="2"/>
  </si>
  <si>
    <t>（</t>
    <phoneticPr fontId="2"/>
  </si>
  <si>
    <t>）</t>
    <phoneticPr fontId="2"/>
  </si>
  <si>
    <t>昼間換算時間</t>
    <rPh sb="0" eb="2">
      <t>ヒルマ</t>
    </rPh>
    <rPh sb="2" eb="4">
      <t>カンサン</t>
    </rPh>
    <rPh sb="4" eb="6">
      <t>ジカン</t>
    </rPh>
    <phoneticPr fontId="2"/>
  </si>
  <si>
    <t>（</t>
    <phoneticPr fontId="2"/>
  </si>
  <si>
    <t>）</t>
    <phoneticPr fontId="2"/>
  </si>
  <si>
    <t>）</t>
    <phoneticPr fontId="2"/>
  </si>
  <si>
    <t>（</t>
    <phoneticPr fontId="2"/>
  </si>
  <si>
    <t>：</t>
    <phoneticPr fontId="2"/>
  </si>
  <si>
    <t>～</t>
    <phoneticPr fontId="2"/>
  </si>
  <si>
    <t>（○○年○月分）　サービス種類（　認知症対応型共同生活介護・介護予防認知症対応型共同生活介護　）</t>
    <rPh sb="17" eb="19">
      <t>ニンチ</t>
    </rPh>
    <rPh sb="19" eb="20">
      <t>ショウ</t>
    </rPh>
    <rPh sb="20" eb="23">
      <t>タイオウガタ</t>
    </rPh>
    <rPh sb="23" eb="25">
      <t>キョウドウ</t>
    </rPh>
    <rPh sb="25" eb="27">
      <t>セイカツ</t>
    </rPh>
    <rPh sb="27" eb="29">
      <t>カイゴ</t>
    </rPh>
    <rPh sb="30" eb="32">
      <t>カイゴ</t>
    </rPh>
    <rPh sb="32" eb="34">
      <t>ヨボウ</t>
    </rPh>
    <rPh sb="34" eb="36">
      <t>ニンチ</t>
    </rPh>
    <rPh sb="36" eb="37">
      <t>ショウ</t>
    </rPh>
    <rPh sb="37" eb="40">
      <t>タイオウガタ</t>
    </rPh>
    <rPh sb="40" eb="42">
      <t>キョウドウ</t>
    </rPh>
    <rPh sb="42" eb="44">
      <t>セイカツ</t>
    </rPh>
    <rPh sb="44" eb="46">
      <t>カイゴ</t>
    </rPh>
    <phoneticPr fontId="2"/>
  </si>
  <si>
    <t>事業所・施設名（　　　　　　　　○△□　　　　　　　）</t>
    <phoneticPr fontId="2"/>
  </si>
  <si>
    <t>4週の合計</t>
    <phoneticPr fontId="2"/>
  </si>
  <si>
    <t>週平均の勤務時間</t>
    <phoneticPr fontId="2"/>
  </si>
  <si>
    <t>常勤換算後の人数</t>
    <phoneticPr fontId="2"/>
  </si>
  <si>
    <t>（雇用年月日）</t>
    <phoneticPr fontId="2"/>
  </si>
  <si>
    <t>○○</t>
    <phoneticPr fontId="2"/>
  </si>
  <si>
    <t>×</t>
    <phoneticPr fontId="2"/>
  </si>
  <si>
    <t>●●の管理者を兼務</t>
    <rPh sb="3" eb="6">
      <t>カンリシャ</t>
    </rPh>
    <rPh sb="7" eb="9">
      <t>ケンム</t>
    </rPh>
    <phoneticPr fontId="2"/>
  </si>
  <si>
    <t>B</t>
    <phoneticPr fontId="2"/>
  </si>
  <si>
    <t>介護職員兼務</t>
    <rPh sb="0" eb="2">
      <t>カイゴ</t>
    </rPh>
    <rPh sb="2" eb="4">
      <t>ショクイン</t>
    </rPh>
    <rPh sb="4" eb="6">
      <t>ケンム</t>
    </rPh>
    <phoneticPr fontId="2"/>
  </si>
  <si>
    <t>△△</t>
    <phoneticPr fontId="2"/>
  </si>
  <si>
    <t>―</t>
    <phoneticPr fontId="2"/>
  </si>
  <si>
    <t>×</t>
    <phoneticPr fontId="2"/>
  </si>
  <si>
    <t>早</t>
  </si>
  <si>
    <t>遅</t>
  </si>
  <si>
    <t>計画作成担当者</t>
    <rPh sb="0" eb="2">
      <t>ケイカク</t>
    </rPh>
    <rPh sb="2" eb="4">
      <t>サクセイ</t>
    </rPh>
    <rPh sb="4" eb="7">
      <t>タントウシャ</t>
    </rPh>
    <phoneticPr fontId="2"/>
  </si>
  <si>
    <t>B</t>
    <phoneticPr fontId="2"/>
  </si>
  <si>
    <t>○○</t>
    <phoneticPr fontId="2"/>
  </si>
  <si>
    <t>管理者兼務</t>
    <rPh sb="0" eb="3">
      <t>カンリシャ</t>
    </rPh>
    <rPh sb="3" eb="5">
      <t>ケンム</t>
    </rPh>
    <phoneticPr fontId="2"/>
  </si>
  <si>
    <t>△△</t>
    <phoneticPr fontId="2"/>
  </si>
  <si>
    <t>×</t>
    <phoneticPr fontId="2"/>
  </si>
  <si>
    <t>計画作成担当者兼務</t>
    <rPh sb="0" eb="2">
      <t>ケイカク</t>
    </rPh>
    <rPh sb="2" eb="4">
      <t>サクセイ</t>
    </rPh>
    <rPh sb="4" eb="7">
      <t>タントウシャ</t>
    </rPh>
    <rPh sb="7" eb="9">
      <t>ケンム</t>
    </rPh>
    <phoneticPr fontId="2"/>
  </si>
  <si>
    <t>□□</t>
    <phoneticPr fontId="2"/>
  </si>
  <si>
    <t>遅</t>
    <phoneticPr fontId="2"/>
  </si>
  <si>
    <t>A</t>
    <phoneticPr fontId="2"/>
  </si>
  <si>
    <t>●●</t>
    <phoneticPr fontId="2"/>
  </si>
  <si>
    <t>A</t>
    <phoneticPr fontId="2"/>
  </si>
  <si>
    <t>▲▲</t>
    <phoneticPr fontId="2"/>
  </si>
  <si>
    <t>×</t>
    <phoneticPr fontId="2"/>
  </si>
  <si>
    <t>A</t>
    <phoneticPr fontId="2"/>
  </si>
  <si>
    <t>■■</t>
    <phoneticPr fontId="2"/>
  </si>
  <si>
    <t>日</t>
    <phoneticPr fontId="2"/>
  </si>
  <si>
    <t>A</t>
    <phoneticPr fontId="2"/>
  </si>
  <si>
    <t>★★</t>
    <phoneticPr fontId="2"/>
  </si>
  <si>
    <t>パ</t>
    <phoneticPr fontId="2"/>
  </si>
  <si>
    <t>×</t>
    <phoneticPr fontId="2"/>
  </si>
  <si>
    <t>×</t>
    <phoneticPr fontId="2"/>
  </si>
  <si>
    <t>パ</t>
    <phoneticPr fontId="2"/>
  </si>
  <si>
    <t>パ</t>
    <phoneticPr fontId="2"/>
  </si>
  <si>
    <t>C</t>
    <phoneticPr fontId="2"/>
  </si>
  <si>
    <t>××</t>
    <phoneticPr fontId="2"/>
  </si>
  <si>
    <t>B</t>
    <phoneticPr fontId="2"/>
  </si>
  <si>
    <t>（看護師）</t>
    <rPh sb="1" eb="4">
      <t>カンゴシ</t>
    </rPh>
    <phoneticPr fontId="2"/>
  </si>
  <si>
    <t>事業所が定める夜間及び深夜の時間帯　　　　　　　　　　　　　　　　　　　　　　　　　　　　　　（※上記以外の実働時間が昼間換算時間です。）</t>
    <rPh sb="0" eb="3">
      <t>ジギョウショ</t>
    </rPh>
    <rPh sb="4" eb="5">
      <t>サダ</t>
    </rPh>
    <rPh sb="7" eb="9">
      <t>ヤカン</t>
    </rPh>
    <rPh sb="9" eb="10">
      <t>オヨ</t>
    </rPh>
    <rPh sb="11" eb="13">
      <t>シンヤ</t>
    </rPh>
    <rPh sb="14" eb="17">
      <t>ジカンタイ</t>
    </rPh>
    <rPh sb="49" eb="51">
      <t>ジョウキ</t>
    </rPh>
    <rPh sb="51" eb="53">
      <t>イガイ</t>
    </rPh>
    <rPh sb="54" eb="56">
      <t>ジツドウ</t>
    </rPh>
    <rPh sb="56" eb="58">
      <t>ジカン</t>
    </rPh>
    <rPh sb="59" eb="60">
      <t>ヒル</t>
    </rPh>
    <rPh sb="60" eb="61">
      <t>マ</t>
    </rPh>
    <rPh sb="61" eb="63">
      <t>カンザン</t>
    </rPh>
    <rPh sb="63" eb="65">
      <t>ジカン</t>
    </rPh>
    <phoneticPr fontId="2"/>
  </si>
  <si>
    <t>（　22:00　～　翌7:00　）</t>
    <rPh sb="10" eb="11">
      <t>ヨク</t>
    </rPh>
    <phoneticPr fontId="2"/>
  </si>
  <si>
    <t>「定員数」の欄は、利用定員数を記入してください。</t>
    <rPh sb="1" eb="4">
      <t>テイインスウ</t>
    </rPh>
    <rPh sb="6" eb="7">
      <t>ラン</t>
    </rPh>
    <rPh sb="9" eb="11">
      <t>リヨウ</t>
    </rPh>
    <rPh sb="11" eb="14">
      <t>テイインスウ</t>
    </rPh>
    <rPh sb="15" eb="17">
      <t>キニュウ</t>
    </rPh>
    <phoneticPr fontId="2"/>
  </si>
  <si>
    <t>「入居者数」の欄は、①新規指定・変更届の場合・・・記入不要、②実地指導の場合･･･該当月の月末時点</t>
    <rPh sb="1" eb="4">
      <t>ニュウキョシャ</t>
    </rPh>
    <rPh sb="4" eb="5">
      <t>スウ</t>
    </rPh>
    <rPh sb="7" eb="8">
      <t>ラン</t>
    </rPh>
    <rPh sb="11" eb="13">
      <t>シンキ</t>
    </rPh>
    <rPh sb="13" eb="15">
      <t>シテイ</t>
    </rPh>
    <rPh sb="16" eb="18">
      <t>ヘンコウ</t>
    </rPh>
    <rPh sb="18" eb="19">
      <t>トド</t>
    </rPh>
    <rPh sb="20" eb="22">
      <t>バアイ</t>
    </rPh>
    <rPh sb="25" eb="27">
      <t>キニュウ</t>
    </rPh>
    <rPh sb="27" eb="29">
      <t>フヨウ</t>
    </rPh>
    <rPh sb="36" eb="38">
      <t>バアイ</t>
    </rPh>
    <rPh sb="41" eb="43">
      <t>ガイトウ</t>
    </rPh>
    <rPh sb="43" eb="44">
      <t>ツキ</t>
    </rPh>
    <rPh sb="45" eb="47">
      <t>ゲツマツ</t>
    </rPh>
    <rPh sb="47" eb="49">
      <t>ジテン</t>
    </rPh>
    <phoneticPr fontId="2"/>
  </si>
  <si>
    <t>　職種：管理者、計画作成担当者、介護職員、看護職員を記入してください。</t>
    <rPh sb="1" eb="3">
      <t>ショクシュ</t>
    </rPh>
    <rPh sb="4" eb="6">
      <t>カンリ</t>
    </rPh>
    <rPh sb="6" eb="7">
      <t>シャ</t>
    </rPh>
    <rPh sb="8" eb="10">
      <t>ケイカク</t>
    </rPh>
    <rPh sb="10" eb="12">
      <t>サクセイ</t>
    </rPh>
    <rPh sb="12" eb="15">
      <t>タントウシャ</t>
    </rPh>
    <rPh sb="26" eb="28">
      <t>キニュウ</t>
    </rPh>
    <phoneticPr fontId="2"/>
  </si>
  <si>
    <t>グループホームで医療連携体制をとる場合、看護職員（准看護師不可）については必ず記入してください。</t>
    <rPh sb="8" eb="10">
      <t>イリョウ</t>
    </rPh>
    <rPh sb="10" eb="12">
      <t>レンケイ</t>
    </rPh>
    <rPh sb="12" eb="14">
      <t>タイセイ</t>
    </rPh>
    <rPh sb="17" eb="19">
      <t>バアイ</t>
    </rPh>
    <rPh sb="20" eb="22">
      <t>カンゴ</t>
    </rPh>
    <rPh sb="22" eb="24">
      <t>ショクイン</t>
    </rPh>
    <rPh sb="25" eb="26">
      <t>ジュン</t>
    </rPh>
    <rPh sb="26" eb="29">
      <t>カンゴシ</t>
    </rPh>
    <rPh sb="29" eb="31">
      <t>フカ</t>
    </rPh>
    <rPh sb="37" eb="38">
      <t>カナラ</t>
    </rPh>
    <rPh sb="39" eb="41">
      <t>キニュウ</t>
    </rPh>
    <phoneticPr fontId="2"/>
  </si>
  <si>
    <t>また、病院、診療所、訪問看護ｽﾃｰｼｮﾝ等との契約により看護職員を配置する場合は、派遣契約の内容に合わせた看護職員の配置を記入してください。</t>
    <rPh sb="3" eb="5">
      <t>ビョウイン</t>
    </rPh>
    <rPh sb="6" eb="8">
      <t>シンリョウ</t>
    </rPh>
    <rPh sb="8" eb="9">
      <t>ショ</t>
    </rPh>
    <rPh sb="10" eb="12">
      <t>ホウモン</t>
    </rPh>
    <rPh sb="12" eb="14">
      <t>カンゴ</t>
    </rPh>
    <rPh sb="20" eb="21">
      <t>トウ</t>
    </rPh>
    <rPh sb="23" eb="25">
      <t>ケイヤク</t>
    </rPh>
    <rPh sb="28" eb="30">
      <t>カンゴ</t>
    </rPh>
    <rPh sb="30" eb="32">
      <t>ショクイン</t>
    </rPh>
    <rPh sb="33" eb="35">
      <t>ハイチ</t>
    </rPh>
    <rPh sb="37" eb="39">
      <t>バアイ</t>
    </rPh>
    <rPh sb="41" eb="43">
      <t>ハケン</t>
    </rPh>
    <rPh sb="43" eb="45">
      <t>ケイヤク</t>
    </rPh>
    <rPh sb="46" eb="48">
      <t>ナイヨウ</t>
    </rPh>
    <rPh sb="49" eb="50">
      <t>ア</t>
    </rPh>
    <rPh sb="53" eb="55">
      <t>カンゴ</t>
    </rPh>
    <rPh sb="55" eb="57">
      <t>ショクイン</t>
    </rPh>
    <rPh sb="58" eb="60">
      <t>ハイチ</t>
    </rPh>
    <rPh sb="61" eb="63">
      <t>キニュウ</t>
    </rPh>
    <phoneticPr fontId="2"/>
  </si>
  <si>
    <t>　従業者全員（管理者・計画作成担当者を含む。）について、４週間分の勤務時間区分及び時間数を記入してください。勤務時間区分は【例】のようにその略号を記入してください。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ケイカク</t>
    </rPh>
    <rPh sb="13" eb="15">
      <t>サクセイ</t>
    </rPh>
    <rPh sb="15" eb="18">
      <t>タントウシャ</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</si>
  <si>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t>9:00～18:00</t>
    <phoneticPr fontId="2"/>
  </si>
  <si>
    <t>パート</t>
    <phoneticPr fontId="2"/>
  </si>
  <si>
    <t>17:00～19:00</t>
    <phoneticPr fontId="2"/>
  </si>
  <si>
    <t>昼間換算時間と重なる時間</t>
    <rPh sb="0" eb="2">
      <t>ヒルマ</t>
    </rPh>
    <rPh sb="2" eb="4">
      <t>カンサン</t>
    </rPh>
    <rPh sb="4" eb="6">
      <t>ジカン</t>
    </rPh>
    <rPh sb="7" eb="8">
      <t>カサ</t>
    </rPh>
    <rPh sb="10" eb="12">
      <t>ジカン</t>
    </rPh>
    <phoneticPr fontId="2"/>
  </si>
  <si>
    <t>6時間</t>
    <rPh sb="1" eb="3">
      <t>ジカン</t>
    </rPh>
    <phoneticPr fontId="2"/>
  </si>
  <si>
    <t>―</t>
    <phoneticPr fontId="2"/>
  </si>
  <si>
    <t>※夜間及び深夜の時間帯は、22:00～翌朝7:00までとし、夜間勤務を16:00～翌朝9:00まで行うため夜勤者の7:00～9:00及び16:00～22:00までを昼間勤務時間帯に算入する。</t>
    <rPh sb="1" eb="3">
      <t>ヤカン</t>
    </rPh>
    <rPh sb="3" eb="4">
      <t>オヨ</t>
    </rPh>
    <rPh sb="5" eb="7">
      <t>シンヤ</t>
    </rPh>
    <rPh sb="8" eb="11">
      <t>ジカンタイ</t>
    </rPh>
    <rPh sb="19" eb="21">
      <t>ヨクアサ</t>
    </rPh>
    <rPh sb="30" eb="32">
      <t>ヤカン</t>
    </rPh>
    <rPh sb="32" eb="34">
      <t>キンム</t>
    </rPh>
    <rPh sb="41" eb="42">
      <t>ヨク</t>
    </rPh>
    <rPh sb="42" eb="43">
      <t>アサ</t>
    </rPh>
    <rPh sb="49" eb="50">
      <t>オコナ</t>
    </rPh>
    <phoneticPr fontId="2"/>
  </si>
  <si>
    <t>　「常勤換算後の人数」は介護職員の週平均勤務時間のうち昼間換算時間の合計を、常勤の従業者が週に勤務すべき時間数で割って、算出してください。（小数点以下第2位を切り捨て）</t>
    <rPh sb="2" eb="4">
      <t>ジョウキン</t>
    </rPh>
    <rPh sb="4" eb="6">
      <t>カンサン</t>
    </rPh>
    <rPh sb="6" eb="7">
      <t>ゴ</t>
    </rPh>
    <rPh sb="8" eb="10">
      <t>ニンズウ</t>
    </rPh>
    <rPh sb="12" eb="14">
      <t>カイゴ</t>
    </rPh>
    <rPh sb="14" eb="16">
      <t>ショクイン</t>
    </rPh>
    <rPh sb="17" eb="20">
      <t>シュウヘイキン</t>
    </rPh>
    <rPh sb="20" eb="22">
      <t>キンム</t>
    </rPh>
    <rPh sb="22" eb="24">
      <t>ジカン</t>
    </rPh>
    <rPh sb="27" eb="29">
      <t>ヒルマ</t>
    </rPh>
    <rPh sb="29" eb="31">
      <t>カンザン</t>
    </rPh>
    <rPh sb="31" eb="33">
      <t>ジカン</t>
    </rPh>
    <rPh sb="34" eb="36">
      <t>ゴウケイ</t>
    </rPh>
    <rPh sb="38" eb="40">
      <t>ジョウキン</t>
    </rPh>
    <rPh sb="41" eb="44">
      <t>ジュウギョウシャ</t>
    </rPh>
    <rPh sb="45" eb="46">
      <t>シュウ</t>
    </rPh>
    <rPh sb="47" eb="49">
      <t>キンム</t>
    </rPh>
    <rPh sb="52" eb="54">
      <t>ジカン</t>
    </rPh>
    <rPh sb="54" eb="55">
      <t>スウ</t>
    </rPh>
    <rPh sb="56" eb="57">
      <t>ワ</t>
    </rPh>
    <rPh sb="60" eb="62">
      <t>サンシュツ</t>
    </rPh>
    <rPh sb="70" eb="73">
      <t>ショウスウテン</t>
    </rPh>
    <rPh sb="73" eb="75">
      <t>イカ</t>
    </rPh>
    <rPh sb="75" eb="76">
      <t>ダイ</t>
    </rPh>
    <rPh sb="77" eb="78">
      <t>イ</t>
    </rPh>
    <rPh sb="79" eb="80">
      <t>キ</t>
    </rPh>
    <rPh sb="81" eb="82">
      <t>ス</t>
    </rPh>
    <phoneticPr fontId="2"/>
  </si>
  <si>
    <t>※常勤を週（</t>
    <rPh sb="1" eb="3">
      <t>ジョウキン</t>
    </rPh>
    <rPh sb="4" eb="5">
      <t>シュウ</t>
    </rPh>
    <phoneticPr fontId="2"/>
  </si>
  <si>
    <t>日</t>
    <phoneticPr fontId="2"/>
  </si>
  <si>
    <t xml:space="preserve"> 運営指導が実施される月の前々月の実績で作成してください。（ユニットごと）</t>
    <rPh sb="1" eb="3">
      <t>ウンエイ</t>
    </rPh>
    <rPh sb="3" eb="5">
      <t>シドウ</t>
    </rPh>
    <rPh sb="6" eb="8">
      <t>ジッシ</t>
    </rPh>
    <rPh sb="11" eb="12">
      <t>ツキ</t>
    </rPh>
    <rPh sb="13" eb="15">
      <t>ゼンゼン</t>
    </rPh>
    <rPh sb="15" eb="16">
      <t>ゲツ</t>
    </rPh>
    <rPh sb="17" eb="19">
      <t>ジッセキ</t>
    </rPh>
    <rPh sb="20" eb="22">
      <t>サクセイ</t>
    </rPh>
    <phoneticPr fontId="2"/>
  </si>
  <si>
    <r>
      <t>勤務
形態　　　　　　　　　　</t>
    </r>
    <r>
      <rPr>
        <sz val="6"/>
        <rFont val="BIZ UD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</si>
  <si>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t>＊欄には、該当月の曜日を記入してください。</t>
    <rPh sb="1" eb="2">
      <t>ラン</t>
    </rPh>
    <rPh sb="5" eb="7">
      <t>ガイトウ</t>
    </rPh>
    <rPh sb="7" eb="8">
      <t>ツキ</t>
    </rPh>
    <rPh sb="9" eb="11">
      <t>ヨウビ</t>
    </rPh>
    <rPh sb="12" eb="14">
      <t>キニュウ</t>
    </rPh>
    <phoneticPr fontId="2"/>
  </si>
  <si>
    <t>※定員９名・入所者数９名</t>
    <rPh sb="1" eb="3">
      <t>テイイン</t>
    </rPh>
    <rPh sb="4" eb="5">
      <t>メイ</t>
    </rPh>
    <phoneticPr fontId="2"/>
  </si>
  <si>
    <r>
      <t>　ただし、</t>
    </r>
    <r>
      <rPr>
        <b/>
        <u/>
        <sz val="11"/>
        <rFont val="BIZ UDゴシック"/>
        <family val="3"/>
        <charset val="128"/>
      </rPr>
      <t>常勤換算に計上できる職種は介護職員のみ</t>
    </r>
    <r>
      <rPr>
        <b/>
        <sz val="11"/>
        <rFont val="BIZ UDゴシック"/>
        <family val="3"/>
        <charset val="128"/>
      </rPr>
      <t>です。他の職種との兼務がある場合には、</t>
    </r>
    <r>
      <rPr>
        <b/>
        <u/>
        <sz val="11"/>
        <rFont val="BIZ UDゴシック"/>
        <family val="3"/>
        <charset val="128"/>
      </rPr>
      <t>介護職員としての勤務時間のみ計上</t>
    </r>
    <r>
      <rPr>
        <b/>
        <sz val="11"/>
        <rFont val="BIZ UDゴシック"/>
        <family val="3"/>
        <charset val="128"/>
      </rPr>
      <t>してください。</t>
    </r>
    <rPh sb="5" eb="7">
      <t>ジョウキン</t>
    </rPh>
    <rPh sb="7" eb="9">
      <t>カンサン</t>
    </rPh>
    <rPh sb="10" eb="12">
      <t>ケイジョウ</t>
    </rPh>
    <rPh sb="15" eb="17">
      <t>ショクシュ</t>
    </rPh>
    <rPh sb="18" eb="20">
      <t>カイゴ</t>
    </rPh>
    <rPh sb="20" eb="22">
      <t>ショクイン</t>
    </rPh>
    <rPh sb="27" eb="28">
      <t>タ</t>
    </rPh>
    <rPh sb="29" eb="31">
      <t>ショクシュ</t>
    </rPh>
    <rPh sb="33" eb="35">
      <t>ケンム</t>
    </rPh>
    <rPh sb="38" eb="40">
      <t>バアイ</t>
    </rPh>
    <rPh sb="43" eb="45">
      <t>カイゴ</t>
    </rPh>
    <rPh sb="45" eb="47">
      <t>ショクイン</t>
    </rPh>
    <rPh sb="51" eb="53">
      <t>キンム</t>
    </rPh>
    <rPh sb="53" eb="55">
      <t>ジカン</t>
    </rPh>
    <rPh sb="57" eb="59">
      <t>ケイジョウ</t>
    </rPh>
    <phoneticPr fontId="2"/>
  </si>
  <si>
    <r>
      <t>　「他施設との兼務関係」の欄は、当該事業所以外で兼務している職種があれば記入してください。なお、兼務している場合は当該事業所及び兼務先の</t>
    </r>
    <r>
      <rPr>
        <u/>
        <sz val="11"/>
        <rFont val="BIZ UDゴシック"/>
        <family val="3"/>
        <charset val="128"/>
      </rPr>
      <t>組織体制図を添付してください。</t>
    </r>
    <rPh sb="2" eb="3">
      <t>タ</t>
    </rPh>
    <rPh sb="3" eb="5">
      <t>シセツ</t>
    </rPh>
    <rPh sb="7" eb="9">
      <t>ケンム</t>
    </rPh>
    <rPh sb="9" eb="11">
      <t>カンケイ</t>
    </rPh>
    <rPh sb="13" eb="14">
      <t>ラン</t>
    </rPh>
    <rPh sb="16" eb="18">
      <t>トウガイ</t>
    </rPh>
    <rPh sb="18" eb="21">
      <t>ジギョウショ</t>
    </rPh>
    <rPh sb="21" eb="23">
      <t>イガイ</t>
    </rPh>
    <rPh sb="24" eb="26">
      <t>ケンム</t>
    </rPh>
    <rPh sb="30" eb="32">
      <t>ショクシュ</t>
    </rPh>
    <rPh sb="36" eb="38">
      <t>キニュウ</t>
    </rPh>
    <rPh sb="48" eb="50">
      <t>ケンム</t>
    </rPh>
    <rPh sb="54" eb="56">
      <t>バアイ</t>
    </rPh>
    <rPh sb="57" eb="59">
      <t>トウガイ</t>
    </rPh>
    <rPh sb="59" eb="62">
      <t>ジギョウショ</t>
    </rPh>
    <rPh sb="62" eb="63">
      <t>オヨ</t>
    </rPh>
    <rPh sb="64" eb="66">
      <t>ケンム</t>
    </rPh>
    <rPh sb="66" eb="67">
      <t>サキ</t>
    </rPh>
    <rPh sb="68" eb="70">
      <t>ソシキ</t>
    </rPh>
    <rPh sb="70" eb="72">
      <t>タイセイ</t>
    </rPh>
    <rPh sb="72" eb="73">
      <t>ズ</t>
    </rPh>
    <rPh sb="74" eb="76">
      <t>テンプ</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</si>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</sst>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9"/>
      <name val="BIZ UDゴシック"/>
      <family val="3"/>
      <charset val="128"/>
    </font>
    <font>
      <sz val="8"/>
      <name val="BIZ UDゴシック"/>
      <family val="3"/>
      <charset val="128"/>
    </font>
    <font>
      <sz val="6"/>
      <name val="BIZ UDゴシック"/>
      <family val="3"/>
      <charset val="128"/>
    </font>
    <font>
      <sz val="14"/>
      <name val="BIZ UDゴシック"/>
      <family val="3"/>
      <charset val="128"/>
    </font>
    <font>
      <sz val="7"/>
      <name val="BIZ UDゴシック"/>
      <family val="3"/>
      <charset val="128"/>
    </font>
    <font>
      <b/>
      <sz val="11"/>
      <name val="BIZ UDゴシック"/>
      <family val="3"/>
      <charset val="128"/>
    </font>
    <font>
      <u/>
      <sz val="11"/>
      <name val="BIZ UDゴシック"/>
      <family val="3"/>
      <charset val="128"/>
    </font>
    <font>
      <b/>
      <sz val="10"/>
      <name val="BIZ UDゴシック"/>
      <family val="3"/>
      <charset val="128"/>
    </font>
    <font>
      <u val="double"/>
      <sz val="12"/>
      <name val="BIZ UDゴシック"/>
      <family val="3"/>
      <charset val="128"/>
    </font>
    <font>
      <b/>
      <u/>
      <sz val="11"/>
      <name val="BIZ UDゴシック"/>
      <family val="3"/>
      <charset val="128"/>
    </font>
  </fonts>
  <fills count="3">
    <fill>
      <patternFill patternType="none"/>
    </fill>
    <fill>
      <patternFill patternType="gray125"/>
    </fill>
    <fill>
      <patternFill patternType="solid">
        <fgColor indexed="43"/>
        <bgColor indexed="64"/>
      </patternFill>
    </fill>
  </fills>
  <borders count="124">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double">
        <color indexed="64"/>
      </left>
      <right style="medium">
        <color indexed="64"/>
      </right>
      <top style="hair">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style="hair">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bottom/>
      <diagonal/>
    </border>
    <border>
      <left style="thin">
        <color indexed="64"/>
      </left>
      <right style="double">
        <color indexed="64"/>
      </right>
      <top style="hair">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medium">
        <color indexed="64"/>
      </right>
      <top/>
      <bottom style="thin">
        <color indexed="64"/>
      </bottom>
      <diagonal/>
    </border>
    <border>
      <left style="double">
        <color indexed="64"/>
      </left>
      <right style="medium">
        <color indexed="64"/>
      </right>
      <top/>
      <bottom style="thin">
        <color indexed="64"/>
      </bottom>
      <diagonal/>
    </border>
    <border>
      <left/>
      <right/>
      <top style="thin">
        <color indexed="64"/>
      </top>
      <bottom/>
      <diagonal/>
    </border>
    <border>
      <left style="double">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thin">
        <color indexed="64"/>
      </bottom>
      <diagonal/>
    </border>
    <border>
      <left style="thin">
        <color indexed="64"/>
      </left>
      <right style="medium">
        <color indexed="64"/>
      </right>
      <top style="thin">
        <color indexed="64"/>
      </top>
      <bottom style="hair">
        <color indexed="64"/>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style="thin">
        <color indexed="64"/>
      </bottom>
      <diagonal/>
    </border>
    <border>
      <left style="thin">
        <color indexed="64"/>
      </left>
      <right style="double">
        <color indexed="64"/>
      </right>
      <top/>
      <bottom style="medium">
        <color indexed="64"/>
      </bottom>
      <diagonal/>
    </border>
    <border>
      <left style="thin">
        <color indexed="64"/>
      </left>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alignment vertical="center"/>
    </xf>
  </cellStyleXfs>
  <cellXfs count="474">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0" xfId="0" applyFont="1" applyBorder="1" applyAlignment="1">
      <alignment horizontal="center" vertical="center"/>
    </xf>
    <xf numFmtId="0" fontId="3"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6" fillId="0" borderId="0" xfId="0" applyFont="1" applyBorder="1" applyAlignment="1">
      <alignment vertical="center"/>
    </xf>
    <xf numFmtId="0" fontId="3" fillId="0" borderId="0" xfId="0" applyFont="1" applyBorder="1" applyAlignment="1">
      <alignment horizontal="center" vertical="center"/>
    </xf>
    <xf numFmtId="0" fontId="3" fillId="0" borderId="37" xfId="0" applyFont="1" applyBorder="1" applyAlignment="1">
      <alignment vertical="center"/>
    </xf>
    <xf numFmtId="0" fontId="3" fillId="0" borderId="53" xfId="0" applyFont="1" applyBorder="1" applyAlignment="1">
      <alignment horizontal="center" vertical="center"/>
    </xf>
    <xf numFmtId="0" fontId="3" fillId="0" borderId="27" xfId="0" applyFont="1" applyBorder="1" applyAlignment="1">
      <alignment horizontal="center" vertical="center"/>
    </xf>
    <xf numFmtId="0" fontId="3" fillId="0" borderId="52" xfId="0" applyFont="1" applyBorder="1" applyAlignment="1">
      <alignment horizontal="center" vertical="center"/>
    </xf>
    <xf numFmtId="0" fontId="3" fillId="0" borderId="55"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xf>
    <xf numFmtId="0" fontId="8" fillId="0" borderId="37" xfId="0" applyFont="1" applyBorder="1" applyAlignment="1">
      <alignment horizontal="center" vertical="center" wrapText="1"/>
    </xf>
    <xf numFmtId="0" fontId="7" fillId="0" borderId="37" xfId="0" applyFont="1" applyBorder="1" applyAlignment="1">
      <alignment horizontal="center" vertical="center"/>
    </xf>
    <xf numFmtId="0" fontId="8" fillId="0" borderId="43" xfId="0" applyFont="1" applyBorder="1" applyAlignment="1">
      <alignment horizontal="center" vertical="center"/>
    </xf>
    <xf numFmtId="0" fontId="3" fillId="0" borderId="72" xfId="0" applyFont="1" applyBorder="1" applyAlignment="1">
      <alignment horizontal="center" vertical="center"/>
    </xf>
    <xf numFmtId="0" fontId="3" fillId="0" borderId="53" xfId="0" applyFont="1" applyFill="1" applyBorder="1" applyAlignment="1">
      <alignment horizontal="center" vertical="center"/>
    </xf>
    <xf numFmtId="0" fontId="3" fillId="0" borderId="12" xfId="0" applyFont="1" applyFill="1" applyBorder="1" applyAlignment="1">
      <alignment horizontal="center" vertical="center" shrinkToFit="1"/>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75" xfId="0" applyFont="1" applyFill="1" applyBorder="1" applyAlignment="1">
      <alignment vertical="center"/>
    </xf>
    <xf numFmtId="0" fontId="3" fillId="0" borderId="47" xfId="0" applyFont="1" applyFill="1" applyBorder="1" applyAlignment="1">
      <alignment vertical="center"/>
    </xf>
    <xf numFmtId="0" fontId="3" fillId="0" borderId="76" xfId="0" applyFont="1" applyBorder="1" applyAlignment="1">
      <alignment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77" xfId="0" applyFont="1" applyFill="1" applyBorder="1" applyAlignment="1">
      <alignment horizontal="center" vertical="center" shrinkToFit="1"/>
    </xf>
    <xf numFmtId="0" fontId="3" fillId="0" borderId="78" xfId="0" applyFont="1" applyFill="1" applyBorder="1" applyAlignment="1">
      <alignment horizontal="center" vertical="center"/>
    </xf>
    <xf numFmtId="0" fontId="3" fillId="0" borderId="79" xfId="0" applyFont="1" applyFill="1" applyBorder="1" applyAlignment="1">
      <alignment horizontal="center" vertical="center"/>
    </xf>
    <xf numFmtId="0" fontId="3" fillId="0" borderId="77" xfId="0" applyFont="1" applyFill="1" applyBorder="1" applyAlignment="1">
      <alignment horizontal="center" vertical="center"/>
    </xf>
    <xf numFmtId="0" fontId="3" fillId="0" borderId="80"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83" xfId="0" applyFont="1" applyFill="1" applyBorder="1" applyAlignment="1">
      <alignment vertical="center"/>
    </xf>
    <xf numFmtId="0" fontId="3" fillId="0" borderId="84" xfId="0" applyFont="1" applyFill="1" applyBorder="1" applyAlignment="1">
      <alignment vertical="center"/>
    </xf>
    <xf numFmtId="0" fontId="3" fillId="0" borderId="47" xfId="0" applyFont="1" applyBorder="1" applyAlignment="1">
      <alignment vertical="center"/>
    </xf>
    <xf numFmtId="0" fontId="3" fillId="0" borderId="26" xfId="0" applyFont="1" applyFill="1" applyBorder="1" applyAlignment="1">
      <alignment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88" xfId="0" applyFont="1" applyFill="1" applyBorder="1" applyAlignment="1">
      <alignment horizontal="center" vertical="center"/>
    </xf>
    <xf numFmtId="0" fontId="7" fillId="0" borderId="89" xfId="0" applyFont="1" applyFill="1" applyBorder="1" applyAlignment="1">
      <alignment horizontal="center" vertical="center"/>
    </xf>
    <xf numFmtId="0" fontId="7" fillId="0" borderId="90" xfId="0" applyFont="1" applyFill="1" applyBorder="1" applyAlignment="1">
      <alignment horizontal="center" vertical="center"/>
    </xf>
    <xf numFmtId="0" fontId="3" fillId="0" borderId="91" xfId="0" applyFont="1" applyFill="1" applyBorder="1" applyAlignment="1">
      <alignment horizontal="center" vertical="center" shrinkToFit="1"/>
    </xf>
    <xf numFmtId="0" fontId="3" fillId="0" borderId="4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91" xfId="0" applyFont="1" applyFill="1" applyBorder="1" applyAlignment="1">
      <alignment horizontal="center" vertical="center"/>
    </xf>
    <xf numFmtId="0" fontId="3" fillId="0" borderId="92" xfId="0" applyFont="1" applyFill="1" applyBorder="1" applyAlignment="1">
      <alignment vertical="center"/>
    </xf>
    <xf numFmtId="0" fontId="3" fillId="0" borderId="48" xfId="0" applyFont="1" applyFill="1" applyBorder="1" applyAlignment="1">
      <alignment vertical="center"/>
    </xf>
    <xf numFmtId="0" fontId="3" fillId="0" borderId="48" xfId="0" applyFont="1" applyBorder="1" applyAlignment="1">
      <alignment vertical="center"/>
    </xf>
    <xf numFmtId="0" fontId="3" fillId="0" borderId="7" xfId="0" applyFont="1" applyFill="1" applyBorder="1" applyAlignment="1">
      <alignment horizontal="center" vertical="center" shrinkToFit="1"/>
    </xf>
    <xf numFmtId="0" fontId="3" fillId="0" borderId="94" xfId="0" applyFont="1" applyFill="1" applyBorder="1" applyAlignment="1">
      <alignment vertical="center"/>
    </xf>
    <xf numFmtId="0" fontId="3" fillId="0" borderId="44" xfId="0" applyFont="1" applyFill="1" applyBorder="1" applyAlignment="1">
      <alignment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3" xfId="0" applyFont="1" applyBorder="1" applyAlignment="1">
      <alignment horizontal="center" vertical="center"/>
    </xf>
    <xf numFmtId="0" fontId="3" fillId="0" borderId="7" xfId="0" applyFont="1" applyBorder="1" applyAlignment="1">
      <alignment horizontal="center" vertical="center" shrinkToFit="1"/>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94" xfId="0" applyFont="1" applyBorder="1" applyAlignment="1">
      <alignment vertical="center"/>
    </xf>
    <xf numFmtId="0" fontId="3" fillId="0" borderId="44" xfId="0" applyFont="1" applyBorder="1" applyAlignment="1">
      <alignment vertical="center"/>
    </xf>
    <xf numFmtId="0" fontId="3" fillId="0" borderId="77" xfId="0" applyFont="1" applyBorder="1" applyAlignment="1">
      <alignment horizontal="center" vertical="center" shrinkToFit="1"/>
    </xf>
    <xf numFmtId="0" fontId="3" fillId="0" borderId="78" xfId="0" applyFont="1" applyBorder="1" applyAlignment="1">
      <alignment horizontal="center" vertical="center"/>
    </xf>
    <xf numFmtId="0" fontId="3" fillId="0" borderId="79" xfId="0" applyFont="1" applyBorder="1" applyAlignment="1">
      <alignment horizontal="center" vertical="center"/>
    </xf>
    <xf numFmtId="0" fontId="3" fillId="0" borderId="77"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83" xfId="0" applyFont="1" applyBorder="1" applyAlignment="1">
      <alignment vertical="center"/>
    </xf>
    <xf numFmtId="0" fontId="3" fillId="0" borderId="84" xfId="0" applyFont="1" applyBorder="1" applyAlignment="1">
      <alignment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95" xfId="0" applyFont="1" applyBorder="1" applyAlignment="1">
      <alignment horizontal="center" vertical="center"/>
    </xf>
    <xf numFmtId="0" fontId="7" fillId="0" borderId="95" xfId="0" applyFont="1" applyFill="1" applyBorder="1" applyAlignment="1">
      <alignment horizontal="center" vertical="center"/>
    </xf>
    <xf numFmtId="0" fontId="7" fillId="0" borderId="40" xfId="0" applyFont="1" applyFill="1" applyBorder="1" applyAlignment="1">
      <alignment horizontal="center" vertical="center"/>
    </xf>
    <xf numFmtId="0" fontId="3" fillId="0" borderId="51" xfId="0" applyFont="1" applyBorder="1" applyAlignment="1">
      <alignment vertical="center"/>
    </xf>
    <xf numFmtId="0" fontId="3" fillId="0" borderId="27" xfId="0" applyFont="1" applyBorder="1" applyAlignment="1">
      <alignment vertical="center"/>
    </xf>
    <xf numFmtId="0" fontId="3" fillId="0" borderId="11" xfId="0" applyFont="1" applyBorder="1" applyAlignment="1">
      <alignment horizontal="center" vertical="center"/>
    </xf>
    <xf numFmtId="0" fontId="3" fillId="0" borderId="99" xfId="0" applyFont="1" applyBorder="1" applyAlignment="1">
      <alignment horizontal="center" vertical="center" shrinkToFit="1"/>
    </xf>
    <xf numFmtId="0" fontId="3" fillId="0" borderId="36" xfId="0" applyFont="1" applyBorder="1" applyAlignment="1">
      <alignment vertical="center"/>
    </xf>
    <xf numFmtId="0" fontId="3" fillId="0" borderId="37" xfId="0" applyFont="1" applyBorder="1" applyAlignment="1">
      <alignment horizontal="center" vertical="center"/>
    </xf>
    <xf numFmtId="0" fontId="3" fillId="0" borderId="41" xfId="0" applyFont="1" applyBorder="1" applyAlignment="1">
      <alignment horizontal="center" vertical="center"/>
    </xf>
    <xf numFmtId="0" fontId="3" fillId="0" borderId="96" xfId="0" applyFont="1" applyBorder="1" applyAlignment="1">
      <alignment horizontal="center" vertical="center"/>
    </xf>
    <xf numFmtId="0" fontId="3" fillId="0" borderId="38" xfId="0" applyFont="1" applyBorder="1" applyAlignment="1">
      <alignment horizontal="center" vertical="center"/>
    </xf>
    <xf numFmtId="0" fontId="3" fillId="0" borderId="43" xfId="0" applyFont="1" applyBorder="1" applyAlignment="1">
      <alignment horizontal="center" vertical="center"/>
    </xf>
    <xf numFmtId="0" fontId="6" fillId="0" borderId="0" xfId="0" applyFont="1" applyBorder="1" applyAlignment="1">
      <alignment horizontal="center" vertical="center"/>
    </xf>
    <xf numFmtId="0" fontId="10" fillId="0" borderId="0" xfId="0" applyFont="1" applyAlignment="1">
      <alignment horizontal="right" vertical="center"/>
    </xf>
    <xf numFmtId="0" fontId="10" fillId="0" borderId="0" xfId="0" applyFont="1" applyAlignment="1">
      <alignment vertical="center"/>
    </xf>
    <xf numFmtId="0" fontId="10" fillId="0" borderId="0" xfId="0" applyFont="1" applyBorder="1" applyAlignment="1">
      <alignment vertical="center"/>
    </xf>
    <xf numFmtId="0" fontId="3" fillId="0" borderId="54" xfId="0" applyFont="1" applyBorder="1" applyAlignment="1">
      <alignment horizontal="center" vertical="center"/>
    </xf>
    <xf numFmtId="0" fontId="7" fillId="0" borderId="96" xfId="0" applyFont="1" applyBorder="1" applyAlignment="1">
      <alignment horizontal="center" vertical="center"/>
    </xf>
    <xf numFmtId="57" fontId="3" fillId="0" borderId="101" xfId="0" applyNumberFormat="1" applyFont="1" applyFill="1" applyBorder="1" applyAlignment="1">
      <alignment horizontal="center" vertical="center"/>
    </xf>
    <xf numFmtId="0" fontId="3" fillId="0" borderId="46" xfId="0" applyFont="1" applyBorder="1" applyAlignment="1">
      <alignment horizontal="center" vertical="center"/>
    </xf>
    <xf numFmtId="0" fontId="3" fillId="0" borderId="10" xfId="0" applyFont="1" applyBorder="1" applyAlignment="1">
      <alignment horizontal="center" vertical="center"/>
    </xf>
    <xf numFmtId="0" fontId="3" fillId="0" borderId="91" xfId="0" applyFont="1" applyBorder="1" applyAlignment="1">
      <alignment horizontal="center" vertical="center"/>
    </xf>
    <xf numFmtId="0" fontId="3" fillId="0" borderId="92" xfId="0" applyFont="1" applyBorder="1" applyAlignment="1">
      <alignment vertical="center"/>
    </xf>
    <xf numFmtId="0" fontId="3" fillId="0" borderId="102" xfId="0" applyFont="1" applyBorder="1" applyAlignment="1">
      <alignment horizontal="center" vertical="center" shrinkToFit="1"/>
    </xf>
    <xf numFmtId="0" fontId="3" fillId="0" borderId="45" xfId="0" applyFont="1" applyBorder="1" applyAlignment="1">
      <alignment vertical="center"/>
    </xf>
    <xf numFmtId="0" fontId="3" fillId="0" borderId="12" xfId="0" applyFont="1" applyBorder="1" applyAlignment="1">
      <alignment horizontal="center" vertical="center" shrinkToFit="1"/>
    </xf>
    <xf numFmtId="0" fontId="3" fillId="0" borderId="103" xfId="0" applyFont="1" applyBorder="1" applyAlignment="1">
      <alignment vertical="center"/>
    </xf>
    <xf numFmtId="0" fontId="3" fillId="0" borderId="28" xfId="0" applyFont="1" applyBorder="1" applyAlignment="1">
      <alignment horizontal="center" vertical="center"/>
    </xf>
    <xf numFmtId="0" fontId="3" fillId="0" borderId="28" xfId="0" applyFont="1" applyBorder="1" applyAlignment="1">
      <alignment vertical="center"/>
    </xf>
    <xf numFmtId="0" fontId="12" fillId="0" borderId="0" xfId="0" applyFont="1" applyBorder="1" applyAlignment="1">
      <alignment vertical="center"/>
    </xf>
    <xf numFmtId="0" fontId="6" fillId="0" borderId="0" xfId="0" applyFont="1" applyBorder="1" applyAlignment="1">
      <alignment horizontal="center" vertical="center" shrinkToFit="1"/>
    </xf>
    <xf numFmtId="0" fontId="12" fillId="0" borderId="0" xfId="0" applyFont="1" applyAlignment="1">
      <alignment horizontal="center" vertical="center"/>
    </xf>
    <xf numFmtId="0" fontId="14" fillId="0" borderId="0" xfId="0" applyFont="1" applyAlignment="1">
      <alignment horizontal="center" vertical="center"/>
    </xf>
    <xf numFmtId="0" fontId="6" fillId="0" borderId="0" xfId="0" applyFont="1" applyAlignment="1"/>
    <xf numFmtId="0" fontId="6" fillId="0" borderId="0" xfId="0" applyFont="1" applyAlignment="1">
      <alignment vertical="top"/>
    </xf>
    <xf numFmtId="0" fontId="6" fillId="0" borderId="0" xfId="0" applyFont="1" applyAlignment="1">
      <alignment wrapText="1"/>
    </xf>
    <xf numFmtId="0" fontId="12" fillId="0" borderId="0" xfId="0" applyFont="1" applyAlignment="1">
      <alignment vertical="center"/>
    </xf>
    <xf numFmtId="0" fontId="3" fillId="0" borderId="0" xfId="0" applyFont="1"/>
    <xf numFmtId="0" fontId="3" fillId="0" borderId="104" xfId="0" applyFont="1" applyBorder="1" applyAlignment="1">
      <alignment horizontal="center" vertical="center"/>
    </xf>
    <xf numFmtId="0" fontId="3" fillId="0" borderId="55" xfId="0" applyFont="1" applyBorder="1" applyAlignment="1">
      <alignment horizontal="center"/>
    </xf>
    <xf numFmtId="0" fontId="3" fillId="0" borderId="13" xfId="0" applyFont="1" applyBorder="1" applyAlignment="1">
      <alignment horizontal="center" vertical="center"/>
    </xf>
    <xf numFmtId="0" fontId="3" fillId="0" borderId="12" xfId="0" applyFont="1" applyBorder="1" applyAlignment="1">
      <alignment horizontal="center"/>
    </xf>
    <xf numFmtId="0" fontId="3" fillId="0" borderId="65" xfId="0" applyFont="1" applyBorder="1"/>
    <xf numFmtId="0" fontId="3" fillId="0" borderId="3" xfId="0" applyFont="1" applyBorder="1"/>
    <xf numFmtId="0" fontId="3" fillId="0" borderId="66" xfId="0" applyFont="1" applyBorder="1"/>
    <xf numFmtId="0" fontId="3" fillId="0" borderId="67" xfId="0" applyFont="1" applyBorder="1"/>
    <xf numFmtId="0" fontId="3" fillId="0" borderId="68" xfId="0" applyFont="1" applyBorder="1"/>
    <xf numFmtId="0" fontId="3" fillId="0" borderId="105" xfId="0" applyFont="1" applyBorder="1"/>
    <xf numFmtId="0" fontId="3" fillId="0" borderId="72" xfId="0" applyFont="1" applyBorder="1" applyAlignment="1">
      <alignment horizontal="center"/>
    </xf>
    <xf numFmtId="0" fontId="3" fillId="0" borderId="1" xfId="0" applyFont="1" applyBorder="1" applyAlignment="1">
      <alignment horizontal="center"/>
    </xf>
    <xf numFmtId="0" fontId="3" fillId="0" borderId="16" xfId="0" applyFont="1" applyBorder="1"/>
    <xf numFmtId="0" fontId="3" fillId="0" borderId="23" xfId="0" applyFont="1" applyBorder="1"/>
    <xf numFmtId="0" fontId="3" fillId="0" borderId="21" xfId="0" applyFont="1" applyBorder="1"/>
    <xf numFmtId="0" fontId="3" fillId="0" borderId="22" xfId="0" applyFont="1" applyBorder="1"/>
    <xf numFmtId="0" fontId="3" fillId="0" borderId="1" xfId="0" applyFont="1" applyBorder="1"/>
    <xf numFmtId="0" fontId="3" fillId="0" borderId="34" xfId="0" applyFont="1" applyBorder="1"/>
    <xf numFmtId="0" fontId="3" fillId="0" borderId="106" xfId="0" applyFont="1" applyFill="1" applyBorder="1" applyAlignment="1">
      <alignment horizontal="center" vertical="center"/>
    </xf>
    <xf numFmtId="0" fontId="3" fillId="0" borderId="107" xfId="0" applyFont="1" applyFill="1" applyBorder="1" applyAlignment="1">
      <alignment horizontal="center" vertical="center"/>
    </xf>
    <xf numFmtId="0" fontId="3" fillId="0" borderId="46" xfId="0" applyFont="1" applyFill="1" applyBorder="1" applyAlignment="1">
      <alignment vertical="center"/>
    </xf>
    <xf numFmtId="0" fontId="3" fillId="0" borderId="15"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13" xfId="0" applyFont="1" applyFill="1" applyBorder="1" applyAlignment="1">
      <alignment vertical="center"/>
    </xf>
    <xf numFmtId="0" fontId="3" fillId="0" borderId="32" xfId="0" applyFont="1" applyFill="1" applyBorder="1" applyAlignment="1">
      <alignment horizontal="center" vertical="center"/>
    </xf>
    <xf numFmtId="0" fontId="3" fillId="0" borderId="108" xfId="0" applyFont="1" applyFill="1" applyBorder="1" applyAlignment="1">
      <alignment horizontal="center" vertical="center"/>
    </xf>
    <xf numFmtId="0" fontId="3" fillId="0" borderId="9" xfId="0" applyFont="1" applyBorder="1" applyAlignment="1">
      <alignment vertical="center"/>
    </xf>
    <xf numFmtId="0" fontId="3" fillId="0" borderId="30" xfId="0" applyFont="1" applyBorder="1" applyAlignment="1">
      <alignment horizontal="center" vertical="center"/>
    </xf>
    <xf numFmtId="0" fontId="3" fillId="0" borderId="13" xfId="0" applyFont="1" applyBorder="1" applyAlignment="1">
      <alignment vertical="center"/>
    </xf>
    <xf numFmtId="0" fontId="3" fillId="0" borderId="107" xfId="0" applyFont="1" applyBorder="1" applyAlignment="1">
      <alignment horizontal="center" vertical="center"/>
    </xf>
    <xf numFmtId="0" fontId="3" fillId="0" borderId="46" xfId="0" applyFont="1" applyBorder="1" applyAlignment="1">
      <alignment vertical="center"/>
    </xf>
    <xf numFmtId="0" fontId="3" fillId="0" borderId="91" xfId="0" applyFont="1" applyBorder="1" applyAlignment="1">
      <alignment horizontal="center" vertical="center" shrinkToFit="1"/>
    </xf>
    <xf numFmtId="0" fontId="3" fillId="0" borderId="108" xfId="0" applyFont="1" applyBorder="1" applyAlignment="1">
      <alignment horizontal="center" vertical="center"/>
    </xf>
    <xf numFmtId="0" fontId="3" fillId="0" borderId="8" xfId="0" applyFont="1" applyBorder="1" applyAlignment="1">
      <alignment vertical="center"/>
    </xf>
    <xf numFmtId="0" fontId="3" fillId="0" borderId="4" xfId="0" applyFont="1" applyBorder="1" applyAlignment="1">
      <alignment vertical="center"/>
    </xf>
    <xf numFmtId="0" fontId="3" fillId="0" borderId="39" xfId="0" applyFont="1" applyBorder="1" applyAlignment="1">
      <alignment vertical="center"/>
    </xf>
    <xf numFmtId="0" fontId="3" fillId="0" borderId="32" xfId="0" applyFont="1" applyBorder="1" applyAlignment="1">
      <alignment horizontal="center" vertical="center"/>
    </xf>
    <xf numFmtId="0" fontId="3" fillId="0" borderId="55" xfId="0" applyFont="1" applyBorder="1" applyAlignment="1">
      <alignment horizontal="center" vertical="center" shrinkToFit="1"/>
    </xf>
    <xf numFmtId="0" fontId="3" fillId="0" borderId="106" xfId="0" applyFont="1" applyBorder="1" applyAlignment="1">
      <alignment horizontal="center" vertical="center"/>
    </xf>
    <xf numFmtId="0" fontId="3" fillId="0" borderId="75" xfId="0" applyFont="1" applyBorder="1" applyAlignment="1">
      <alignment vertical="center"/>
    </xf>
    <xf numFmtId="0" fontId="3" fillId="0" borderId="72" xfId="0" applyFont="1" applyBorder="1" applyAlignment="1">
      <alignment horizontal="center" vertical="center" shrinkToFit="1"/>
    </xf>
    <xf numFmtId="0" fontId="3" fillId="0" borderId="109" xfId="0" applyFont="1" applyBorder="1" applyAlignment="1">
      <alignment horizontal="center" vertical="center"/>
    </xf>
    <xf numFmtId="0" fontId="3" fillId="0" borderId="97" xfId="0" applyFont="1" applyBorder="1" applyAlignment="1">
      <alignment vertical="center"/>
    </xf>
    <xf numFmtId="176" fontId="3" fillId="0" borderId="45" xfId="0" applyNumberFormat="1" applyFont="1" applyBorder="1" applyAlignment="1">
      <alignment vertical="center"/>
    </xf>
    <xf numFmtId="0" fontId="3" fillId="0" borderId="0" xfId="0" applyFont="1" applyBorder="1"/>
    <xf numFmtId="0" fontId="3" fillId="0" borderId="0" xfId="0" applyFont="1" applyBorder="1" applyAlignment="1">
      <alignment horizontal="center"/>
    </xf>
    <xf numFmtId="0" fontId="3" fillId="0" borderId="0" xfId="0" applyFont="1" applyBorder="1" applyAlignment="1">
      <alignment horizontal="center" shrinkToFit="1"/>
    </xf>
    <xf numFmtId="0" fontId="3" fillId="0" borderId="27" xfId="0" applyFont="1" applyBorder="1"/>
    <xf numFmtId="176" fontId="3" fillId="0" borderId="0" xfId="0" applyNumberFormat="1" applyFont="1" applyBorder="1" applyAlignment="1"/>
    <xf numFmtId="0" fontId="10" fillId="0" borderId="28" xfId="0" applyFont="1" applyBorder="1" applyAlignment="1">
      <alignment vertical="center"/>
    </xf>
    <xf numFmtId="0" fontId="3" fillId="0" borderId="0" xfId="0" applyFont="1" applyBorder="1" applyAlignment="1"/>
    <xf numFmtId="0" fontId="3" fillId="0" borderId="0" xfId="0" applyFont="1" applyAlignment="1">
      <alignment vertical="top"/>
    </xf>
    <xf numFmtId="0" fontId="3" fillId="0" borderId="0" xfId="0" applyFont="1" applyAlignment="1"/>
    <xf numFmtId="0" fontId="3" fillId="0" borderId="0" xfId="0" applyFont="1" applyAlignment="1">
      <alignment horizontal="center" wrapText="1"/>
    </xf>
    <xf numFmtId="0" fontId="3" fillId="0" borderId="0" xfId="0" applyFont="1" applyAlignment="1">
      <alignment horizontal="right"/>
    </xf>
    <xf numFmtId="0" fontId="3" fillId="2" borderId="26" xfId="0" applyFont="1" applyFill="1" applyBorder="1" applyAlignment="1"/>
    <xf numFmtId="0" fontId="3" fillId="2" borderId="12" xfId="0" applyFont="1" applyFill="1" applyBorder="1" applyAlignment="1">
      <alignment horizontal="center" vertical="center" shrinkToFit="1"/>
    </xf>
    <xf numFmtId="0" fontId="3" fillId="2" borderId="13"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53" xfId="0" applyFont="1" applyFill="1" applyBorder="1" applyAlignment="1">
      <alignment horizontal="center"/>
    </xf>
    <xf numFmtId="0" fontId="3" fillId="2" borderId="106" xfId="0" applyFont="1" applyFill="1" applyBorder="1" applyAlignment="1">
      <alignment horizontal="center"/>
    </xf>
    <xf numFmtId="0" fontId="3" fillId="2" borderId="75" xfId="0" applyFont="1" applyFill="1" applyBorder="1"/>
    <xf numFmtId="0" fontId="3" fillId="2" borderId="47" xfId="0" applyFont="1" applyFill="1" applyBorder="1"/>
    <xf numFmtId="0" fontId="3" fillId="0" borderId="76" xfId="0" applyFont="1" applyBorder="1" applyAlignment="1"/>
    <xf numFmtId="0" fontId="3" fillId="2" borderId="99" xfId="0" applyFont="1" applyFill="1" applyBorder="1" applyAlignment="1">
      <alignment horizontal="center" vertical="center" shrinkToFit="1"/>
    </xf>
    <xf numFmtId="0" fontId="3" fillId="2" borderId="78" xfId="0" applyFont="1" applyFill="1" applyBorder="1" applyAlignment="1">
      <alignment horizontal="center"/>
    </xf>
    <xf numFmtId="0" fontId="3" fillId="2" borderId="79" xfId="0" applyFont="1" applyFill="1" applyBorder="1" applyAlignment="1">
      <alignment horizontal="center"/>
    </xf>
    <xf numFmtId="0" fontId="3" fillId="2" borderId="77" xfId="0" applyFont="1" applyFill="1" applyBorder="1" applyAlignment="1">
      <alignment horizontal="center"/>
    </xf>
    <xf numFmtId="0" fontId="3" fillId="2" borderId="80" xfId="0" applyFont="1" applyFill="1" applyBorder="1" applyAlignment="1">
      <alignment horizontal="center"/>
    </xf>
    <xf numFmtId="0" fontId="3" fillId="2" borderId="81" xfId="0" applyFont="1" applyFill="1" applyBorder="1" applyAlignment="1">
      <alignment horizontal="center"/>
    </xf>
    <xf numFmtId="0" fontId="3" fillId="2" borderId="107" xfId="0" applyFont="1" applyFill="1" applyBorder="1" applyAlignment="1">
      <alignment horizontal="center"/>
    </xf>
    <xf numFmtId="0" fontId="3" fillId="2" borderId="83" xfId="0" applyFont="1" applyFill="1" applyBorder="1"/>
    <xf numFmtId="0" fontId="3" fillId="2" borderId="84" xfId="0" applyFont="1" applyFill="1" applyBorder="1"/>
    <xf numFmtId="0" fontId="3" fillId="0" borderId="47" xfId="0" applyFont="1" applyBorder="1" applyAlignment="1"/>
    <xf numFmtId="0" fontId="3" fillId="2" borderId="46" xfId="0" applyFont="1" applyFill="1" applyBorder="1"/>
    <xf numFmtId="57" fontId="3" fillId="2" borderId="101" xfId="0" applyNumberFormat="1" applyFont="1" applyFill="1" applyBorder="1" applyAlignment="1">
      <alignment horizontal="center" vertical="center"/>
    </xf>
    <xf numFmtId="0" fontId="3" fillId="2" borderId="14" xfId="0" applyFont="1" applyFill="1" applyBorder="1" applyAlignment="1">
      <alignment horizontal="center" vertical="center" shrinkToFit="1"/>
    </xf>
    <xf numFmtId="0" fontId="3" fillId="2" borderId="46" xfId="0" applyFont="1" applyFill="1" applyBorder="1" applyAlignment="1">
      <alignment horizontal="center"/>
    </xf>
    <xf numFmtId="0" fontId="3" fillId="2" borderId="10" xfId="0" applyFont="1" applyFill="1" applyBorder="1" applyAlignment="1">
      <alignment horizontal="center"/>
    </xf>
    <xf numFmtId="0" fontId="3" fillId="2" borderId="91" xfId="0" applyFont="1" applyFill="1" applyBorder="1" applyAlignment="1">
      <alignment horizontal="center"/>
    </xf>
    <xf numFmtId="0" fontId="3" fillId="2" borderId="108" xfId="0" applyFont="1" applyFill="1" applyBorder="1" applyAlignment="1">
      <alignment horizontal="center"/>
    </xf>
    <xf numFmtId="0" fontId="3" fillId="2" borderId="92" xfId="0" applyFont="1" applyFill="1" applyBorder="1"/>
    <xf numFmtId="0" fontId="3" fillId="2" borderId="48" xfId="0" applyFont="1" applyFill="1" applyBorder="1"/>
    <xf numFmtId="0" fontId="3" fillId="2" borderId="9" xfId="0" applyFont="1" applyFill="1" applyBorder="1"/>
    <xf numFmtId="0" fontId="3" fillId="2" borderId="7" xfId="0" applyFont="1" applyFill="1" applyBorder="1" applyAlignment="1">
      <alignment horizontal="center" vertical="center" shrinkToFit="1"/>
    </xf>
    <xf numFmtId="0" fontId="3" fillId="2" borderId="9" xfId="0" applyFont="1" applyFill="1" applyBorder="1" applyAlignment="1">
      <alignment horizontal="center"/>
    </xf>
    <xf numFmtId="0" fontId="3" fillId="2" borderId="2" xfId="0" applyFont="1" applyFill="1" applyBorder="1" applyAlignment="1">
      <alignment horizontal="center"/>
    </xf>
    <xf numFmtId="0" fontId="3" fillId="2" borderId="7" xfId="0" applyFont="1" applyFill="1" applyBorder="1" applyAlignment="1">
      <alignment horizontal="center"/>
    </xf>
    <xf numFmtId="0" fontId="3" fillId="2" borderId="30" xfId="0" applyFont="1" applyFill="1" applyBorder="1" applyAlignment="1">
      <alignment horizontal="center"/>
    </xf>
    <xf numFmtId="0" fontId="3" fillId="2" borderId="94" xfId="0" applyFont="1" applyFill="1" applyBorder="1"/>
    <xf numFmtId="0" fontId="3" fillId="2" borderId="44" xfId="0" applyFont="1" applyFill="1" applyBorder="1"/>
    <xf numFmtId="0" fontId="3" fillId="0" borderId="47" xfId="0" applyFont="1" applyBorder="1"/>
    <xf numFmtId="0" fontId="9" fillId="2" borderId="13" xfId="0" applyFont="1" applyFill="1" applyBorder="1"/>
    <xf numFmtId="0" fontId="3" fillId="2" borderId="32" xfId="0" applyFont="1" applyFill="1" applyBorder="1" applyAlignment="1">
      <alignment horizontal="center"/>
    </xf>
    <xf numFmtId="0" fontId="3" fillId="0" borderId="13" xfId="0" applyFont="1" applyBorder="1" applyAlignment="1">
      <alignment horizontal="center"/>
    </xf>
    <xf numFmtId="0" fontId="3" fillId="0" borderId="11" xfId="0" applyFont="1" applyBorder="1" applyAlignment="1">
      <alignment horizontal="center"/>
    </xf>
    <xf numFmtId="0" fontId="3" fillId="0" borderId="110" xfId="0" applyFont="1" applyBorder="1" applyAlignment="1">
      <alignment horizontal="center"/>
    </xf>
    <xf numFmtId="0" fontId="3" fillId="0" borderId="111" xfId="0" applyFont="1" applyBorder="1" applyAlignment="1">
      <alignment horizontal="center"/>
    </xf>
    <xf numFmtId="0" fontId="3" fillId="0" borderId="94" xfId="0" applyFont="1" applyBorder="1"/>
    <xf numFmtId="0" fontId="3" fillId="0" borderId="44" xfId="0" applyFont="1" applyBorder="1"/>
    <xf numFmtId="0" fontId="3" fillId="0" borderId="78" xfId="0" applyFont="1" applyBorder="1" applyAlignment="1">
      <alignment horizontal="center"/>
    </xf>
    <xf numFmtId="0" fontId="3" fillId="0" borderId="79" xfId="0" applyFont="1" applyBorder="1" applyAlignment="1">
      <alignment horizontal="center"/>
    </xf>
    <xf numFmtId="0" fontId="3" fillId="0" borderId="77" xfId="0" applyFont="1" applyBorder="1" applyAlignment="1">
      <alignment horizontal="center"/>
    </xf>
    <xf numFmtId="0" fontId="3" fillId="0" borderId="80" xfId="0" applyFont="1" applyBorder="1" applyAlignment="1">
      <alignment horizontal="center"/>
    </xf>
    <xf numFmtId="0" fontId="3" fillId="0" borderId="81" xfId="0" applyFont="1" applyBorder="1" applyAlignment="1">
      <alignment horizontal="center"/>
    </xf>
    <xf numFmtId="0" fontId="3" fillId="0" borderId="107" xfId="0" applyFont="1" applyBorder="1" applyAlignment="1">
      <alignment horizontal="center"/>
    </xf>
    <xf numFmtId="0" fontId="3" fillId="0" borderId="83" xfId="0" applyFont="1" applyBorder="1"/>
    <xf numFmtId="0" fontId="3" fillId="0" borderId="84" xfId="0" applyFont="1" applyBorder="1"/>
    <xf numFmtId="0" fontId="3" fillId="0" borderId="46" xfId="0" applyFont="1" applyBorder="1" applyAlignment="1">
      <alignment horizontal="center"/>
    </xf>
    <xf numFmtId="0" fontId="3" fillId="0" borderId="10" xfId="0" applyFont="1" applyBorder="1" applyAlignment="1">
      <alignment horizontal="center"/>
    </xf>
    <xf numFmtId="0" fontId="3" fillId="0" borderId="91" xfId="0" applyFont="1" applyBorder="1" applyAlignment="1">
      <alignment horizontal="center"/>
    </xf>
    <xf numFmtId="0" fontId="3" fillId="0" borderId="108" xfId="0" applyFont="1" applyBorder="1" applyAlignment="1">
      <alignment horizontal="center"/>
    </xf>
    <xf numFmtId="0" fontId="3" fillId="0" borderId="92" xfId="0" applyFont="1" applyBorder="1"/>
    <xf numFmtId="0" fontId="3" fillId="0" borderId="48" xfId="0" applyFont="1" applyBorder="1"/>
    <xf numFmtId="0" fontId="3" fillId="0" borderId="9" xfId="0" applyFont="1" applyBorder="1" applyAlignment="1">
      <alignment horizontal="center"/>
    </xf>
    <xf numFmtId="0" fontId="3" fillId="0" borderId="2" xfId="0" applyFont="1" applyBorder="1" applyAlignment="1">
      <alignment horizontal="center"/>
    </xf>
    <xf numFmtId="0" fontId="3" fillId="0" borderId="7" xfId="0" applyFont="1" applyBorder="1" applyAlignment="1">
      <alignment horizontal="center"/>
    </xf>
    <xf numFmtId="0" fontId="3" fillId="0" borderId="30" xfId="0" applyFont="1" applyBorder="1" applyAlignment="1">
      <alignment horizontal="center"/>
    </xf>
    <xf numFmtId="0" fontId="3" fillId="0" borderId="14" xfId="0" applyFont="1" applyBorder="1" applyAlignment="1">
      <alignment horizontal="center" vertical="center" shrinkToFit="1"/>
    </xf>
    <xf numFmtId="0" fontId="3" fillId="0" borderId="112" xfId="0" applyFont="1" applyBorder="1" applyAlignment="1">
      <alignment horizontal="center"/>
    </xf>
    <xf numFmtId="0" fontId="3" fillId="0" borderId="113" xfId="0" applyFont="1" applyBorder="1" applyAlignment="1">
      <alignment horizontal="center"/>
    </xf>
    <xf numFmtId="0" fontId="3" fillId="0" borderId="102" xfId="0" applyFont="1" applyBorder="1" applyAlignment="1">
      <alignment horizontal="center"/>
    </xf>
    <xf numFmtId="0" fontId="3" fillId="0" borderId="114" xfId="0" applyFont="1" applyBorder="1" applyAlignment="1">
      <alignment horizontal="center"/>
    </xf>
    <xf numFmtId="0" fontId="3" fillId="0" borderId="115" xfId="0" applyFont="1" applyBorder="1"/>
    <xf numFmtId="0" fontId="3" fillId="0" borderId="116" xfId="0" applyFont="1" applyBorder="1"/>
    <xf numFmtId="0" fontId="3" fillId="0" borderId="32" xfId="0" applyFont="1" applyBorder="1" applyAlignment="1">
      <alignment horizontal="center"/>
    </xf>
    <xf numFmtId="0" fontId="3" fillId="0" borderId="103" xfId="0" applyFont="1" applyBorder="1"/>
    <xf numFmtId="0" fontId="3" fillId="0" borderId="45" xfId="0" applyFont="1" applyBorder="1"/>
    <xf numFmtId="0" fontId="3" fillId="0" borderId="8" xfId="0" applyFont="1" applyBorder="1"/>
    <xf numFmtId="0" fontId="3" fillId="0" borderId="4" xfId="0" applyFont="1" applyBorder="1"/>
    <xf numFmtId="0" fontId="3" fillId="0" borderId="39" xfId="0" applyFont="1" applyBorder="1"/>
    <xf numFmtId="0" fontId="3" fillId="0" borderId="51" xfId="0" applyFont="1" applyBorder="1"/>
    <xf numFmtId="0" fontId="3" fillId="0" borderId="117" xfId="0" applyFont="1" applyBorder="1" applyAlignment="1">
      <alignment horizontal="center" vertical="center" shrinkToFit="1"/>
    </xf>
    <xf numFmtId="0" fontId="3" fillId="0" borderId="104" xfId="0" applyFont="1" applyBorder="1" applyAlignment="1">
      <alignment horizontal="center"/>
    </xf>
    <xf numFmtId="0" fontId="3" fillId="0" borderId="54" xfId="0" applyFont="1" applyBorder="1" applyAlignment="1">
      <alignment horizontal="center"/>
    </xf>
    <xf numFmtId="0" fontId="3" fillId="0" borderId="52" xfId="0" applyFont="1" applyBorder="1" applyAlignment="1">
      <alignment horizontal="center"/>
    </xf>
    <xf numFmtId="0" fontId="3" fillId="0" borderId="53" xfId="0" applyFont="1" applyBorder="1" applyAlignment="1">
      <alignment horizontal="center"/>
    </xf>
    <xf numFmtId="0" fontId="3" fillId="0" borderId="106" xfId="0" applyFont="1" applyBorder="1" applyAlignment="1">
      <alignment horizontal="center"/>
    </xf>
    <xf numFmtId="0" fontId="3" fillId="0" borderId="75" xfId="0" applyFont="1" applyBorder="1"/>
    <xf numFmtId="0" fontId="3" fillId="0" borderId="118" xfId="0" applyFont="1" applyBorder="1" applyAlignment="1">
      <alignment horizontal="center"/>
    </xf>
    <xf numFmtId="0" fontId="3" fillId="0" borderId="82" xfId="0" applyFont="1" applyBorder="1" applyAlignment="1">
      <alignment horizontal="center"/>
    </xf>
    <xf numFmtId="0" fontId="3" fillId="0" borderId="83" xfId="0" applyFont="1" applyBorder="1" applyAlignment="1">
      <alignment horizontal="center"/>
    </xf>
    <xf numFmtId="0" fontId="3" fillId="0" borderId="36" xfId="0" applyFont="1" applyBorder="1"/>
    <xf numFmtId="0" fontId="3" fillId="0" borderId="37" xfId="0" applyFont="1" applyBorder="1"/>
    <xf numFmtId="0" fontId="3" fillId="0" borderId="19" xfId="0" applyFont="1" applyBorder="1" applyAlignment="1">
      <alignment horizontal="center" vertical="center" shrinkToFit="1"/>
    </xf>
    <xf numFmtId="0" fontId="3" fillId="0" borderId="20" xfId="0" applyFont="1" applyBorder="1" applyAlignment="1">
      <alignment horizontal="center"/>
    </xf>
    <xf numFmtId="0" fontId="3" fillId="0" borderId="119" xfId="0" applyFont="1" applyBorder="1" applyAlignment="1">
      <alignment horizontal="center"/>
    </xf>
    <xf numFmtId="0" fontId="3" fillId="0" borderId="18" xfId="0" applyFont="1" applyBorder="1" applyAlignment="1">
      <alignment horizontal="center"/>
    </xf>
    <xf numFmtId="0" fontId="3" fillId="0" borderId="119" xfId="0" applyFont="1" applyFill="1" applyBorder="1" applyAlignment="1">
      <alignment horizontal="center"/>
    </xf>
    <xf numFmtId="0" fontId="3" fillId="0" borderId="19" xfId="0" applyFont="1" applyBorder="1" applyAlignment="1">
      <alignment horizontal="center"/>
    </xf>
    <xf numFmtId="0" fontId="3" fillId="0" borderId="120" xfId="0" applyFont="1" applyBorder="1" applyAlignment="1">
      <alignment horizontal="center"/>
    </xf>
    <xf numFmtId="0" fontId="3" fillId="0" borderId="29" xfId="0" applyFont="1" applyBorder="1" applyAlignment="1">
      <alignment horizontal="center"/>
    </xf>
    <xf numFmtId="0" fontId="3" fillId="0" borderId="29" xfId="0" applyFont="1" applyFill="1" applyBorder="1" applyAlignment="1">
      <alignment horizontal="center"/>
    </xf>
    <xf numFmtId="0" fontId="3" fillId="0" borderId="18" xfId="0" applyFont="1" applyFill="1" applyBorder="1" applyAlignment="1">
      <alignment horizontal="center"/>
    </xf>
    <xf numFmtId="0" fontId="3" fillId="0" borderId="17" xfId="0" applyFont="1" applyFill="1" applyBorder="1" applyAlignment="1">
      <alignment horizontal="center"/>
    </xf>
    <xf numFmtId="0" fontId="3" fillId="0" borderId="17" xfId="0" applyFont="1" applyBorder="1" applyAlignment="1">
      <alignment horizontal="center"/>
    </xf>
    <xf numFmtId="0" fontId="3" fillId="0" borderId="33" xfId="0" applyFont="1" applyBorder="1" applyAlignment="1">
      <alignment horizontal="center"/>
    </xf>
    <xf numFmtId="0" fontId="3" fillId="0" borderId="25" xfId="0" applyFont="1" applyBorder="1" applyAlignment="1">
      <alignment horizontal="center"/>
    </xf>
    <xf numFmtId="0" fontId="3" fillId="0" borderId="121" xfId="0" applyFont="1" applyBorder="1" applyAlignment="1"/>
    <xf numFmtId="0" fontId="7" fillId="0" borderId="45" xfId="0" applyFont="1" applyBorder="1" applyAlignment="1"/>
    <xf numFmtId="0" fontId="6" fillId="0" borderId="122" xfId="0" applyFont="1" applyBorder="1" applyAlignment="1">
      <alignment vertical="center"/>
    </xf>
    <xf numFmtId="0" fontId="6" fillId="0" borderId="0" xfId="0" applyFont="1" applyBorder="1"/>
    <xf numFmtId="0" fontId="6" fillId="0" borderId="0" xfId="0" applyFont="1" applyBorder="1" applyAlignment="1"/>
    <xf numFmtId="0" fontId="6" fillId="0" borderId="0" xfId="0" applyFont="1"/>
    <xf numFmtId="0" fontId="3" fillId="0" borderId="5" xfId="0" applyFont="1" applyBorder="1" applyAlignment="1">
      <alignment horizontal="center" vertical="center"/>
    </xf>
    <xf numFmtId="0" fontId="3" fillId="0" borderId="9" xfId="0" applyFont="1" applyBorder="1"/>
    <xf numFmtId="0" fontId="3" fillId="0" borderId="46" xfId="0" applyFont="1" applyBorder="1"/>
    <xf numFmtId="0" fontId="3" fillId="0" borderId="8" xfId="0" applyFont="1" applyBorder="1" applyAlignment="1">
      <alignment horizontal="center"/>
    </xf>
    <xf numFmtId="0" fontId="3" fillId="0" borderId="6"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13" xfId="0" applyFont="1" applyBorder="1"/>
    <xf numFmtId="0" fontId="3" fillId="0" borderId="4" xfId="0" applyFont="1" applyBorder="1" applyAlignment="1">
      <alignment horizontal="center"/>
    </xf>
    <xf numFmtId="0" fontId="3" fillId="0" borderId="5" xfId="0" applyFont="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8" xfId="0" applyFont="1" applyFill="1" applyBorder="1" applyAlignment="1">
      <alignment horizontal="center"/>
    </xf>
    <xf numFmtId="0" fontId="3" fillId="2" borderId="6" xfId="0" applyFont="1" applyFill="1" applyBorder="1" applyAlignment="1">
      <alignment horizontal="center"/>
    </xf>
    <xf numFmtId="0" fontId="3" fillId="2" borderId="39" xfId="0" applyFont="1" applyFill="1" applyBorder="1" applyAlignment="1">
      <alignment horizontal="center"/>
    </xf>
    <xf numFmtId="0" fontId="3" fillId="2" borderId="40" xfId="0" applyFont="1" applyFill="1" applyBorder="1" applyAlignment="1">
      <alignment horizontal="center"/>
    </xf>
    <xf numFmtId="0" fontId="3" fillId="0" borderId="0" xfId="0" applyFont="1" applyBorder="1" applyAlignment="1">
      <alignment horizontal="center"/>
    </xf>
    <xf numFmtId="0" fontId="6" fillId="0" borderId="0" xfId="0" applyFont="1" applyBorder="1" applyAlignment="1">
      <alignment horizontal="center" vertical="center"/>
    </xf>
    <xf numFmtId="0" fontId="6"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12" fillId="0" borderId="0" xfId="0" applyFont="1" applyBorder="1" applyAlignment="1">
      <alignment horizontal="center"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7" fillId="0" borderId="0" xfId="0" applyFont="1" applyAlignment="1"/>
    <xf numFmtId="0" fontId="12" fillId="0" borderId="0" xfId="0" applyFont="1" applyBorder="1"/>
    <xf numFmtId="0" fontId="6" fillId="0" borderId="0" xfId="0" applyFont="1" applyBorder="1" applyAlignment="1">
      <alignment horizontal="center"/>
    </xf>
    <xf numFmtId="0" fontId="6" fillId="0" borderId="0" xfId="0" applyFont="1" applyBorder="1" applyAlignment="1">
      <alignment horizontal="center" shrinkToFit="1"/>
    </xf>
    <xf numFmtId="0" fontId="6" fillId="0" borderId="0" xfId="0" applyFont="1" applyBorder="1" applyAlignment="1">
      <alignment horizontal="left"/>
    </xf>
    <xf numFmtId="0" fontId="6"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6" fillId="0" borderId="0" xfId="0" applyFont="1" applyAlignment="1">
      <alignment horizontal="left" vertical="top"/>
    </xf>
    <xf numFmtId="0" fontId="6" fillId="0" borderId="0" xfId="0" applyFont="1" applyAlignment="1">
      <alignment horizontal="right"/>
    </xf>
    <xf numFmtId="0" fontId="12" fillId="0" borderId="0" xfId="0"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wrapText="1"/>
    </xf>
    <xf numFmtId="0" fontId="6" fillId="0" borderId="0" xfId="0" applyFont="1" applyBorder="1" applyAlignment="1">
      <alignment horizontal="center" vertical="top"/>
    </xf>
    <xf numFmtId="49" fontId="6" fillId="0" borderId="0" xfId="0" applyNumberFormat="1" applyFont="1" applyBorder="1" applyAlignment="1">
      <alignment horizontal="center" vertical="top"/>
    </xf>
    <xf numFmtId="0" fontId="6" fillId="0" borderId="0" xfId="0" applyFont="1" applyAlignment="1">
      <alignment horizontal="center"/>
    </xf>
    <xf numFmtId="0" fontId="4" fillId="0" borderId="123"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vertical="center"/>
    </xf>
    <xf numFmtId="0" fontId="3" fillId="0" borderId="8" xfId="0" applyFont="1" applyBorder="1" applyAlignment="1">
      <alignment horizontal="center"/>
    </xf>
    <xf numFmtId="0" fontId="3" fillId="0" borderId="6"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8" fillId="0" borderId="2" xfId="0" applyFont="1" applyFill="1" applyBorder="1" applyAlignment="1">
      <alignment horizontal="center" vertical="center"/>
    </xf>
    <xf numFmtId="0" fontId="3" fillId="0" borderId="39" xfId="0" applyFont="1" applyBorder="1" applyAlignment="1">
      <alignment horizontal="center"/>
    </xf>
    <xf numFmtId="0" fontId="3" fillId="0" borderId="40" xfId="0" applyFont="1" applyBorder="1" applyAlignment="1">
      <alignment horizontal="center"/>
    </xf>
    <xf numFmtId="0" fontId="8" fillId="0" borderId="1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54" xfId="0" applyFont="1" applyFill="1" applyBorder="1" applyAlignment="1">
      <alignment horizontal="center" vertical="center"/>
    </xf>
    <xf numFmtId="0" fontId="6" fillId="0" borderId="60" xfId="0"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3" fillId="0" borderId="104" xfId="0" applyFont="1" applyBorder="1" applyAlignment="1">
      <alignment horizontal="center" vertical="center"/>
    </xf>
    <xf numFmtId="0" fontId="3" fillId="0" borderId="13" xfId="0" applyFont="1" applyBorder="1" applyAlignment="1">
      <alignment horizontal="center" vertical="center"/>
    </xf>
    <xf numFmtId="0" fontId="3" fillId="0" borderId="41" xfId="0" applyFont="1" applyBorder="1" applyAlignment="1">
      <alignment horizontal="center" vertical="center"/>
    </xf>
    <xf numFmtId="0" fontId="8" fillId="0" borderId="53"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38" xfId="0" applyFont="1" applyBorder="1" applyAlignment="1">
      <alignment horizontal="center" vertical="center" wrapText="1"/>
    </xf>
    <xf numFmtId="0" fontId="3" fillId="0" borderId="53" xfId="0" applyFont="1" applyBorder="1" applyAlignment="1">
      <alignment horizontal="center" vertical="center"/>
    </xf>
    <xf numFmtId="0" fontId="3" fillId="0" borderId="27" xfId="0" applyFont="1" applyBorder="1" applyAlignment="1">
      <alignment horizontal="center" vertical="center"/>
    </xf>
    <xf numFmtId="0" fontId="3" fillId="0" borderId="5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6" fillId="0" borderId="35"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0" fontId="3" fillId="0" borderId="75" xfId="0" applyFont="1" applyBorder="1" applyAlignment="1">
      <alignment horizontal="center" vertical="center" wrapText="1"/>
    </xf>
    <xf numFmtId="0" fontId="3" fillId="0" borderId="103"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26" xfId="0" applyFont="1" applyBorder="1" applyAlignment="1">
      <alignment horizontal="center" vertical="center"/>
    </xf>
    <xf numFmtId="0" fontId="3" fillId="0" borderId="37" xfId="0" applyFont="1" applyBorder="1" applyAlignment="1">
      <alignment horizontal="center"/>
    </xf>
    <xf numFmtId="0" fontId="3" fillId="0" borderId="8" xfId="0" applyFont="1" applyFill="1" applyBorder="1" applyAlignment="1">
      <alignment horizontal="center" vertical="center"/>
    </xf>
    <xf numFmtId="0" fontId="3" fillId="0" borderId="45" xfId="0" applyFont="1" applyBorder="1" applyAlignment="1">
      <alignment horizontal="center" vertical="center" wrapText="1"/>
    </xf>
    <xf numFmtId="0" fontId="3" fillId="0" borderId="4"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2" xfId="0" applyFont="1" applyBorder="1" applyAlignment="1">
      <alignment horizontal="center" vertical="center"/>
    </xf>
    <xf numFmtId="0" fontId="3" fillId="2" borderId="8" xfId="0" applyFont="1" applyFill="1" applyBorder="1" applyAlignment="1">
      <alignment horizontal="center"/>
    </xf>
    <xf numFmtId="0" fontId="3" fillId="2" borderId="6"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0" borderId="97" xfId="0" applyFont="1" applyBorder="1" applyAlignment="1">
      <alignment horizontal="center" vertical="center" wrapText="1"/>
    </xf>
    <xf numFmtId="0" fontId="3" fillId="2" borderId="53" xfId="0" applyFont="1" applyFill="1" applyBorder="1" applyAlignment="1"/>
    <xf numFmtId="0" fontId="3" fillId="2" borderId="52" xfId="0" applyFont="1" applyFill="1" applyBorder="1" applyAlignment="1"/>
    <xf numFmtId="0" fontId="3" fillId="0" borderId="53" xfId="0" applyFont="1" applyFill="1" applyBorder="1" applyAlignment="1">
      <alignment horizontal="center" vertical="center"/>
    </xf>
    <xf numFmtId="0" fontId="6" fillId="0" borderId="0" xfId="0" applyFont="1" applyAlignment="1">
      <alignment vertical="center"/>
    </xf>
    <xf numFmtId="0" fontId="5" fillId="0" borderId="0" xfId="0" applyFont="1" applyBorder="1" applyAlignment="1">
      <alignment vertical="center"/>
    </xf>
    <xf numFmtId="0" fontId="9" fillId="0" borderId="54" xfId="0" applyFont="1" applyBorder="1" applyAlignment="1">
      <alignment horizontal="center" vertical="center" wrapText="1"/>
    </xf>
    <xf numFmtId="0" fontId="9" fillId="0" borderId="11"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53" xfId="0" applyFont="1" applyFill="1" applyBorder="1" applyAlignment="1">
      <alignment vertical="center"/>
    </xf>
    <xf numFmtId="0" fontId="3" fillId="0" borderId="52" xfId="0" applyFont="1" applyFill="1" applyBorder="1" applyAlignment="1">
      <alignment vertical="center"/>
    </xf>
    <xf numFmtId="0" fontId="3" fillId="0" borderId="27"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40"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3"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49" fontId="5" fillId="0" borderId="3" xfId="0" applyNumberFormat="1" applyFont="1" applyBorder="1" applyAlignment="1">
      <alignment horizontal="center" vertical="center"/>
    </xf>
    <xf numFmtId="0" fontId="5" fillId="0" borderId="3" xfId="0" applyFont="1" applyFill="1" applyBorder="1" applyAlignment="1">
      <alignment horizontal="center" vertical="center"/>
    </xf>
    <xf numFmtId="0" fontId="3" fillId="0" borderId="54"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Fill="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3" fillId="0" borderId="76" xfId="0" applyFont="1" applyBorder="1" applyAlignment="1">
      <alignment horizontal="lef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Alignment="1">
      <alignment horizontal="left" vertical="center"/>
    </xf>
    <xf numFmtId="0" fontId="12" fillId="0" borderId="3" xfId="0" applyFont="1" applyBorder="1" applyAlignment="1">
      <alignment horizontal="center" vertical="center" wrapText="1"/>
    </xf>
    <xf numFmtId="0" fontId="6" fillId="0" borderId="3" xfId="0" applyFont="1" applyBorder="1" applyAlignment="1">
      <alignment horizontal="center" vertical="center"/>
    </xf>
    <xf numFmtId="49" fontId="6" fillId="0" borderId="3" xfId="0" applyNumberFormat="1" applyFont="1" applyBorder="1" applyAlignment="1">
      <alignment horizontal="center" vertical="center"/>
    </xf>
    <xf numFmtId="0" fontId="6" fillId="0" borderId="3" xfId="0" applyFont="1" applyFill="1" applyBorder="1" applyAlignment="1">
      <alignment horizontal="center" vertical="center"/>
    </xf>
    <xf numFmtId="0" fontId="6" fillId="0" borderId="4" xfId="0" applyFont="1" applyBorder="1" applyAlignment="1">
      <alignment horizontal="center" vertical="center"/>
    </xf>
    <xf numFmtId="0" fontId="12" fillId="0" borderId="0" xfId="0" applyFont="1" applyBorder="1" applyAlignment="1">
      <alignment horizontal="center" vertical="center"/>
    </xf>
    <xf numFmtId="0" fontId="3" fillId="0" borderId="61"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24" xfId="0" applyFont="1" applyBorder="1" applyAlignment="1">
      <alignment horizontal="center" vertical="center" wrapText="1"/>
    </xf>
    <xf numFmtId="0" fontId="5" fillId="0" borderId="0" xfId="0" applyFont="1" applyAlignment="1">
      <alignment horizontal="center" vertical="center"/>
    </xf>
    <xf numFmtId="0" fontId="5" fillId="0" borderId="42" xfId="0" applyFont="1" applyBorder="1" applyAlignment="1">
      <alignment horizontal="center" vertical="center"/>
    </xf>
    <xf numFmtId="0" fontId="3" fillId="0" borderId="85" xfId="0" applyFont="1" applyFill="1" applyBorder="1" applyAlignment="1">
      <alignment horizontal="center" vertical="center"/>
    </xf>
    <xf numFmtId="0" fontId="3" fillId="0" borderId="86"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 fillId="0" borderId="87" xfId="0" applyFont="1" applyBorder="1" applyAlignment="1">
      <alignment horizontal="center" vertical="center"/>
    </xf>
    <xf numFmtId="0" fontId="3" fillId="0" borderId="76" xfId="0" applyFont="1" applyBorder="1" applyAlignment="1">
      <alignment horizontal="center" vertical="center"/>
    </xf>
    <xf numFmtId="0" fontId="3" fillId="0" borderId="98" xfId="0" applyFont="1" applyBorder="1" applyAlignment="1">
      <alignment horizontal="center" vertical="center"/>
    </xf>
    <xf numFmtId="0" fontId="10" fillId="0" borderId="0" xfId="0" applyFont="1" applyAlignment="1">
      <alignment horizontal="right" vertical="center"/>
    </xf>
    <xf numFmtId="0" fontId="6" fillId="0" borderId="37" xfId="0" applyFont="1" applyBorder="1" applyAlignment="1">
      <alignment horizontal="left" vertical="center"/>
    </xf>
    <xf numFmtId="0" fontId="3" fillId="0" borderId="0" xfId="0" applyFont="1" applyAlignment="1">
      <alignment horizontal="center" vertical="center"/>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3" fillId="2" borderId="54" xfId="0" applyFont="1" applyFill="1" applyBorder="1" applyAlignment="1">
      <alignment horizontal="center" vertical="center"/>
    </xf>
    <xf numFmtId="0" fontId="3" fillId="2" borderId="100" xfId="0" applyFont="1" applyFill="1" applyBorder="1" applyAlignment="1">
      <alignment horizontal="center" vertical="center"/>
    </xf>
    <xf numFmtId="0" fontId="8" fillId="2" borderId="54"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1" fillId="2" borderId="39" xfId="0" applyFont="1" applyFill="1" applyBorder="1" applyAlignment="1">
      <alignment horizontal="center" vertical="center"/>
    </xf>
    <xf numFmtId="0" fontId="11" fillId="2" borderId="40" xfId="0" applyFont="1" applyFill="1" applyBorder="1" applyAlignment="1">
      <alignment horizontal="center" vertical="center"/>
    </xf>
    <xf numFmtId="0" fontId="3" fillId="2" borderId="2" xfId="0" applyFont="1" applyFill="1" applyBorder="1" applyAlignment="1">
      <alignment horizontal="center" vertical="center"/>
    </xf>
    <xf numFmtId="0" fontId="8" fillId="2"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10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3" fillId="0" borderId="100" xfId="0" applyFont="1" applyFill="1" applyBorder="1" applyAlignment="1">
      <alignment horizontal="center" vertical="center"/>
    </xf>
    <xf numFmtId="0" fontId="15" fillId="0" borderId="27" xfId="0" applyFont="1" applyBorder="1" applyAlignment="1">
      <alignment horizontal="center" vertical="center"/>
    </xf>
    <xf numFmtId="0" fontId="5" fillId="0" borderId="27" xfId="0" applyFont="1" applyBorder="1" applyAlignment="1">
      <alignment horizontal="center" vertical="center"/>
    </xf>
    <xf numFmtId="0" fontId="3" fillId="0" borderId="27" xfId="0" applyFont="1" applyBorder="1" applyAlignment="1">
      <alignment horizontal="center"/>
    </xf>
    <xf numFmtId="0" fontId="6" fillId="0" borderId="0" xfId="0" applyFont="1" applyAlignment="1"/>
    <xf numFmtId="0" fontId="3" fillId="0" borderId="76" xfId="0" applyFont="1" applyBorder="1" applyAlignment="1">
      <alignment horizontal="center"/>
    </xf>
    <xf numFmtId="0" fontId="3" fillId="0" borderId="98" xfId="0" applyFont="1" applyBorder="1" applyAlignment="1">
      <alignment horizontal="center"/>
    </xf>
    <xf numFmtId="0" fontId="7" fillId="0" borderId="0" xfId="0" applyFont="1" applyBorder="1" applyAlignment="1">
      <alignment horizontal="center" vertical="center" wrapText="1"/>
    </xf>
    <xf numFmtId="0" fontId="6" fillId="0" borderId="0" xfId="0" applyFont="1" applyAlignment="1">
      <alignment horizontal="left" vertical="top"/>
    </xf>
    <xf numFmtId="0" fontId="6" fillId="0" borderId="0" xfId="0" applyFont="1" applyAlignment="1">
      <alignment wrapText="1"/>
    </xf>
    <xf numFmtId="0" fontId="6" fillId="0" borderId="0" xfId="0" applyFont="1" applyAlignment="1">
      <alignment horizontal="left" vertical="top" wrapText="1"/>
    </xf>
    <xf numFmtId="0" fontId="10" fillId="0" borderId="27" xfId="0" applyFont="1" applyBorder="1" applyAlignment="1">
      <alignment horizontal="right" vertical="center"/>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41</xdr:col>
      <xdr:colOff>0</xdr:colOff>
      <xdr:row>35</xdr:row>
      <xdr:rowOff>0</xdr:rowOff>
    </xdr:from>
    <xdr:to>
      <xdr:col>42</xdr:col>
      <xdr:colOff>0</xdr:colOff>
      <xdr:row>37</xdr:row>
      <xdr:rowOff>0</xdr:rowOff>
    </xdr:to>
    <xdr:sp macro="" textlink="">
      <xdr:nvSpPr>
        <xdr:cNvPr id="41025" name="Line 1"/>
        <xdr:cNvSpPr>
          <a:spLocks noChangeShapeType="1"/>
        </xdr:cNvSpPr>
      </xdr:nvSpPr>
      <xdr:spPr bwMode="auto">
        <a:xfrm>
          <a:off x="10153650" y="6143625"/>
          <a:ext cx="60960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28</xdr:row>
      <xdr:rowOff>200025</xdr:rowOff>
    </xdr:from>
    <xdr:to>
      <xdr:col>43</xdr:col>
      <xdr:colOff>0</xdr:colOff>
      <xdr:row>37</xdr:row>
      <xdr:rowOff>0</xdr:rowOff>
    </xdr:to>
    <xdr:sp macro="" textlink="">
      <xdr:nvSpPr>
        <xdr:cNvPr id="41026" name="Line 2"/>
        <xdr:cNvSpPr>
          <a:spLocks noChangeShapeType="1"/>
        </xdr:cNvSpPr>
      </xdr:nvSpPr>
      <xdr:spPr bwMode="auto">
        <a:xfrm>
          <a:off x="10763250" y="6134100"/>
          <a:ext cx="40957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190415</xdr:colOff>
      <xdr:row>1</xdr:row>
      <xdr:rowOff>64072</xdr:rowOff>
    </xdr:from>
    <xdr:to>
      <xdr:col>14</xdr:col>
      <xdr:colOff>108071</xdr:colOff>
      <xdr:row>3</xdr:row>
      <xdr:rowOff>140271</xdr:rowOff>
    </xdr:to>
    <xdr:sp macro="" textlink="">
      <xdr:nvSpPr>
        <xdr:cNvPr id="2" name="AutoShape 1"/>
        <xdr:cNvSpPr>
          <a:spLocks noChangeArrowheads="1"/>
        </xdr:cNvSpPr>
      </xdr:nvSpPr>
      <xdr:spPr bwMode="auto">
        <a:xfrm rot="21374858">
          <a:off x="4042748" y="529739"/>
          <a:ext cx="923073" cy="626533"/>
        </a:xfrm>
        <a:prstGeom prst="wedgeEllipseCallout">
          <a:avLst>
            <a:gd name="adj1" fmla="val -114765"/>
            <a:gd name="adj2" fmla="val 6212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当該月の曜日を記入</a:t>
          </a:r>
        </a:p>
      </xdr:txBody>
    </xdr:sp>
    <xdr:clientData/>
  </xdr:twoCellAnchor>
  <xdr:twoCellAnchor>
    <xdr:from>
      <xdr:col>40</xdr:col>
      <xdr:colOff>57150</xdr:colOff>
      <xdr:row>5</xdr:row>
      <xdr:rowOff>104775</xdr:rowOff>
    </xdr:from>
    <xdr:to>
      <xdr:col>40</xdr:col>
      <xdr:colOff>219075</xdr:colOff>
      <xdr:row>10</xdr:row>
      <xdr:rowOff>171450</xdr:rowOff>
    </xdr:to>
    <xdr:sp macro="" textlink="">
      <xdr:nvSpPr>
        <xdr:cNvPr id="42307" name="AutoShape 2"/>
        <xdr:cNvSpPr>
          <a:spLocks/>
        </xdr:cNvSpPr>
      </xdr:nvSpPr>
      <xdr:spPr bwMode="auto">
        <a:xfrm>
          <a:off x="10744200" y="1619250"/>
          <a:ext cx="161925" cy="1114425"/>
        </a:xfrm>
        <a:prstGeom prst="rightBrace">
          <a:avLst>
            <a:gd name="adj1" fmla="val 5735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40</xdr:col>
      <xdr:colOff>95251</xdr:colOff>
      <xdr:row>11</xdr:row>
      <xdr:rowOff>111125</xdr:rowOff>
    </xdr:from>
    <xdr:to>
      <xdr:col>41</xdr:col>
      <xdr:colOff>609601</xdr:colOff>
      <xdr:row>15</xdr:row>
      <xdr:rowOff>31750</xdr:rowOff>
    </xdr:to>
    <xdr:sp macro="" textlink="">
      <xdr:nvSpPr>
        <xdr:cNvPr id="4" name="AutoShape 3"/>
        <xdr:cNvSpPr>
          <a:spLocks noChangeArrowheads="1"/>
        </xdr:cNvSpPr>
      </xdr:nvSpPr>
      <xdr:spPr bwMode="auto">
        <a:xfrm>
          <a:off x="10953751" y="3127375"/>
          <a:ext cx="927100" cy="746125"/>
        </a:xfrm>
        <a:prstGeom prst="wedgeEllipseCallout">
          <a:avLst>
            <a:gd name="adj1" fmla="val -39945"/>
            <a:gd name="adj2" fmla="val -792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常勤換算には含めない。</a:t>
          </a:r>
        </a:p>
      </xdr:txBody>
    </xdr:sp>
    <xdr:clientData/>
  </xdr:twoCellAnchor>
  <xdr:twoCellAnchor editAs="oneCell">
    <xdr:from>
      <xdr:col>6</xdr:col>
      <xdr:colOff>180975</xdr:colOff>
      <xdr:row>42</xdr:row>
      <xdr:rowOff>15875</xdr:rowOff>
    </xdr:from>
    <xdr:to>
      <xdr:col>6</xdr:col>
      <xdr:colOff>577850</xdr:colOff>
      <xdr:row>44</xdr:row>
      <xdr:rowOff>9525</xdr:rowOff>
    </xdr:to>
    <xdr:sp macro="" textlink="">
      <xdr:nvSpPr>
        <xdr:cNvPr id="7" name="AutoShape 7"/>
        <xdr:cNvSpPr>
          <a:spLocks noChangeArrowheads="1"/>
        </xdr:cNvSpPr>
      </xdr:nvSpPr>
      <xdr:spPr bwMode="auto">
        <a:xfrm flipV="1">
          <a:off x="2959100" y="8191500"/>
          <a:ext cx="396875" cy="406400"/>
        </a:xfrm>
        <a:prstGeom prst="wedgeEllipseCallout">
          <a:avLst>
            <a:gd name="adj1" fmla="val 81167"/>
            <a:gd name="adj2" fmla="val -7000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38</xdr:col>
      <xdr:colOff>409575</xdr:colOff>
      <xdr:row>41</xdr:row>
      <xdr:rowOff>0</xdr:rowOff>
    </xdr:from>
    <xdr:to>
      <xdr:col>40</xdr:col>
      <xdr:colOff>0</xdr:colOff>
      <xdr:row>43</xdr:row>
      <xdr:rowOff>9525</xdr:rowOff>
    </xdr:to>
    <xdr:sp macro="" textlink="">
      <xdr:nvSpPr>
        <xdr:cNvPr id="42310" name="Line 8"/>
        <xdr:cNvSpPr>
          <a:spLocks noChangeShapeType="1"/>
        </xdr:cNvSpPr>
      </xdr:nvSpPr>
      <xdr:spPr bwMode="auto">
        <a:xfrm>
          <a:off x="10067925" y="7800975"/>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41</xdr:row>
      <xdr:rowOff>0</xdr:rowOff>
    </xdr:from>
    <xdr:to>
      <xdr:col>41</xdr:col>
      <xdr:colOff>0</xdr:colOff>
      <xdr:row>43</xdr:row>
      <xdr:rowOff>0</xdr:rowOff>
    </xdr:to>
    <xdr:sp macro="" textlink="">
      <xdr:nvSpPr>
        <xdr:cNvPr id="42311" name="Line 9"/>
        <xdr:cNvSpPr>
          <a:spLocks noChangeShapeType="1"/>
        </xdr:cNvSpPr>
      </xdr:nvSpPr>
      <xdr:spPr bwMode="auto">
        <a:xfrm>
          <a:off x="10687050" y="7800975"/>
          <a:ext cx="409575"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30</xdr:col>
      <xdr:colOff>85725</xdr:colOff>
      <xdr:row>33</xdr:row>
      <xdr:rowOff>57149</xdr:rowOff>
    </xdr:from>
    <xdr:to>
      <xdr:col>34</xdr:col>
      <xdr:colOff>9525</xdr:colOff>
      <xdr:row>34</xdr:row>
      <xdr:rowOff>180975</xdr:rowOff>
    </xdr:to>
    <xdr:sp macro="" textlink="">
      <xdr:nvSpPr>
        <xdr:cNvPr id="11" name="AutoShape 11"/>
        <xdr:cNvSpPr>
          <a:spLocks noChangeArrowheads="1"/>
        </xdr:cNvSpPr>
      </xdr:nvSpPr>
      <xdr:spPr bwMode="auto">
        <a:xfrm flipH="1" flipV="1">
          <a:off x="8143875" y="7677149"/>
          <a:ext cx="723900" cy="333375"/>
        </a:xfrm>
        <a:prstGeom prst="wedgeEllipseCallout">
          <a:avLst>
            <a:gd name="adj1" fmla="val -42208"/>
            <a:gd name="adj2" fmla="val -25740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35</xdr:col>
      <xdr:colOff>130175</xdr:colOff>
      <xdr:row>27</xdr:row>
      <xdr:rowOff>114300</xdr:rowOff>
    </xdr:from>
    <xdr:to>
      <xdr:col>40</xdr:col>
      <xdr:colOff>273050</xdr:colOff>
      <xdr:row>32</xdr:row>
      <xdr:rowOff>38100</xdr:rowOff>
    </xdr:to>
    <xdr:sp macro="" textlink="">
      <xdr:nvSpPr>
        <xdr:cNvPr id="12" name="AutoShape 13"/>
        <xdr:cNvSpPr>
          <a:spLocks noChangeArrowheads="1"/>
        </xdr:cNvSpPr>
      </xdr:nvSpPr>
      <xdr:spPr bwMode="auto">
        <a:xfrm>
          <a:off x="9353550" y="6432550"/>
          <a:ext cx="1778000" cy="955675"/>
        </a:xfrm>
        <a:prstGeom prst="wedgeRoundRectCallout">
          <a:avLst>
            <a:gd name="adj1" fmla="val 39440"/>
            <a:gd name="adj2" fmla="val 8567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【算出方法】</a:t>
          </a:r>
        </a:p>
        <a:p>
          <a:pPr algn="l" rtl="0">
            <a:lnSpc>
              <a:spcPts val="1100"/>
            </a:lnSpc>
            <a:defRPr sz="1000"/>
          </a:pP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週平均の勤務時間</a:t>
          </a: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（介護職員の昼間換算時間の合計÷４週）</a:t>
          </a: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÷従業者が週に勤務すべき時間数</a:t>
          </a: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（ここでは40時間）</a:t>
          </a:r>
        </a:p>
        <a:p>
          <a:pPr algn="l" rtl="0">
            <a:lnSpc>
              <a:spcPts val="900"/>
            </a:lnSpc>
            <a:defRPr sz="1000"/>
          </a:pPr>
          <a:endPar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38</xdr:col>
      <xdr:colOff>409575</xdr:colOff>
      <xdr:row>41</xdr:row>
      <xdr:rowOff>0</xdr:rowOff>
    </xdr:from>
    <xdr:to>
      <xdr:col>40</xdr:col>
      <xdr:colOff>0</xdr:colOff>
      <xdr:row>43</xdr:row>
      <xdr:rowOff>9525</xdr:rowOff>
    </xdr:to>
    <xdr:sp macro="" textlink="">
      <xdr:nvSpPr>
        <xdr:cNvPr id="42314" name="Line 14"/>
        <xdr:cNvSpPr>
          <a:spLocks noChangeShapeType="1"/>
        </xdr:cNvSpPr>
      </xdr:nvSpPr>
      <xdr:spPr bwMode="auto">
        <a:xfrm>
          <a:off x="10067925" y="7800975"/>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14</xdr:col>
      <xdr:colOff>104775</xdr:colOff>
      <xdr:row>1</xdr:row>
      <xdr:rowOff>0</xdr:rowOff>
    </xdr:from>
    <xdr:to>
      <xdr:col>20</xdr:col>
      <xdr:colOff>22225</xdr:colOff>
      <xdr:row>4</xdr:row>
      <xdr:rowOff>196849</xdr:rowOff>
    </xdr:to>
    <xdr:sp macro="" textlink="">
      <xdr:nvSpPr>
        <xdr:cNvPr id="17" name="AutoShape 2"/>
        <xdr:cNvSpPr>
          <a:spLocks noChangeArrowheads="1"/>
        </xdr:cNvSpPr>
      </xdr:nvSpPr>
      <xdr:spPr bwMode="auto">
        <a:xfrm rot="21411447">
          <a:off x="4953000" y="495299"/>
          <a:ext cx="1117600" cy="1003299"/>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ctr"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ctr"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52"/>
  <sheetViews>
    <sheetView tabSelected="1" view="pageBreakPreview" zoomScale="90" zoomScaleNormal="100" zoomScaleSheetLayoutView="90" workbookViewId="0">
      <selection activeCell="AR1" sqref="AR1"/>
    </sheetView>
  </sheetViews>
  <sheetFormatPr defaultRowHeight="12" x14ac:dyDescent="0.15"/>
  <cols>
    <col min="1" max="1" width="0.375" style="117" customWidth="1"/>
    <col min="2" max="2" width="8.5" style="117" customWidth="1"/>
    <col min="3" max="3" width="2.625" style="117" customWidth="1"/>
    <col min="4" max="4" width="7.125" style="117" customWidth="1"/>
    <col min="5" max="5" width="1.875" style="117" customWidth="1"/>
    <col min="6" max="6" width="9.375" style="117" customWidth="1"/>
    <col min="7" max="7" width="1.75" style="117" customWidth="1"/>
    <col min="8" max="8" width="5.5" style="117" customWidth="1"/>
    <col min="9" max="9" width="8" style="117" customWidth="1"/>
    <col min="10" max="14" width="2.625" style="117" customWidth="1"/>
    <col min="15" max="15" width="2.875" style="117" customWidth="1"/>
    <col min="16" max="24" width="2.625" style="117" customWidth="1"/>
    <col min="25" max="25" width="2.375" style="117" customWidth="1"/>
    <col min="26" max="40" width="2.625" style="117" customWidth="1"/>
    <col min="41" max="41" width="6.75" style="117" customWidth="1"/>
    <col min="42" max="42" width="8" style="117" customWidth="1"/>
    <col min="43" max="43" width="5.375" style="117" customWidth="1"/>
    <col min="44" max="44" width="8.125" style="117" customWidth="1"/>
    <col min="45" max="16384" width="9" style="117"/>
  </cols>
  <sheetData>
    <row r="1" spans="2:44" s="1" customFormat="1" ht="23.25" customHeight="1" thickBot="1" x14ac:dyDescent="0.2">
      <c r="B1" s="434" t="s">
        <v>22</v>
      </c>
      <c r="C1" s="434"/>
      <c r="D1" s="434"/>
      <c r="E1" s="434"/>
      <c r="F1" s="434"/>
      <c r="G1" s="434"/>
      <c r="H1" s="434"/>
      <c r="I1" s="434"/>
      <c r="J1" s="3" t="s">
        <v>75</v>
      </c>
      <c r="K1" s="380"/>
      <c r="L1" s="380"/>
      <c r="M1" s="3" t="s">
        <v>19</v>
      </c>
      <c r="N1" s="380"/>
      <c r="O1" s="380"/>
      <c r="P1" s="3" t="s">
        <v>65</v>
      </c>
      <c r="Q1" s="3"/>
      <c r="R1" s="434" t="s">
        <v>76</v>
      </c>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5"/>
      <c r="AR1" s="324" t="s">
        <v>163</v>
      </c>
    </row>
    <row r="2" spans="2:44" s="1" customFormat="1" ht="3" customHeight="1" x14ac:dyDescent="0.15">
      <c r="L2" s="4"/>
      <c r="M2" s="4"/>
      <c r="N2" s="4"/>
      <c r="O2" s="5"/>
      <c r="P2" s="5"/>
      <c r="Q2" s="5"/>
      <c r="R2" s="5"/>
      <c r="S2" s="5"/>
      <c r="T2" s="6"/>
      <c r="U2" s="5"/>
      <c r="V2" s="6"/>
      <c r="W2" s="6"/>
      <c r="X2" s="6"/>
      <c r="Y2" s="6"/>
      <c r="Z2" s="6"/>
      <c r="AA2" s="6"/>
      <c r="AB2" s="6"/>
      <c r="AC2" s="6"/>
      <c r="AD2" s="6"/>
      <c r="AE2" s="6"/>
      <c r="AF2" s="6"/>
      <c r="AG2" s="6"/>
      <c r="AH2" s="6"/>
      <c r="AI2" s="6"/>
      <c r="AJ2" s="6"/>
      <c r="AK2" s="6"/>
      <c r="AL2" s="6"/>
      <c r="AM2" s="6"/>
      <c r="AN2" s="6"/>
      <c r="AO2" s="6"/>
      <c r="AP2" s="6"/>
      <c r="AQ2" s="6"/>
      <c r="AR2" s="2"/>
    </row>
    <row r="3" spans="2:44" s="1" customFormat="1" ht="15" customHeight="1" x14ac:dyDescent="0.15">
      <c r="I3" s="5"/>
      <c r="J3" s="5"/>
      <c r="K3" s="5"/>
      <c r="L3" s="4"/>
      <c r="M3" s="4"/>
      <c r="N3" s="4"/>
      <c r="O3" s="5"/>
      <c r="P3" s="5"/>
      <c r="Q3" s="5"/>
      <c r="R3" s="5"/>
      <c r="S3" s="5"/>
      <c r="T3" s="6"/>
      <c r="U3" s="5"/>
      <c r="V3" s="6"/>
      <c r="W3" s="6"/>
      <c r="X3" s="6"/>
      <c r="Y3" s="6"/>
      <c r="Z3" s="6"/>
      <c r="AA3" s="6"/>
      <c r="AB3" s="6"/>
      <c r="AC3" s="6"/>
      <c r="AD3" s="6"/>
      <c r="AE3" s="6"/>
      <c r="AF3" s="6"/>
      <c r="AG3" s="6"/>
      <c r="AH3" s="6"/>
      <c r="AI3" s="6"/>
      <c r="AJ3" s="6"/>
      <c r="AK3" s="6"/>
      <c r="AL3" s="6"/>
      <c r="AM3" s="6"/>
      <c r="AN3" s="6"/>
      <c r="AO3" s="6"/>
      <c r="AP3" s="6"/>
      <c r="AQ3" s="6"/>
      <c r="AR3" s="2"/>
    </row>
    <row r="4" spans="2:44" s="1" customFormat="1" ht="3" customHeight="1" x14ac:dyDescent="0.15">
      <c r="L4" s="4"/>
      <c r="M4" s="4"/>
      <c r="N4" s="4"/>
      <c r="O4" s="5"/>
      <c r="P4" s="5"/>
      <c r="Q4" s="5"/>
      <c r="R4" s="5"/>
      <c r="S4" s="5"/>
      <c r="T4" s="6"/>
      <c r="U4" s="5"/>
      <c r="V4" s="6"/>
      <c r="W4" s="6"/>
      <c r="X4" s="6"/>
      <c r="Y4" s="6"/>
      <c r="Z4" s="6"/>
      <c r="AA4" s="6"/>
      <c r="AB4" s="6"/>
      <c r="AC4" s="6"/>
      <c r="AD4" s="6"/>
      <c r="AE4" s="6"/>
      <c r="AF4" s="6"/>
      <c r="AG4" s="6"/>
      <c r="AH4" s="6"/>
      <c r="AI4" s="6"/>
      <c r="AJ4" s="6"/>
      <c r="AK4" s="6"/>
      <c r="AL4" s="6"/>
      <c r="AM4" s="6"/>
      <c r="AN4" s="6"/>
      <c r="AO4" s="6"/>
      <c r="AP4" s="6"/>
      <c r="AQ4" s="6"/>
      <c r="AR4" s="2"/>
    </row>
    <row r="5" spans="2:44" s="1" customFormat="1" ht="20.25" customHeight="1" thickBot="1" x14ac:dyDescent="0.2">
      <c r="B5" s="4" t="s">
        <v>77</v>
      </c>
      <c r="C5" s="4" t="s">
        <v>20</v>
      </c>
      <c r="D5" s="4"/>
      <c r="E5" s="4" t="s">
        <v>78</v>
      </c>
      <c r="F5" s="7" t="s">
        <v>79</v>
      </c>
      <c r="G5" s="8"/>
      <c r="H5" s="8"/>
      <c r="I5" s="7"/>
      <c r="J5" s="4" t="s">
        <v>80</v>
      </c>
      <c r="K5" s="4" t="s">
        <v>81</v>
      </c>
      <c r="L5" s="4"/>
      <c r="M5" s="4"/>
      <c r="N5" s="4"/>
      <c r="T5" s="6" t="s">
        <v>18</v>
      </c>
      <c r="U5" s="5"/>
      <c r="V5" s="6"/>
      <c r="W5" s="6"/>
      <c r="X5" s="6" t="s">
        <v>82</v>
      </c>
      <c r="Y5" s="381"/>
      <c r="Z5" s="381"/>
      <c r="AA5" s="381"/>
      <c r="AB5" s="381"/>
      <c r="AC5" s="381"/>
      <c r="AD5" s="381"/>
      <c r="AE5" s="381"/>
      <c r="AF5" s="381"/>
      <c r="AG5" s="381"/>
      <c r="AH5" s="381"/>
      <c r="AI5" s="381"/>
      <c r="AJ5" s="381"/>
      <c r="AK5" s="381"/>
      <c r="AL5" s="381"/>
      <c r="AM5" s="381"/>
      <c r="AN5" s="381"/>
      <c r="AO5" s="381"/>
      <c r="AP5" s="381"/>
      <c r="AQ5" s="381"/>
      <c r="AR5" s="2" t="s">
        <v>83</v>
      </c>
    </row>
    <row r="6" spans="2:44" ht="19.5" customHeight="1" x14ac:dyDescent="0.15">
      <c r="B6" s="341" t="s">
        <v>0</v>
      </c>
      <c r="C6" s="344" t="s">
        <v>158</v>
      </c>
      <c r="D6" s="345"/>
      <c r="E6" s="350" t="s">
        <v>1</v>
      </c>
      <c r="F6" s="351"/>
      <c r="G6" s="352"/>
      <c r="H6" s="382" t="s">
        <v>9</v>
      </c>
      <c r="I6" s="119"/>
      <c r="J6" s="356" t="s">
        <v>2</v>
      </c>
      <c r="K6" s="357"/>
      <c r="L6" s="357"/>
      <c r="M6" s="357"/>
      <c r="N6" s="357"/>
      <c r="O6" s="357"/>
      <c r="P6" s="358"/>
      <c r="Q6" s="359" t="s">
        <v>3</v>
      </c>
      <c r="R6" s="357"/>
      <c r="S6" s="357"/>
      <c r="T6" s="357"/>
      <c r="U6" s="357"/>
      <c r="V6" s="357"/>
      <c r="W6" s="360"/>
      <c r="X6" s="356" t="s">
        <v>4</v>
      </c>
      <c r="Y6" s="357"/>
      <c r="Z6" s="357"/>
      <c r="AA6" s="357"/>
      <c r="AB6" s="357"/>
      <c r="AC6" s="357"/>
      <c r="AD6" s="358"/>
      <c r="AE6" s="359" t="s">
        <v>5</v>
      </c>
      <c r="AF6" s="357"/>
      <c r="AG6" s="357"/>
      <c r="AH6" s="357"/>
      <c r="AI6" s="357"/>
      <c r="AJ6" s="357"/>
      <c r="AK6" s="360"/>
      <c r="AL6" s="338" t="s">
        <v>73</v>
      </c>
      <c r="AM6" s="339"/>
      <c r="AN6" s="340"/>
      <c r="AO6" s="384" t="s">
        <v>74</v>
      </c>
      <c r="AP6" s="387" t="s">
        <v>29</v>
      </c>
      <c r="AQ6" s="431" t="s">
        <v>84</v>
      </c>
      <c r="AR6" s="387" t="s">
        <v>30</v>
      </c>
    </row>
    <row r="7" spans="2:44" ht="19.5" customHeight="1" x14ac:dyDescent="0.15">
      <c r="B7" s="342"/>
      <c r="C7" s="346"/>
      <c r="D7" s="347"/>
      <c r="E7" s="353"/>
      <c r="F7" s="354"/>
      <c r="G7" s="355"/>
      <c r="H7" s="383"/>
      <c r="I7" s="121"/>
      <c r="J7" s="122">
        <v>1</v>
      </c>
      <c r="K7" s="123">
        <v>2</v>
      </c>
      <c r="L7" s="123">
        <v>3</v>
      </c>
      <c r="M7" s="123">
        <v>4</v>
      </c>
      <c r="N7" s="123">
        <v>5</v>
      </c>
      <c r="O7" s="123">
        <v>6</v>
      </c>
      <c r="P7" s="124">
        <v>7</v>
      </c>
      <c r="Q7" s="125">
        <v>8</v>
      </c>
      <c r="R7" s="123">
        <v>9</v>
      </c>
      <c r="S7" s="123">
        <v>10</v>
      </c>
      <c r="T7" s="123">
        <v>11</v>
      </c>
      <c r="U7" s="123">
        <v>12</v>
      </c>
      <c r="V7" s="123">
        <v>13</v>
      </c>
      <c r="W7" s="126">
        <v>14</v>
      </c>
      <c r="X7" s="122">
        <v>15</v>
      </c>
      <c r="Y7" s="123">
        <v>16</v>
      </c>
      <c r="Z7" s="123">
        <v>17</v>
      </c>
      <c r="AA7" s="123">
        <v>18</v>
      </c>
      <c r="AB7" s="123">
        <v>19</v>
      </c>
      <c r="AC7" s="123">
        <v>20</v>
      </c>
      <c r="AD7" s="124">
        <v>21</v>
      </c>
      <c r="AE7" s="125">
        <v>22</v>
      </c>
      <c r="AF7" s="123">
        <v>23</v>
      </c>
      <c r="AG7" s="123">
        <v>24</v>
      </c>
      <c r="AH7" s="123">
        <v>25</v>
      </c>
      <c r="AI7" s="123">
        <v>26</v>
      </c>
      <c r="AJ7" s="123">
        <v>27</v>
      </c>
      <c r="AK7" s="126">
        <v>28</v>
      </c>
      <c r="AL7" s="122">
        <v>29</v>
      </c>
      <c r="AM7" s="123">
        <v>30</v>
      </c>
      <c r="AN7" s="127">
        <v>31</v>
      </c>
      <c r="AO7" s="385"/>
      <c r="AP7" s="388"/>
      <c r="AQ7" s="432"/>
      <c r="AR7" s="388"/>
    </row>
    <row r="8" spans="2:44" ht="19.5" customHeight="1" thickBot="1" x14ac:dyDescent="0.2">
      <c r="B8" s="343"/>
      <c r="C8" s="348"/>
      <c r="D8" s="349"/>
      <c r="E8" s="18" t="s">
        <v>20</v>
      </c>
      <c r="F8" s="19" t="s">
        <v>16</v>
      </c>
      <c r="G8" s="19" t="s">
        <v>85</v>
      </c>
      <c r="H8" s="20" t="s">
        <v>10</v>
      </c>
      <c r="I8" s="128"/>
      <c r="J8" s="129"/>
      <c r="K8" s="130"/>
      <c r="L8" s="130"/>
      <c r="M8" s="130"/>
      <c r="N8" s="130"/>
      <c r="O8" s="130"/>
      <c r="P8" s="131"/>
      <c r="Q8" s="132"/>
      <c r="R8" s="130"/>
      <c r="S8" s="130"/>
      <c r="T8" s="130"/>
      <c r="U8" s="130"/>
      <c r="V8" s="130"/>
      <c r="W8" s="133"/>
      <c r="X8" s="134"/>
      <c r="Y8" s="130"/>
      <c r="Z8" s="130"/>
      <c r="AA8" s="130"/>
      <c r="AB8" s="130"/>
      <c r="AC8" s="130"/>
      <c r="AD8" s="131"/>
      <c r="AE8" s="132"/>
      <c r="AF8" s="130"/>
      <c r="AG8" s="130"/>
      <c r="AH8" s="130"/>
      <c r="AI8" s="130"/>
      <c r="AJ8" s="130"/>
      <c r="AK8" s="133"/>
      <c r="AL8" s="134"/>
      <c r="AM8" s="130"/>
      <c r="AN8" s="135"/>
      <c r="AO8" s="386"/>
      <c r="AP8" s="389"/>
      <c r="AQ8" s="433"/>
      <c r="AR8" s="389"/>
    </row>
    <row r="9" spans="2:44" s="1" customFormat="1" ht="16.5" customHeight="1" x14ac:dyDescent="0.15">
      <c r="B9" s="42"/>
      <c r="C9" s="390"/>
      <c r="D9" s="391"/>
      <c r="E9" s="379"/>
      <c r="F9" s="392"/>
      <c r="G9" s="393"/>
      <c r="H9" s="337" t="s">
        <v>10</v>
      </c>
      <c r="I9" s="23" t="s">
        <v>13</v>
      </c>
      <c r="J9" s="24"/>
      <c r="K9" s="25"/>
      <c r="L9" s="25"/>
      <c r="M9" s="25"/>
      <c r="N9" s="25"/>
      <c r="O9" s="25"/>
      <c r="P9" s="26"/>
      <c r="Q9" s="27"/>
      <c r="R9" s="25"/>
      <c r="S9" s="25"/>
      <c r="T9" s="25"/>
      <c r="U9" s="25"/>
      <c r="V9" s="25"/>
      <c r="W9" s="26"/>
      <c r="X9" s="27"/>
      <c r="Y9" s="25"/>
      <c r="Z9" s="25"/>
      <c r="AA9" s="25"/>
      <c r="AB9" s="25"/>
      <c r="AC9" s="25"/>
      <c r="AD9" s="26"/>
      <c r="AE9" s="27"/>
      <c r="AF9" s="25"/>
      <c r="AG9" s="25"/>
      <c r="AH9" s="25"/>
      <c r="AI9" s="25"/>
      <c r="AJ9" s="25"/>
      <c r="AK9" s="22"/>
      <c r="AL9" s="24"/>
      <c r="AM9" s="25"/>
      <c r="AN9" s="136"/>
      <c r="AO9" s="28"/>
      <c r="AP9" s="29"/>
      <c r="AQ9" s="30"/>
      <c r="AR9" s="30"/>
    </row>
    <row r="10" spans="2:44" s="1" customFormat="1" ht="16.5" customHeight="1" x14ac:dyDescent="0.15">
      <c r="B10" s="42"/>
      <c r="C10" s="395"/>
      <c r="D10" s="396"/>
      <c r="E10" s="436"/>
      <c r="F10" s="437"/>
      <c r="G10" s="438"/>
      <c r="H10" s="335"/>
      <c r="I10" s="33" t="s">
        <v>32</v>
      </c>
      <c r="J10" s="34"/>
      <c r="K10" s="35"/>
      <c r="L10" s="35"/>
      <c r="M10" s="35"/>
      <c r="N10" s="35"/>
      <c r="O10" s="35"/>
      <c r="P10" s="36"/>
      <c r="Q10" s="37"/>
      <c r="R10" s="35"/>
      <c r="S10" s="35"/>
      <c r="T10" s="35"/>
      <c r="U10" s="35"/>
      <c r="V10" s="35"/>
      <c r="W10" s="38"/>
      <c r="X10" s="34"/>
      <c r="Y10" s="35"/>
      <c r="Z10" s="35"/>
      <c r="AA10" s="35"/>
      <c r="AB10" s="35"/>
      <c r="AC10" s="35"/>
      <c r="AD10" s="36"/>
      <c r="AE10" s="37"/>
      <c r="AF10" s="35"/>
      <c r="AG10" s="35"/>
      <c r="AH10" s="35"/>
      <c r="AI10" s="35"/>
      <c r="AJ10" s="35"/>
      <c r="AK10" s="38"/>
      <c r="AL10" s="34"/>
      <c r="AM10" s="35"/>
      <c r="AN10" s="137"/>
      <c r="AO10" s="39"/>
      <c r="AP10" s="40"/>
      <c r="AQ10" s="41"/>
      <c r="AR10" s="41"/>
    </row>
    <row r="11" spans="2:44" s="1" customFormat="1" ht="16.5" customHeight="1" x14ac:dyDescent="0.15">
      <c r="B11" s="138"/>
      <c r="C11" s="370"/>
      <c r="D11" s="397"/>
      <c r="E11" s="45" t="s">
        <v>86</v>
      </c>
      <c r="F11" s="46"/>
      <c r="G11" s="47" t="s">
        <v>87</v>
      </c>
      <c r="H11" s="336"/>
      <c r="I11" s="48" t="s">
        <v>88</v>
      </c>
      <c r="J11" s="49"/>
      <c r="K11" s="50"/>
      <c r="L11" s="50"/>
      <c r="M11" s="50"/>
      <c r="N11" s="50"/>
      <c r="O11" s="50"/>
      <c r="P11" s="51"/>
      <c r="Q11" s="44"/>
      <c r="R11" s="50"/>
      <c r="S11" s="50"/>
      <c r="T11" s="50"/>
      <c r="U11" s="50"/>
      <c r="V11" s="50"/>
      <c r="W11" s="43"/>
      <c r="X11" s="49"/>
      <c r="Y11" s="50"/>
      <c r="Z11" s="50"/>
      <c r="AA11" s="50"/>
      <c r="AB11" s="50"/>
      <c r="AC11" s="50"/>
      <c r="AD11" s="51"/>
      <c r="AE11" s="44"/>
      <c r="AF11" s="50"/>
      <c r="AG11" s="50"/>
      <c r="AH11" s="50"/>
      <c r="AI11" s="50"/>
      <c r="AJ11" s="50"/>
      <c r="AK11" s="139"/>
      <c r="AL11" s="49"/>
      <c r="AM11" s="50"/>
      <c r="AN11" s="140"/>
      <c r="AO11" s="52"/>
      <c r="AP11" s="53"/>
      <c r="AQ11" s="41"/>
      <c r="AR11" s="54"/>
    </row>
    <row r="12" spans="2:44" s="1" customFormat="1" ht="16.5" customHeight="1" x14ac:dyDescent="0.15">
      <c r="B12" s="141"/>
      <c r="C12" s="369"/>
      <c r="D12" s="394"/>
      <c r="E12" s="367"/>
      <c r="F12" s="398"/>
      <c r="G12" s="399"/>
      <c r="H12" s="332" t="s">
        <v>10</v>
      </c>
      <c r="I12" s="55" t="s">
        <v>13</v>
      </c>
      <c r="J12" s="24"/>
      <c r="K12" s="25"/>
      <c r="L12" s="25"/>
      <c r="M12" s="25"/>
      <c r="N12" s="25"/>
      <c r="O12" s="25"/>
      <c r="P12" s="26"/>
      <c r="Q12" s="27"/>
      <c r="R12" s="25"/>
      <c r="S12" s="25"/>
      <c r="T12" s="25"/>
      <c r="U12" s="25"/>
      <c r="V12" s="25"/>
      <c r="W12" s="26"/>
      <c r="X12" s="27"/>
      <c r="Y12" s="25"/>
      <c r="Z12" s="25"/>
      <c r="AA12" s="25"/>
      <c r="AB12" s="25"/>
      <c r="AC12" s="25"/>
      <c r="AD12" s="26"/>
      <c r="AE12" s="27"/>
      <c r="AF12" s="25"/>
      <c r="AG12" s="25"/>
      <c r="AH12" s="25"/>
      <c r="AI12" s="25"/>
      <c r="AJ12" s="25"/>
      <c r="AK12" s="31"/>
      <c r="AL12" s="24"/>
      <c r="AM12" s="25"/>
      <c r="AN12" s="142"/>
      <c r="AO12" s="56"/>
      <c r="AP12" s="57"/>
      <c r="AQ12" s="41"/>
      <c r="AR12" s="41"/>
    </row>
    <row r="13" spans="2:44" s="1" customFormat="1" ht="16.5" customHeight="1" x14ac:dyDescent="0.15">
      <c r="B13" s="141"/>
      <c r="C13" s="369"/>
      <c r="D13" s="394"/>
      <c r="E13" s="436"/>
      <c r="F13" s="437"/>
      <c r="G13" s="438"/>
      <c r="H13" s="335"/>
      <c r="I13" s="33" t="s">
        <v>32</v>
      </c>
      <c r="J13" s="34"/>
      <c r="K13" s="35"/>
      <c r="L13" s="35"/>
      <c r="M13" s="35"/>
      <c r="N13" s="35"/>
      <c r="O13" s="35"/>
      <c r="P13" s="36"/>
      <c r="Q13" s="37"/>
      <c r="R13" s="35"/>
      <c r="S13" s="35"/>
      <c r="T13" s="35"/>
      <c r="U13" s="35"/>
      <c r="V13" s="35"/>
      <c r="W13" s="38"/>
      <c r="X13" s="34"/>
      <c r="Y13" s="35"/>
      <c r="Z13" s="35"/>
      <c r="AA13" s="35"/>
      <c r="AB13" s="35"/>
      <c r="AC13" s="35"/>
      <c r="AD13" s="36"/>
      <c r="AE13" s="37"/>
      <c r="AF13" s="35"/>
      <c r="AG13" s="35"/>
      <c r="AH13" s="35"/>
      <c r="AI13" s="35"/>
      <c r="AJ13" s="35"/>
      <c r="AK13" s="38"/>
      <c r="AL13" s="34"/>
      <c r="AM13" s="35"/>
      <c r="AN13" s="137"/>
      <c r="AO13" s="39"/>
      <c r="AP13" s="40"/>
      <c r="AQ13" s="41"/>
      <c r="AR13" s="41"/>
    </row>
    <row r="14" spans="2:44" s="1" customFormat="1" ht="16.5" customHeight="1" x14ac:dyDescent="0.15">
      <c r="B14" s="138"/>
      <c r="C14" s="370"/>
      <c r="D14" s="397"/>
      <c r="E14" s="32" t="s">
        <v>89</v>
      </c>
      <c r="F14" s="58"/>
      <c r="G14" s="59" t="s">
        <v>90</v>
      </c>
      <c r="H14" s="336"/>
      <c r="I14" s="48" t="s">
        <v>88</v>
      </c>
      <c r="J14" s="49"/>
      <c r="K14" s="50"/>
      <c r="L14" s="50"/>
      <c r="M14" s="50"/>
      <c r="N14" s="50"/>
      <c r="O14" s="50"/>
      <c r="P14" s="51"/>
      <c r="Q14" s="44"/>
      <c r="R14" s="50"/>
      <c r="S14" s="50"/>
      <c r="T14" s="50"/>
      <c r="U14" s="50"/>
      <c r="V14" s="50"/>
      <c r="W14" s="43"/>
      <c r="X14" s="49"/>
      <c r="Y14" s="50"/>
      <c r="Z14" s="50"/>
      <c r="AA14" s="50"/>
      <c r="AB14" s="50"/>
      <c r="AC14" s="50"/>
      <c r="AD14" s="51"/>
      <c r="AE14" s="44"/>
      <c r="AF14" s="50"/>
      <c r="AG14" s="50"/>
      <c r="AH14" s="50"/>
      <c r="AI14" s="50"/>
      <c r="AJ14" s="50"/>
      <c r="AK14" s="43"/>
      <c r="AL14" s="49"/>
      <c r="AM14" s="50"/>
      <c r="AN14" s="143"/>
      <c r="AO14" s="52"/>
      <c r="AP14" s="53"/>
      <c r="AQ14" s="41"/>
      <c r="AR14" s="41"/>
    </row>
    <row r="15" spans="2:44" s="1" customFormat="1" ht="16.5" customHeight="1" x14ac:dyDescent="0.15">
      <c r="B15" s="144"/>
      <c r="C15" s="400"/>
      <c r="D15" s="401"/>
      <c r="E15" s="400"/>
      <c r="F15" s="402"/>
      <c r="G15" s="401"/>
      <c r="H15" s="332" t="s">
        <v>10</v>
      </c>
      <c r="I15" s="63" t="s">
        <v>13</v>
      </c>
      <c r="J15" s="64"/>
      <c r="K15" s="65"/>
      <c r="L15" s="65"/>
      <c r="M15" s="65"/>
      <c r="N15" s="65"/>
      <c r="O15" s="65"/>
      <c r="P15" s="66"/>
      <c r="Q15" s="61"/>
      <c r="R15" s="65"/>
      <c r="S15" s="65"/>
      <c r="T15" s="65"/>
      <c r="U15" s="65"/>
      <c r="V15" s="65"/>
      <c r="W15" s="65"/>
      <c r="X15" s="64"/>
      <c r="Y15" s="65"/>
      <c r="Z15" s="65"/>
      <c r="AA15" s="65"/>
      <c r="AB15" s="65"/>
      <c r="AC15" s="65"/>
      <c r="AD15" s="66"/>
      <c r="AE15" s="61"/>
      <c r="AF15" s="65"/>
      <c r="AG15" s="65"/>
      <c r="AH15" s="65"/>
      <c r="AI15" s="65"/>
      <c r="AJ15" s="65"/>
      <c r="AK15" s="60"/>
      <c r="AL15" s="64"/>
      <c r="AM15" s="65"/>
      <c r="AN15" s="145"/>
      <c r="AO15" s="67"/>
      <c r="AP15" s="68"/>
      <c r="AQ15" s="41"/>
      <c r="AR15" s="68"/>
    </row>
    <row r="16" spans="2:44" s="1" customFormat="1" ht="16.5" customHeight="1" x14ac:dyDescent="0.15">
      <c r="B16" s="146"/>
      <c r="C16" s="353"/>
      <c r="D16" s="355"/>
      <c r="E16" s="439"/>
      <c r="F16" s="440"/>
      <c r="G16" s="441"/>
      <c r="H16" s="335"/>
      <c r="I16" s="69" t="s">
        <v>32</v>
      </c>
      <c r="J16" s="70"/>
      <c r="K16" s="71"/>
      <c r="L16" s="71"/>
      <c r="M16" s="71"/>
      <c r="N16" s="71"/>
      <c r="O16" s="71"/>
      <c r="P16" s="72"/>
      <c r="Q16" s="73"/>
      <c r="R16" s="71"/>
      <c r="S16" s="71"/>
      <c r="T16" s="71"/>
      <c r="U16" s="71"/>
      <c r="V16" s="71"/>
      <c r="W16" s="74"/>
      <c r="X16" s="70"/>
      <c r="Y16" s="71"/>
      <c r="Z16" s="71"/>
      <c r="AA16" s="71"/>
      <c r="AB16" s="71"/>
      <c r="AC16" s="71"/>
      <c r="AD16" s="72"/>
      <c r="AE16" s="73"/>
      <c r="AF16" s="71"/>
      <c r="AG16" s="71"/>
      <c r="AH16" s="71"/>
      <c r="AI16" s="71"/>
      <c r="AJ16" s="71"/>
      <c r="AK16" s="74"/>
      <c r="AL16" s="70"/>
      <c r="AM16" s="71"/>
      <c r="AN16" s="147"/>
      <c r="AO16" s="75"/>
      <c r="AP16" s="76"/>
      <c r="AQ16" s="41"/>
      <c r="AR16" s="41"/>
    </row>
    <row r="17" spans="2:44" s="1" customFormat="1" ht="16.5" customHeight="1" x14ac:dyDescent="0.15">
      <c r="B17" s="148"/>
      <c r="C17" s="403"/>
      <c r="D17" s="404"/>
      <c r="E17" s="9" t="s">
        <v>82</v>
      </c>
      <c r="F17" s="58"/>
      <c r="G17" s="59" t="s">
        <v>91</v>
      </c>
      <c r="H17" s="336"/>
      <c r="I17" s="149" t="s">
        <v>88</v>
      </c>
      <c r="J17" s="99"/>
      <c r="K17" s="100"/>
      <c r="L17" s="100"/>
      <c r="M17" s="100"/>
      <c r="N17" s="100"/>
      <c r="O17" s="100"/>
      <c r="P17" s="101"/>
      <c r="Q17" s="78"/>
      <c r="R17" s="100"/>
      <c r="S17" s="100"/>
      <c r="T17" s="100"/>
      <c r="U17" s="100"/>
      <c r="V17" s="100"/>
      <c r="W17" s="77"/>
      <c r="X17" s="99"/>
      <c r="Y17" s="100"/>
      <c r="Z17" s="100"/>
      <c r="AA17" s="100"/>
      <c r="AB17" s="100"/>
      <c r="AC17" s="100"/>
      <c r="AD17" s="101"/>
      <c r="AE17" s="78"/>
      <c r="AF17" s="100"/>
      <c r="AG17" s="100"/>
      <c r="AH17" s="100"/>
      <c r="AI17" s="100"/>
      <c r="AJ17" s="100"/>
      <c r="AK17" s="77"/>
      <c r="AL17" s="99"/>
      <c r="AM17" s="100"/>
      <c r="AN17" s="150"/>
      <c r="AO17" s="102"/>
      <c r="AP17" s="54"/>
      <c r="AQ17" s="41"/>
      <c r="AR17" s="41"/>
    </row>
    <row r="18" spans="2:44" s="1" customFormat="1" ht="16.5" customHeight="1" x14ac:dyDescent="0.15">
      <c r="B18" s="144"/>
      <c r="C18" s="400"/>
      <c r="D18" s="401"/>
      <c r="E18" s="400"/>
      <c r="F18" s="402"/>
      <c r="G18" s="401"/>
      <c r="H18" s="332" t="s">
        <v>10</v>
      </c>
      <c r="I18" s="63" t="s">
        <v>13</v>
      </c>
      <c r="J18" s="64"/>
      <c r="K18" s="65"/>
      <c r="L18" s="65"/>
      <c r="M18" s="65"/>
      <c r="N18" s="65"/>
      <c r="O18" s="65"/>
      <c r="P18" s="66"/>
      <c r="Q18" s="61"/>
      <c r="R18" s="65"/>
      <c r="S18" s="65"/>
      <c r="T18" s="65"/>
      <c r="U18" s="65"/>
      <c r="V18" s="65"/>
      <c r="W18" s="60"/>
      <c r="X18" s="64"/>
      <c r="Y18" s="65"/>
      <c r="Z18" s="65"/>
      <c r="AA18" s="65"/>
      <c r="AB18" s="65"/>
      <c r="AC18" s="65"/>
      <c r="AD18" s="66"/>
      <c r="AE18" s="61"/>
      <c r="AF18" s="65"/>
      <c r="AG18" s="65"/>
      <c r="AH18" s="65"/>
      <c r="AI18" s="65"/>
      <c r="AJ18" s="65"/>
      <c r="AK18" s="60"/>
      <c r="AL18" s="64"/>
      <c r="AM18" s="65"/>
      <c r="AN18" s="145"/>
      <c r="AO18" s="67"/>
      <c r="AP18" s="68"/>
      <c r="AQ18" s="41"/>
      <c r="AR18" s="68"/>
    </row>
    <row r="19" spans="2:44" s="1" customFormat="1" ht="16.5" customHeight="1" x14ac:dyDescent="0.15">
      <c r="B19" s="146"/>
      <c r="C19" s="353"/>
      <c r="D19" s="355"/>
      <c r="E19" s="439"/>
      <c r="F19" s="440"/>
      <c r="G19" s="441"/>
      <c r="H19" s="335"/>
      <c r="I19" s="69" t="s">
        <v>32</v>
      </c>
      <c r="J19" s="70"/>
      <c r="K19" s="71"/>
      <c r="L19" s="71"/>
      <c r="M19" s="71"/>
      <c r="N19" s="71"/>
      <c r="O19" s="71"/>
      <c r="P19" s="72"/>
      <c r="Q19" s="73"/>
      <c r="R19" s="71"/>
      <c r="S19" s="71"/>
      <c r="T19" s="71"/>
      <c r="U19" s="71"/>
      <c r="V19" s="71"/>
      <c r="W19" s="74"/>
      <c r="X19" s="70"/>
      <c r="Y19" s="71"/>
      <c r="Z19" s="71"/>
      <c r="AA19" s="71"/>
      <c r="AB19" s="71"/>
      <c r="AC19" s="71"/>
      <c r="AD19" s="72"/>
      <c r="AE19" s="73"/>
      <c r="AF19" s="71"/>
      <c r="AG19" s="71"/>
      <c r="AH19" s="71"/>
      <c r="AI19" s="71"/>
      <c r="AJ19" s="71"/>
      <c r="AK19" s="74"/>
      <c r="AL19" s="70"/>
      <c r="AM19" s="71"/>
      <c r="AN19" s="147"/>
      <c r="AO19" s="75"/>
      <c r="AP19" s="76"/>
      <c r="AQ19" s="41"/>
      <c r="AR19" s="41"/>
    </row>
    <row r="20" spans="2:44" s="1" customFormat="1" ht="16.5" customHeight="1" x14ac:dyDescent="0.15">
      <c r="B20" s="148"/>
      <c r="C20" s="403"/>
      <c r="D20" s="404"/>
      <c r="E20" s="9" t="s">
        <v>89</v>
      </c>
      <c r="F20" s="58"/>
      <c r="G20" s="59" t="s">
        <v>21</v>
      </c>
      <c r="H20" s="336"/>
      <c r="I20" s="149" t="s">
        <v>88</v>
      </c>
      <c r="J20" s="99"/>
      <c r="K20" s="100"/>
      <c r="L20" s="100"/>
      <c r="M20" s="100"/>
      <c r="N20" s="100"/>
      <c r="O20" s="100"/>
      <c r="P20" s="101"/>
      <c r="Q20" s="78"/>
      <c r="R20" s="100"/>
      <c r="S20" s="100"/>
      <c r="T20" s="100"/>
      <c r="U20" s="100"/>
      <c r="V20" s="100"/>
      <c r="W20" s="77"/>
      <c r="X20" s="99"/>
      <c r="Y20" s="100"/>
      <c r="Z20" s="100"/>
      <c r="AA20" s="100"/>
      <c r="AB20" s="100"/>
      <c r="AC20" s="100"/>
      <c r="AD20" s="101"/>
      <c r="AE20" s="78"/>
      <c r="AF20" s="100"/>
      <c r="AG20" s="100"/>
      <c r="AH20" s="100"/>
      <c r="AI20" s="100"/>
      <c r="AJ20" s="100"/>
      <c r="AK20" s="77"/>
      <c r="AL20" s="99"/>
      <c r="AM20" s="100"/>
      <c r="AN20" s="150"/>
      <c r="AO20" s="102"/>
      <c r="AP20" s="54"/>
      <c r="AQ20" s="41"/>
      <c r="AR20" s="41"/>
    </row>
    <row r="21" spans="2:44" s="1" customFormat="1" ht="16.5" customHeight="1" x14ac:dyDescent="0.15">
      <c r="B21" s="144"/>
      <c r="C21" s="400"/>
      <c r="D21" s="401"/>
      <c r="E21" s="400"/>
      <c r="F21" s="402"/>
      <c r="G21" s="401"/>
      <c r="H21" s="332" t="s">
        <v>10</v>
      </c>
      <c r="I21" s="63" t="s">
        <v>13</v>
      </c>
      <c r="J21" s="64"/>
      <c r="K21" s="65"/>
      <c r="L21" s="65"/>
      <c r="M21" s="65"/>
      <c r="N21" s="65"/>
      <c r="O21" s="65"/>
      <c r="P21" s="66"/>
      <c r="Q21" s="61"/>
      <c r="R21" s="65"/>
      <c r="S21" s="65"/>
      <c r="T21" s="65"/>
      <c r="U21" s="65"/>
      <c r="V21" s="65"/>
      <c r="W21" s="60"/>
      <c r="X21" s="64"/>
      <c r="Y21" s="65"/>
      <c r="Z21" s="65"/>
      <c r="AA21" s="65"/>
      <c r="AB21" s="65"/>
      <c r="AC21" s="65"/>
      <c r="AD21" s="66"/>
      <c r="AE21" s="61"/>
      <c r="AF21" s="65"/>
      <c r="AG21" s="65"/>
      <c r="AH21" s="65"/>
      <c r="AI21" s="65"/>
      <c r="AJ21" s="65"/>
      <c r="AK21" s="60"/>
      <c r="AL21" s="64"/>
      <c r="AM21" s="65"/>
      <c r="AN21" s="145"/>
      <c r="AO21" s="67"/>
      <c r="AP21" s="68"/>
      <c r="AQ21" s="41"/>
      <c r="AR21" s="68"/>
    </row>
    <row r="22" spans="2:44" s="1" customFormat="1" ht="16.5" customHeight="1" x14ac:dyDescent="0.15">
      <c r="B22" s="146"/>
      <c r="C22" s="353"/>
      <c r="D22" s="355"/>
      <c r="E22" s="439"/>
      <c r="F22" s="440"/>
      <c r="G22" s="441"/>
      <c r="H22" s="335"/>
      <c r="I22" s="69" t="s">
        <v>32</v>
      </c>
      <c r="J22" s="70"/>
      <c r="K22" s="71"/>
      <c r="L22" s="71"/>
      <c r="M22" s="71"/>
      <c r="N22" s="71"/>
      <c r="O22" s="71"/>
      <c r="P22" s="72"/>
      <c r="Q22" s="73"/>
      <c r="R22" s="71"/>
      <c r="S22" s="71"/>
      <c r="T22" s="71"/>
      <c r="U22" s="71"/>
      <c r="V22" s="71"/>
      <c r="W22" s="74"/>
      <c r="X22" s="70"/>
      <c r="Y22" s="71"/>
      <c r="Z22" s="71"/>
      <c r="AA22" s="71"/>
      <c r="AB22" s="71"/>
      <c r="AC22" s="71"/>
      <c r="AD22" s="72"/>
      <c r="AE22" s="73"/>
      <c r="AF22" s="71"/>
      <c r="AG22" s="71"/>
      <c r="AH22" s="71"/>
      <c r="AI22" s="71"/>
      <c r="AJ22" s="71"/>
      <c r="AK22" s="74"/>
      <c r="AL22" s="70"/>
      <c r="AM22" s="71"/>
      <c r="AN22" s="147"/>
      <c r="AO22" s="75"/>
      <c r="AP22" s="76"/>
      <c r="AQ22" s="41"/>
      <c r="AR22" s="41"/>
    </row>
    <row r="23" spans="2:44" s="1" customFormat="1" ht="16.5" customHeight="1" x14ac:dyDescent="0.15">
      <c r="B23" s="148"/>
      <c r="C23" s="403"/>
      <c r="D23" s="404"/>
      <c r="E23" s="9" t="s">
        <v>89</v>
      </c>
      <c r="F23" s="58"/>
      <c r="G23" s="59" t="s">
        <v>21</v>
      </c>
      <c r="H23" s="336"/>
      <c r="I23" s="149" t="s">
        <v>88</v>
      </c>
      <c r="J23" s="99"/>
      <c r="K23" s="100"/>
      <c r="L23" s="100"/>
      <c r="M23" s="100"/>
      <c r="N23" s="100"/>
      <c r="O23" s="100"/>
      <c r="P23" s="101"/>
      <c r="Q23" s="78"/>
      <c r="R23" s="100"/>
      <c r="S23" s="100"/>
      <c r="T23" s="100"/>
      <c r="U23" s="100"/>
      <c r="V23" s="100"/>
      <c r="W23" s="77"/>
      <c r="X23" s="99"/>
      <c r="Y23" s="100"/>
      <c r="Z23" s="100"/>
      <c r="AA23" s="100"/>
      <c r="AB23" s="100"/>
      <c r="AC23" s="100"/>
      <c r="AD23" s="101"/>
      <c r="AE23" s="78"/>
      <c r="AF23" s="100"/>
      <c r="AG23" s="100"/>
      <c r="AH23" s="100"/>
      <c r="AI23" s="100"/>
      <c r="AJ23" s="100"/>
      <c r="AK23" s="77"/>
      <c r="AL23" s="99"/>
      <c r="AM23" s="100"/>
      <c r="AN23" s="150"/>
      <c r="AO23" s="102"/>
      <c r="AP23" s="54"/>
      <c r="AQ23" s="41"/>
      <c r="AR23" s="41"/>
    </row>
    <row r="24" spans="2:44" s="1" customFormat="1" ht="16.5" customHeight="1" x14ac:dyDescent="0.15">
      <c r="B24" s="144"/>
      <c r="C24" s="400"/>
      <c r="D24" s="401"/>
      <c r="E24" s="400"/>
      <c r="F24" s="402"/>
      <c r="G24" s="401"/>
      <c r="H24" s="332" t="s">
        <v>10</v>
      </c>
      <c r="I24" s="63" t="s">
        <v>13</v>
      </c>
      <c r="J24" s="64"/>
      <c r="K24" s="65"/>
      <c r="L24" s="65"/>
      <c r="M24" s="65"/>
      <c r="N24" s="65"/>
      <c r="O24" s="65"/>
      <c r="P24" s="66"/>
      <c r="Q24" s="61"/>
      <c r="R24" s="65"/>
      <c r="S24" s="65"/>
      <c r="T24" s="65"/>
      <c r="U24" s="65"/>
      <c r="V24" s="65"/>
      <c r="W24" s="60"/>
      <c r="X24" s="64"/>
      <c r="Y24" s="65"/>
      <c r="Z24" s="65"/>
      <c r="AA24" s="65"/>
      <c r="AB24" s="65"/>
      <c r="AC24" s="65"/>
      <c r="AD24" s="66"/>
      <c r="AE24" s="61"/>
      <c r="AF24" s="65"/>
      <c r="AG24" s="65"/>
      <c r="AH24" s="65"/>
      <c r="AI24" s="65"/>
      <c r="AJ24" s="65"/>
      <c r="AK24" s="60"/>
      <c r="AL24" s="64"/>
      <c r="AM24" s="65"/>
      <c r="AN24" s="145"/>
      <c r="AO24" s="67"/>
      <c r="AP24" s="68"/>
      <c r="AQ24" s="41"/>
      <c r="AR24" s="68"/>
    </row>
    <row r="25" spans="2:44" s="1" customFormat="1" ht="16.5" customHeight="1" x14ac:dyDescent="0.15">
      <c r="B25" s="146"/>
      <c r="C25" s="353"/>
      <c r="D25" s="355"/>
      <c r="E25" s="439"/>
      <c r="F25" s="440"/>
      <c r="G25" s="441"/>
      <c r="H25" s="335"/>
      <c r="I25" s="69" t="s">
        <v>32</v>
      </c>
      <c r="J25" s="70"/>
      <c r="K25" s="71"/>
      <c r="L25" s="71"/>
      <c r="M25" s="71"/>
      <c r="N25" s="71"/>
      <c r="O25" s="71"/>
      <c r="P25" s="72"/>
      <c r="Q25" s="73"/>
      <c r="R25" s="71"/>
      <c r="S25" s="71"/>
      <c r="T25" s="71"/>
      <c r="U25" s="71"/>
      <c r="V25" s="71"/>
      <c r="W25" s="74"/>
      <c r="X25" s="70"/>
      <c r="Y25" s="71"/>
      <c r="Z25" s="71"/>
      <c r="AA25" s="71"/>
      <c r="AB25" s="71"/>
      <c r="AC25" s="71"/>
      <c r="AD25" s="72"/>
      <c r="AE25" s="73"/>
      <c r="AF25" s="71"/>
      <c r="AG25" s="71"/>
      <c r="AH25" s="71"/>
      <c r="AI25" s="71"/>
      <c r="AJ25" s="71"/>
      <c r="AK25" s="74"/>
      <c r="AL25" s="70"/>
      <c r="AM25" s="71"/>
      <c r="AN25" s="147"/>
      <c r="AO25" s="75"/>
      <c r="AP25" s="76"/>
      <c r="AQ25" s="41"/>
      <c r="AR25" s="41"/>
    </row>
    <row r="26" spans="2:44" s="1" customFormat="1" ht="16.5" customHeight="1" x14ac:dyDescent="0.15">
      <c r="B26" s="148"/>
      <c r="C26" s="403"/>
      <c r="D26" s="404"/>
      <c r="E26" s="9" t="s">
        <v>92</v>
      </c>
      <c r="F26" s="58"/>
      <c r="G26" s="59" t="s">
        <v>87</v>
      </c>
      <c r="H26" s="336"/>
      <c r="I26" s="149" t="s">
        <v>88</v>
      </c>
      <c r="J26" s="99"/>
      <c r="K26" s="100"/>
      <c r="L26" s="100"/>
      <c r="M26" s="100"/>
      <c r="N26" s="100"/>
      <c r="O26" s="100"/>
      <c r="P26" s="101"/>
      <c r="Q26" s="78"/>
      <c r="R26" s="100"/>
      <c r="S26" s="100"/>
      <c r="T26" s="100"/>
      <c r="U26" s="100"/>
      <c r="V26" s="100"/>
      <c r="W26" s="77"/>
      <c r="X26" s="99"/>
      <c r="Y26" s="100"/>
      <c r="Z26" s="100"/>
      <c r="AA26" s="100"/>
      <c r="AB26" s="100"/>
      <c r="AC26" s="100"/>
      <c r="AD26" s="101"/>
      <c r="AE26" s="78"/>
      <c r="AF26" s="100"/>
      <c r="AG26" s="100"/>
      <c r="AH26" s="100"/>
      <c r="AI26" s="100"/>
      <c r="AJ26" s="100"/>
      <c r="AK26" s="77"/>
      <c r="AL26" s="99"/>
      <c r="AM26" s="100"/>
      <c r="AN26" s="150"/>
      <c r="AO26" s="102"/>
      <c r="AP26" s="54"/>
      <c r="AQ26" s="41"/>
      <c r="AR26" s="41"/>
    </row>
    <row r="27" spans="2:44" s="1" customFormat="1" ht="16.5" customHeight="1" x14ac:dyDescent="0.15">
      <c r="B27" s="144"/>
      <c r="C27" s="400"/>
      <c r="D27" s="401"/>
      <c r="E27" s="400"/>
      <c r="F27" s="402"/>
      <c r="G27" s="401"/>
      <c r="H27" s="332" t="s">
        <v>10</v>
      </c>
      <c r="I27" s="63" t="s">
        <v>13</v>
      </c>
      <c r="J27" s="64"/>
      <c r="K27" s="65"/>
      <c r="L27" s="65"/>
      <c r="M27" s="65"/>
      <c r="N27" s="65"/>
      <c r="O27" s="65"/>
      <c r="P27" s="66"/>
      <c r="Q27" s="61"/>
      <c r="R27" s="65"/>
      <c r="S27" s="65"/>
      <c r="T27" s="65"/>
      <c r="U27" s="65"/>
      <c r="V27" s="65"/>
      <c r="W27" s="60"/>
      <c r="X27" s="64"/>
      <c r="Y27" s="65"/>
      <c r="Z27" s="65"/>
      <c r="AA27" s="65"/>
      <c r="AB27" s="65"/>
      <c r="AC27" s="65"/>
      <c r="AD27" s="66"/>
      <c r="AE27" s="61"/>
      <c r="AF27" s="65"/>
      <c r="AG27" s="65"/>
      <c r="AH27" s="65"/>
      <c r="AI27" s="65"/>
      <c r="AJ27" s="65"/>
      <c r="AK27" s="60"/>
      <c r="AL27" s="64"/>
      <c r="AM27" s="65"/>
      <c r="AN27" s="145"/>
      <c r="AO27" s="67"/>
      <c r="AP27" s="68"/>
      <c r="AQ27" s="41"/>
      <c r="AR27" s="68"/>
    </row>
    <row r="28" spans="2:44" s="1" customFormat="1" ht="16.5" customHeight="1" x14ac:dyDescent="0.15">
      <c r="B28" s="146"/>
      <c r="C28" s="353"/>
      <c r="D28" s="355"/>
      <c r="E28" s="439"/>
      <c r="F28" s="440"/>
      <c r="G28" s="441"/>
      <c r="H28" s="335"/>
      <c r="I28" s="69" t="s">
        <v>32</v>
      </c>
      <c r="J28" s="70"/>
      <c r="K28" s="71"/>
      <c r="L28" s="71"/>
      <c r="M28" s="71"/>
      <c r="N28" s="71"/>
      <c r="O28" s="71"/>
      <c r="P28" s="72"/>
      <c r="Q28" s="73"/>
      <c r="R28" s="71"/>
      <c r="S28" s="71"/>
      <c r="T28" s="71"/>
      <c r="U28" s="71"/>
      <c r="V28" s="71"/>
      <c r="W28" s="74"/>
      <c r="X28" s="70"/>
      <c r="Y28" s="71"/>
      <c r="Z28" s="71"/>
      <c r="AA28" s="71"/>
      <c r="AB28" s="71"/>
      <c r="AC28" s="71"/>
      <c r="AD28" s="72"/>
      <c r="AE28" s="73"/>
      <c r="AF28" s="71"/>
      <c r="AG28" s="71"/>
      <c r="AH28" s="71"/>
      <c r="AI28" s="71"/>
      <c r="AJ28" s="71"/>
      <c r="AK28" s="74"/>
      <c r="AL28" s="70"/>
      <c r="AM28" s="71"/>
      <c r="AN28" s="147"/>
      <c r="AO28" s="75"/>
      <c r="AP28" s="76"/>
      <c r="AQ28" s="41"/>
      <c r="AR28" s="41"/>
    </row>
    <row r="29" spans="2:44" s="1" customFormat="1" ht="16.5" customHeight="1" thickBot="1" x14ac:dyDescent="0.2">
      <c r="B29" s="148"/>
      <c r="C29" s="403"/>
      <c r="D29" s="404"/>
      <c r="E29" s="79" t="s">
        <v>75</v>
      </c>
      <c r="F29" s="80"/>
      <c r="G29" s="81" t="s">
        <v>21</v>
      </c>
      <c r="H29" s="336"/>
      <c r="I29" s="149" t="s">
        <v>88</v>
      </c>
      <c r="J29" s="99"/>
      <c r="K29" s="100"/>
      <c r="L29" s="100"/>
      <c r="M29" s="100"/>
      <c r="N29" s="100"/>
      <c r="O29" s="100"/>
      <c r="P29" s="101"/>
      <c r="Q29" s="78"/>
      <c r="R29" s="100"/>
      <c r="S29" s="100"/>
      <c r="T29" s="100"/>
      <c r="U29" s="100"/>
      <c r="V29" s="100"/>
      <c r="W29" s="77"/>
      <c r="X29" s="99"/>
      <c r="Y29" s="100"/>
      <c r="Z29" s="100"/>
      <c r="AA29" s="100"/>
      <c r="AB29" s="100"/>
      <c r="AC29" s="100"/>
      <c r="AD29" s="101"/>
      <c r="AE29" s="78"/>
      <c r="AF29" s="100"/>
      <c r="AG29" s="100"/>
      <c r="AH29" s="100"/>
      <c r="AI29" s="100"/>
      <c r="AJ29" s="100"/>
      <c r="AK29" s="77"/>
      <c r="AL29" s="99"/>
      <c r="AM29" s="100"/>
      <c r="AN29" s="150"/>
      <c r="AO29" s="102"/>
      <c r="AP29" s="54"/>
      <c r="AQ29" s="41"/>
      <c r="AR29" s="41"/>
    </row>
    <row r="30" spans="2:44" s="1" customFormat="1" ht="16.5" hidden="1" customHeight="1" x14ac:dyDescent="0.15">
      <c r="B30" s="144"/>
      <c r="C30" s="400"/>
      <c r="D30" s="401"/>
      <c r="E30" s="62"/>
      <c r="F30" s="151"/>
      <c r="G30" s="151"/>
      <c r="H30" s="151"/>
      <c r="I30" s="63" t="s">
        <v>13</v>
      </c>
      <c r="J30" s="64"/>
      <c r="K30" s="65"/>
      <c r="L30" s="65"/>
      <c r="M30" s="65"/>
      <c r="N30" s="65"/>
      <c r="O30" s="65"/>
      <c r="P30" s="66"/>
      <c r="Q30" s="61"/>
      <c r="R30" s="65"/>
      <c r="S30" s="65"/>
      <c r="T30" s="65"/>
      <c r="U30" s="65"/>
      <c r="V30" s="65"/>
      <c r="W30" s="60"/>
      <c r="X30" s="64"/>
      <c r="Y30" s="65"/>
      <c r="Z30" s="65"/>
      <c r="AA30" s="65"/>
      <c r="AB30" s="65"/>
      <c r="AC30" s="65"/>
      <c r="AD30" s="66"/>
      <c r="AE30" s="61"/>
      <c r="AF30" s="65"/>
      <c r="AG30" s="65"/>
      <c r="AH30" s="65"/>
      <c r="AI30" s="65"/>
      <c r="AJ30" s="65"/>
      <c r="AK30" s="60"/>
      <c r="AL30" s="64"/>
      <c r="AM30" s="65"/>
      <c r="AN30" s="145"/>
      <c r="AO30" s="67"/>
      <c r="AP30" s="68"/>
      <c r="AQ30" s="41"/>
      <c r="AR30" s="41"/>
    </row>
    <row r="31" spans="2:44" s="1" customFormat="1" ht="16.5" hidden="1" customHeight="1" x14ac:dyDescent="0.15">
      <c r="B31" s="146"/>
      <c r="C31" s="353"/>
      <c r="D31" s="355"/>
      <c r="E31" s="9"/>
      <c r="F31" s="152"/>
      <c r="G31" s="152"/>
      <c r="H31" s="152"/>
      <c r="I31" s="105" t="s">
        <v>32</v>
      </c>
      <c r="J31" s="70"/>
      <c r="K31" s="71"/>
      <c r="L31" s="71"/>
      <c r="M31" s="71"/>
      <c r="N31" s="71"/>
      <c r="O31" s="71"/>
      <c r="P31" s="72"/>
      <c r="Q31" s="73"/>
      <c r="R31" s="71"/>
      <c r="S31" s="71"/>
      <c r="T31" s="71"/>
      <c r="U31" s="71"/>
      <c r="V31" s="71"/>
      <c r="W31" s="74"/>
      <c r="X31" s="70"/>
      <c r="Y31" s="71"/>
      <c r="Z31" s="71"/>
      <c r="AA31" s="71"/>
      <c r="AB31" s="71"/>
      <c r="AC31" s="71"/>
      <c r="AD31" s="72"/>
      <c r="AE31" s="73"/>
      <c r="AF31" s="71"/>
      <c r="AG31" s="71"/>
      <c r="AH31" s="71"/>
      <c r="AI31" s="71"/>
      <c r="AJ31" s="71"/>
      <c r="AK31" s="74"/>
      <c r="AL31" s="70"/>
      <c r="AM31" s="71"/>
      <c r="AN31" s="147"/>
      <c r="AO31" s="75"/>
      <c r="AP31" s="76"/>
      <c r="AQ31" s="41"/>
      <c r="AR31" s="41"/>
    </row>
    <row r="32" spans="2:44" s="1" customFormat="1" ht="16.5" hidden="1" customHeight="1" x14ac:dyDescent="0.15">
      <c r="B32" s="148"/>
      <c r="C32" s="403"/>
      <c r="D32" s="404"/>
      <c r="E32" s="79"/>
      <c r="F32" s="153"/>
      <c r="G32" s="153"/>
      <c r="H32" s="153"/>
      <c r="I32" s="149" t="s">
        <v>88</v>
      </c>
      <c r="J32" s="99"/>
      <c r="K32" s="100"/>
      <c r="L32" s="100"/>
      <c r="M32" s="100"/>
      <c r="N32" s="100"/>
      <c r="O32" s="100"/>
      <c r="P32" s="101"/>
      <c r="Q32" s="78"/>
      <c r="R32" s="100"/>
      <c r="S32" s="100"/>
      <c r="T32" s="100"/>
      <c r="U32" s="100"/>
      <c r="V32" s="100"/>
      <c r="W32" s="77"/>
      <c r="X32" s="99"/>
      <c r="Y32" s="100"/>
      <c r="Z32" s="100"/>
      <c r="AA32" s="100"/>
      <c r="AB32" s="100"/>
      <c r="AC32" s="100"/>
      <c r="AD32" s="101"/>
      <c r="AE32" s="78"/>
      <c r="AF32" s="100"/>
      <c r="AG32" s="100"/>
      <c r="AH32" s="100"/>
      <c r="AI32" s="100"/>
      <c r="AJ32" s="100"/>
      <c r="AK32" s="77"/>
      <c r="AL32" s="99"/>
      <c r="AM32" s="100"/>
      <c r="AN32" s="150"/>
      <c r="AO32" s="102"/>
      <c r="AP32" s="54"/>
      <c r="AQ32" s="41"/>
      <c r="AR32" s="41"/>
    </row>
    <row r="33" spans="2:44" s="1" customFormat="1" ht="16.5" hidden="1" customHeight="1" x14ac:dyDescent="0.15">
      <c r="B33" s="144"/>
      <c r="C33" s="400"/>
      <c r="D33" s="401"/>
      <c r="E33" s="62"/>
      <c r="F33" s="151"/>
      <c r="G33" s="151"/>
      <c r="H33" s="151"/>
      <c r="I33" s="63" t="s">
        <v>13</v>
      </c>
      <c r="J33" s="64"/>
      <c r="K33" s="65"/>
      <c r="L33" s="65"/>
      <c r="M33" s="65"/>
      <c r="N33" s="65"/>
      <c r="O33" s="65"/>
      <c r="P33" s="66"/>
      <c r="Q33" s="61"/>
      <c r="R33" s="65"/>
      <c r="S33" s="65"/>
      <c r="T33" s="65"/>
      <c r="U33" s="65"/>
      <c r="V33" s="65"/>
      <c r="W33" s="60"/>
      <c r="X33" s="64"/>
      <c r="Y33" s="65"/>
      <c r="Z33" s="65"/>
      <c r="AA33" s="65"/>
      <c r="AB33" s="65"/>
      <c r="AC33" s="65"/>
      <c r="AD33" s="66"/>
      <c r="AE33" s="61"/>
      <c r="AF33" s="65"/>
      <c r="AG33" s="65"/>
      <c r="AH33" s="65"/>
      <c r="AI33" s="65"/>
      <c r="AJ33" s="65"/>
      <c r="AK33" s="60"/>
      <c r="AL33" s="64"/>
      <c r="AM33" s="65"/>
      <c r="AN33" s="145"/>
      <c r="AO33" s="67"/>
      <c r="AP33" s="68"/>
      <c r="AQ33" s="41"/>
      <c r="AR33" s="41"/>
    </row>
    <row r="34" spans="2:44" s="1" customFormat="1" ht="16.5" hidden="1" customHeight="1" x14ac:dyDescent="0.15">
      <c r="B34" s="146"/>
      <c r="C34" s="353"/>
      <c r="D34" s="355"/>
      <c r="E34" s="9"/>
      <c r="F34" s="152"/>
      <c r="G34" s="152"/>
      <c r="H34" s="152"/>
      <c r="I34" s="105" t="s">
        <v>32</v>
      </c>
      <c r="J34" s="70"/>
      <c r="K34" s="71"/>
      <c r="L34" s="71"/>
      <c r="M34" s="71"/>
      <c r="N34" s="71"/>
      <c r="O34" s="71"/>
      <c r="P34" s="72"/>
      <c r="Q34" s="73"/>
      <c r="R34" s="71"/>
      <c r="S34" s="71"/>
      <c r="T34" s="71"/>
      <c r="U34" s="71"/>
      <c r="V34" s="71"/>
      <c r="W34" s="74"/>
      <c r="X34" s="70"/>
      <c r="Y34" s="71"/>
      <c r="Z34" s="71"/>
      <c r="AA34" s="71"/>
      <c r="AB34" s="71"/>
      <c r="AC34" s="71"/>
      <c r="AD34" s="72"/>
      <c r="AE34" s="73"/>
      <c r="AF34" s="71"/>
      <c r="AG34" s="71"/>
      <c r="AH34" s="71"/>
      <c r="AI34" s="71"/>
      <c r="AJ34" s="71"/>
      <c r="AK34" s="74"/>
      <c r="AL34" s="70"/>
      <c r="AM34" s="71"/>
      <c r="AN34" s="147"/>
      <c r="AO34" s="75"/>
      <c r="AP34" s="76"/>
      <c r="AQ34" s="41"/>
      <c r="AR34" s="41"/>
    </row>
    <row r="35" spans="2:44" s="1" customFormat="1" ht="16.5" hidden="1" customHeight="1" x14ac:dyDescent="0.15">
      <c r="B35" s="146"/>
      <c r="C35" s="353"/>
      <c r="D35" s="355"/>
      <c r="E35" s="9"/>
      <c r="F35" s="152"/>
      <c r="G35" s="152"/>
      <c r="H35" s="152"/>
      <c r="I35" s="105" t="s">
        <v>88</v>
      </c>
      <c r="J35" s="120"/>
      <c r="K35" s="84"/>
      <c r="L35" s="84"/>
      <c r="M35" s="84"/>
      <c r="N35" s="84"/>
      <c r="O35" s="84"/>
      <c r="P35" s="17"/>
      <c r="Q35" s="16"/>
      <c r="R35" s="84"/>
      <c r="S35" s="84"/>
      <c r="T35" s="84"/>
      <c r="U35" s="84"/>
      <c r="V35" s="84"/>
      <c r="W35" s="15"/>
      <c r="X35" s="120"/>
      <c r="Y35" s="84"/>
      <c r="Z35" s="84"/>
      <c r="AA35" s="84"/>
      <c r="AB35" s="84"/>
      <c r="AC35" s="84"/>
      <c r="AD35" s="17"/>
      <c r="AE35" s="16"/>
      <c r="AF35" s="84"/>
      <c r="AG35" s="84"/>
      <c r="AH35" s="84"/>
      <c r="AI35" s="84"/>
      <c r="AJ35" s="84"/>
      <c r="AK35" s="15"/>
      <c r="AL35" s="120"/>
      <c r="AM35" s="84"/>
      <c r="AN35" s="154"/>
      <c r="AO35" s="106"/>
      <c r="AP35" s="41"/>
      <c r="AQ35" s="41"/>
      <c r="AR35" s="41"/>
    </row>
    <row r="36" spans="2:44" s="1" customFormat="1" ht="16.5" customHeight="1" x14ac:dyDescent="0.15">
      <c r="B36" s="82"/>
      <c r="C36" s="351"/>
      <c r="D36" s="351"/>
      <c r="E36" s="12"/>
      <c r="F36" s="83"/>
      <c r="G36" s="83"/>
      <c r="H36" s="83"/>
      <c r="I36" s="155"/>
      <c r="J36" s="118"/>
      <c r="K36" s="96"/>
      <c r="L36" s="96"/>
      <c r="M36" s="96"/>
      <c r="N36" s="96"/>
      <c r="O36" s="96"/>
      <c r="P36" s="14"/>
      <c r="Q36" s="13"/>
      <c r="R36" s="96"/>
      <c r="S36" s="96"/>
      <c r="T36" s="96"/>
      <c r="U36" s="96"/>
      <c r="V36" s="96"/>
      <c r="W36" s="11"/>
      <c r="X36" s="118"/>
      <c r="Y36" s="96"/>
      <c r="Z36" s="96"/>
      <c r="AA36" s="96"/>
      <c r="AB36" s="96"/>
      <c r="AC36" s="96"/>
      <c r="AD36" s="14"/>
      <c r="AE36" s="13"/>
      <c r="AF36" s="96"/>
      <c r="AG36" s="96"/>
      <c r="AH36" s="96"/>
      <c r="AI36" s="96"/>
      <c r="AJ36" s="96"/>
      <c r="AK36" s="11"/>
      <c r="AL36" s="118"/>
      <c r="AM36" s="96"/>
      <c r="AN36" s="156"/>
      <c r="AO36" s="157"/>
      <c r="AP36" s="442"/>
      <c r="AQ36" s="442"/>
      <c r="AR36" s="30"/>
    </row>
    <row r="37" spans="2:44" s="1" customFormat="1" ht="16.5" customHeight="1" x14ac:dyDescent="0.15">
      <c r="B37" s="365" t="s">
        <v>66</v>
      </c>
      <c r="C37" s="354"/>
      <c r="D37" s="354"/>
      <c r="E37" s="354"/>
      <c r="F37" s="354"/>
      <c r="G37" s="9"/>
      <c r="H37" s="9"/>
      <c r="I37" s="69" t="s">
        <v>32</v>
      </c>
      <c r="J37" s="70"/>
      <c r="K37" s="71"/>
      <c r="L37" s="71"/>
      <c r="M37" s="71"/>
      <c r="N37" s="71"/>
      <c r="O37" s="71"/>
      <c r="P37" s="72"/>
      <c r="Q37" s="73"/>
      <c r="R37" s="71"/>
      <c r="S37" s="71"/>
      <c r="T37" s="71"/>
      <c r="U37" s="71"/>
      <c r="V37" s="71"/>
      <c r="W37" s="74"/>
      <c r="X37" s="70"/>
      <c r="Y37" s="71"/>
      <c r="Z37" s="71"/>
      <c r="AA37" s="71"/>
      <c r="AB37" s="71"/>
      <c r="AC37" s="71"/>
      <c r="AD37" s="72"/>
      <c r="AE37" s="73"/>
      <c r="AF37" s="71"/>
      <c r="AG37" s="71"/>
      <c r="AH37" s="71"/>
      <c r="AI37" s="71"/>
      <c r="AJ37" s="71"/>
      <c r="AK37" s="74"/>
      <c r="AL37" s="70"/>
      <c r="AM37" s="71"/>
      <c r="AN37" s="147"/>
      <c r="AO37" s="75"/>
      <c r="AP37" s="443"/>
      <c r="AQ37" s="443"/>
      <c r="AR37" s="41"/>
    </row>
    <row r="38" spans="2:44" s="1" customFormat="1" ht="16.5" customHeight="1" thickBot="1" x14ac:dyDescent="0.2">
      <c r="B38" s="86"/>
      <c r="C38" s="325"/>
      <c r="D38" s="325"/>
      <c r="E38" s="87"/>
      <c r="F38" s="10"/>
      <c r="G38" s="10"/>
      <c r="H38" s="10"/>
      <c r="I38" s="158" t="s">
        <v>88</v>
      </c>
      <c r="J38" s="88"/>
      <c r="K38" s="89"/>
      <c r="L38" s="89"/>
      <c r="M38" s="89"/>
      <c r="N38" s="89"/>
      <c r="O38" s="89"/>
      <c r="P38" s="21"/>
      <c r="Q38" s="90"/>
      <c r="R38" s="89"/>
      <c r="S38" s="89"/>
      <c r="T38" s="89"/>
      <c r="U38" s="89"/>
      <c r="V38" s="89"/>
      <c r="W38" s="91"/>
      <c r="X38" s="88"/>
      <c r="Y38" s="89"/>
      <c r="Z38" s="89"/>
      <c r="AA38" s="89"/>
      <c r="AB38" s="89"/>
      <c r="AC38" s="89"/>
      <c r="AD38" s="21"/>
      <c r="AE38" s="90"/>
      <c r="AF38" s="89"/>
      <c r="AG38" s="89"/>
      <c r="AH38" s="89"/>
      <c r="AI38" s="89"/>
      <c r="AJ38" s="89"/>
      <c r="AK38" s="91"/>
      <c r="AL38" s="88"/>
      <c r="AM38" s="89"/>
      <c r="AN38" s="159"/>
      <c r="AO38" s="160"/>
      <c r="AP38" s="104"/>
      <c r="AQ38" s="161"/>
      <c r="AR38" s="104"/>
    </row>
    <row r="39" spans="2:44" ht="11.25" customHeight="1" x14ac:dyDescent="0.15">
      <c r="B39" s="162"/>
      <c r="C39" s="163"/>
      <c r="D39" s="163"/>
      <c r="E39" s="163"/>
      <c r="F39" s="162"/>
      <c r="G39" s="162"/>
      <c r="H39" s="162"/>
      <c r="I39" s="164"/>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5"/>
      <c r="AP39" s="162"/>
      <c r="AQ39" s="166"/>
      <c r="AR39" s="165"/>
    </row>
    <row r="40" spans="2:44" s="1" customFormat="1" ht="27" customHeight="1" thickBot="1" x14ac:dyDescent="0.2">
      <c r="B40" s="405" t="s">
        <v>139</v>
      </c>
      <c r="C40" s="405"/>
      <c r="D40" s="405"/>
      <c r="E40" s="405"/>
      <c r="F40" s="405"/>
      <c r="G40" s="405"/>
      <c r="H40" s="405"/>
      <c r="I40" s="405"/>
      <c r="J40" s="107" t="s">
        <v>89</v>
      </c>
      <c r="K40" s="326"/>
      <c r="L40" s="326"/>
      <c r="M40" s="107" t="s">
        <v>93</v>
      </c>
      <c r="N40" s="326"/>
      <c r="O40" s="326"/>
      <c r="P40" s="107" t="s">
        <v>94</v>
      </c>
      <c r="Q40" s="326"/>
      <c r="R40" s="326"/>
      <c r="S40" s="107" t="s">
        <v>23</v>
      </c>
      <c r="T40" s="327"/>
      <c r="U40" s="327"/>
      <c r="V40" s="108" t="s">
        <v>90</v>
      </c>
      <c r="W40" s="5"/>
      <c r="X40" s="5"/>
      <c r="Y40" s="5"/>
      <c r="Z40" s="5"/>
      <c r="AA40" s="5"/>
      <c r="AB40" s="5"/>
      <c r="AC40" s="5"/>
      <c r="AD40" s="5"/>
      <c r="AE40" s="444" t="s">
        <v>155</v>
      </c>
      <c r="AF40" s="444"/>
      <c r="AG40" s="444"/>
      <c r="AH40" s="444"/>
      <c r="AI40" s="444"/>
      <c r="AJ40" s="444"/>
      <c r="AK40" s="444"/>
      <c r="AL40" s="444"/>
      <c r="AM40" s="444"/>
      <c r="AN40" s="444"/>
      <c r="AO40" s="167"/>
      <c r="AP40" s="94" t="s">
        <v>17</v>
      </c>
      <c r="AQ40" s="94"/>
      <c r="AR40" s="9"/>
    </row>
    <row r="41" spans="2:44" ht="27" customHeight="1" thickTop="1" x14ac:dyDescent="0.15">
      <c r="B41" s="406" t="s">
        <v>67</v>
      </c>
      <c r="C41" s="406"/>
      <c r="D41" s="406"/>
      <c r="E41" s="92"/>
      <c r="F41" s="4"/>
      <c r="G41" s="4"/>
      <c r="H41" s="4"/>
      <c r="I41" s="4"/>
      <c r="J41" s="9"/>
      <c r="K41" s="9"/>
      <c r="L41" s="9"/>
      <c r="M41" s="9"/>
      <c r="N41" s="9"/>
      <c r="O41" s="9"/>
      <c r="P41" s="9"/>
      <c r="Q41" s="9"/>
      <c r="R41" s="9"/>
      <c r="S41" s="9"/>
      <c r="T41" s="168"/>
      <c r="U41" s="168"/>
      <c r="V41" s="168"/>
      <c r="W41" s="168"/>
      <c r="X41" s="168"/>
      <c r="Y41" s="168"/>
      <c r="Z41" s="168"/>
      <c r="AA41" s="168"/>
      <c r="AB41" s="168"/>
      <c r="AC41" s="168"/>
      <c r="AD41" s="168"/>
      <c r="AG41" s="93"/>
      <c r="AH41" s="94"/>
      <c r="AI41" s="94"/>
      <c r="AJ41" s="94"/>
      <c r="AK41" s="94"/>
      <c r="AL41" s="94"/>
      <c r="AM41" s="94"/>
      <c r="AN41" s="94"/>
      <c r="AO41" s="95"/>
      <c r="AP41" s="94"/>
      <c r="AQ41" s="94"/>
      <c r="AR41" s="163"/>
    </row>
    <row r="42" spans="2:44" ht="20.25" customHeight="1" x14ac:dyDescent="0.15">
      <c r="F42" s="407" t="s">
        <v>31</v>
      </c>
      <c r="G42" s="407"/>
      <c r="H42" s="407"/>
      <c r="I42" s="407"/>
      <c r="J42" s="407" t="s">
        <v>42</v>
      </c>
      <c r="K42" s="407"/>
      <c r="L42" s="407"/>
      <c r="M42" s="407"/>
      <c r="N42" s="407"/>
      <c r="O42" s="407"/>
      <c r="P42" s="407"/>
      <c r="Q42" s="407" t="s">
        <v>43</v>
      </c>
      <c r="R42" s="407"/>
      <c r="S42" s="407" t="s">
        <v>6</v>
      </c>
      <c r="T42" s="407"/>
      <c r="U42" s="407"/>
      <c r="V42" s="407"/>
      <c r="W42" s="407"/>
      <c r="X42" s="407"/>
      <c r="Y42" s="407" t="s">
        <v>44</v>
      </c>
      <c r="Z42" s="407"/>
      <c r="AA42" s="407"/>
      <c r="AB42" s="407"/>
      <c r="AC42" s="407"/>
      <c r="AD42" s="407"/>
      <c r="AE42" s="407"/>
      <c r="AF42" s="407" t="s">
        <v>7</v>
      </c>
      <c r="AG42" s="407"/>
      <c r="AH42" s="407"/>
      <c r="AI42" s="407"/>
      <c r="AJ42" s="407"/>
    </row>
    <row r="43" spans="2:44" ht="20.25" customHeight="1" x14ac:dyDescent="0.15">
      <c r="F43" s="408"/>
      <c r="G43" s="408"/>
      <c r="H43" s="408"/>
      <c r="I43" s="408"/>
      <c r="J43" s="409"/>
      <c r="K43" s="409"/>
      <c r="L43" s="409"/>
      <c r="M43" s="409"/>
      <c r="N43" s="409"/>
      <c r="O43" s="409"/>
      <c r="P43" s="409"/>
      <c r="Q43" s="408"/>
      <c r="R43" s="408"/>
      <c r="S43" s="408"/>
      <c r="T43" s="408"/>
      <c r="U43" s="408"/>
      <c r="V43" s="408"/>
      <c r="W43" s="408"/>
      <c r="X43" s="408"/>
      <c r="Y43" s="408"/>
      <c r="Z43" s="408"/>
      <c r="AA43" s="408"/>
      <c r="AB43" s="408"/>
      <c r="AC43" s="408"/>
      <c r="AD43" s="408"/>
      <c r="AE43" s="408"/>
      <c r="AF43" s="408"/>
      <c r="AG43" s="408"/>
      <c r="AH43" s="408"/>
      <c r="AI43" s="408"/>
      <c r="AJ43" s="408"/>
    </row>
    <row r="44" spans="2:44" ht="20.25" customHeight="1" x14ac:dyDescent="0.15">
      <c r="F44" s="408"/>
      <c r="G44" s="408"/>
      <c r="H44" s="408"/>
      <c r="I44" s="408"/>
      <c r="J44" s="409"/>
      <c r="K44" s="409"/>
      <c r="L44" s="409"/>
      <c r="M44" s="409"/>
      <c r="N44" s="409"/>
      <c r="O44" s="409"/>
      <c r="P44" s="409"/>
      <c r="Q44" s="408"/>
      <c r="R44" s="408"/>
      <c r="S44" s="408"/>
      <c r="T44" s="408"/>
      <c r="U44" s="408"/>
      <c r="V44" s="408"/>
      <c r="W44" s="408"/>
      <c r="X44" s="408"/>
      <c r="Y44" s="408"/>
      <c r="Z44" s="408"/>
      <c r="AA44" s="408"/>
      <c r="AB44" s="408"/>
      <c r="AC44" s="408"/>
      <c r="AD44" s="408"/>
      <c r="AE44" s="408"/>
      <c r="AF44" s="408"/>
      <c r="AG44" s="408"/>
      <c r="AH44" s="408"/>
      <c r="AI44" s="408"/>
      <c r="AJ44" s="408"/>
    </row>
    <row r="45" spans="2:44" ht="20.25" customHeight="1" x14ac:dyDescent="0.15">
      <c r="F45" s="408"/>
      <c r="G45" s="408"/>
      <c r="H45" s="408"/>
      <c r="I45" s="408"/>
      <c r="J45" s="409"/>
      <c r="K45" s="409"/>
      <c r="L45" s="409"/>
      <c r="M45" s="409"/>
      <c r="N45" s="409"/>
      <c r="O45" s="409"/>
      <c r="P45" s="409"/>
      <c r="Q45" s="408"/>
      <c r="R45" s="408"/>
      <c r="S45" s="408"/>
      <c r="T45" s="408"/>
      <c r="U45" s="408"/>
      <c r="V45" s="408"/>
      <c r="W45" s="408"/>
      <c r="X45" s="408"/>
      <c r="Y45" s="408"/>
      <c r="Z45" s="408"/>
      <c r="AA45" s="408"/>
      <c r="AB45" s="408"/>
      <c r="AC45" s="408"/>
      <c r="AD45" s="408"/>
      <c r="AE45" s="408"/>
      <c r="AF45" s="408"/>
      <c r="AG45" s="408"/>
      <c r="AH45" s="408"/>
      <c r="AI45" s="408"/>
      <c r="AJ45" s="408"/>
    </row>
    <row r="46" spans="2:44" ht="20.25" customHeight="1" x14ac:dyDescent="0.15">
      <c r="F46" s="410"/>
      <c r="G46" s="410"/>
      <c r="H46" s="410"/>
      <c r="I46" s="410"/>
      <c r="J46" s="409"/>
      <c r="K46" s="409"/>
      <c r="L46" s="409"/>
      <c r="M46" s="409"/>
      <c r="N46" s="409"/>
      <c r="O46" s="409"/>
      <c r="P46" s="409"/>
      <c r="Q46" s="408"/>
      <c r="R46" s="408"/>
      <c r="S46" s="408"/>
      <c r="T46" s="408"/>
      <c r="U46" s="408"/>
      <c r="V46" s="408"/>
      <c r="W46" s="408"/>
      <c r="X46" s="408"/>
      <c r="Y46" s="408"/>
      <c r="Z46" s="408"/>
      <c r="AA46" s="408"/>
      <c r="AB46" s="408"/>
      <c r="AC46" s="408"/>
      <c r="AD46" s="408"/>
      <c r="AE46" s="408"/>
      <c r="AF46" s="408"/>
      <c r="AG46" s="408"/>
      <c r="AH46" s="408"/>
      <c r="AI46" s="408"/>
      <c r="AJ46" s="408"/>
    </row>
    <row r="47" spans="2:44" ht="20.25" customHeight="1" x14ac:dyDescent="0.15">
      <c r="F47" s="408"/>
      <c r="G47" s="408"/>
      <c r="H47" s="408"/>
      <c r="I47" s="408"/>
      <c r="J47" s="409"/>
      <c r="K47" s="409"/>
      <c r="L47" s="409"/>
      <c r="M47" s="409"/>
      <c r="N47" s="409"/>
      <c r="O47" s="409"/>
      <c r="P47" s="409"/>
      <c r="Q47" s="408"/>
      <c r="R47" s="408"/>
      <c r="S47" s="408"/>
      <c r="T47" s="408"/>
      <c r="U47" s="408"/>
      <c r="V47" s="408"/>
      <c r="W47" s="408"/>
      <c r="X47" s="408"/>
      <c r="Y47" s="408"/>
      <c r="Z47" s="408"/>
      <c r="AA47" s="408"/>
      <c r="AB47" s="408"/>
      <c r="AC47" s="408"/>
      <c r="AD47" s="408"/>
      <c r="AE47" s="408"/>
      <c r="AF47" s="408"/>
      <c r="AG47" s="408"/>
      <c r="AH47" s="408"/>
      <c r="AI47" s="408"/>
      <c r="AJ47" s="408"/>
    </row>
    <row r="48" spans="2:44" ht="20.25" customHeight="1" x14ac:dyDescent="0.15">
      <c r="F48" s="408"/>
      <c r="G48" s="408"/>
      <c r="H48" s="408"/>
      <c r="I48" s="408"/>
      <c r="J48" s="409"/>
      <c r="K48" s="409"/>
      <c r="L48" s="409"/>
      <c r="M48" s="409"/>
      <c r="N48" s="409"/>
      <c r="O48" s="409"/>
      <c r="P48" s="409"/>
      <c r="Q48" s="408"/>
      <c r="R48" s="408"/>
      <c r="S48" s="408"/>
      <c r="T48" s="408"/>
      <c r="U48" s="408"/>
      <c r="V48" s="408"/>
      <c r="W48" s="408"/>
      <c r="X48" s="408"/>
      <c r="Y48" s="408"/>
      <c r="Z48" s="408"/>
      <c r="AA48" s="408"/>
      <c r="AB48" s="408"/>
      <c r="AC48" s="408"/>
      <c r="AD48" s="408"/>
      <c r="AE48" s="408"/>
      <c r="AF48" s="408"/>
      <c r="AG48" s="408"/>
      <c r="AH48" s="408"/>
      <c r="AI48" s="408"/>
      <c r="AJ48" s="408"/>
    </row>
    <row r="49" spans="6:36" ht="20.25" customHeight="1" x14ac:dyDescent="0.15">
      <c r="F49" s="408"/>
      <c r="G49" s="408"/>
      <c r="H49" s="408"/>
      <c r="I49" s="408"/>
      <c r="J49" s="409"/>
      <c r="K49" s="409"/>
      <c r="L49" s="409"/>
      <c r="M49" s="409"/>
      <c r="N49" s="409"/>
      <c r="O49" s="409"/>
      <c r="P49" s="409"/>
      <c r="Q49" s="408"/>
      <c r="R49" s="408"/>
      <c r="S49" s="408"/>
      <c r="T49" s="408"/>
      <c r="U49" s="408"/>
      <c r="V49" s="408"/>
      <c r="W49" s="408"/>
      <c r="X49" s="408"/>
      <c r="Y49" s="408"/>
      <c r="Z49" s="408"/>
      <c r="AA49" s="408"/>
      <c r="AB49" s="408"/>
      <c r="AC49" s="408"/>
      <c r="AD49" s="408"/>
      <c r="AE49" s="408"/>
      <c r="AF49" s="408"/>
      <c r="AG49" s="408"/>
      <c r="AH49" s="408"/>
      <c r="AI49" s="408"/>
      <c r="AJ49" s="408"/>
    </row>
    <row r="50" spans="6:36" x14ac:dyDescent="0.15">
      <c r="Q50" s="169"/>
      <c r="R50" s="170"/>
      <c r="S50" s="169"/>
    </row>
    <row r="51" spans="6:36" x14ac:dyDescent="0.15">
      <c r="Q51" s="169"/>
      <c r="R51" s="169"/>
      <c r="S51" s="169"/>
    </row>
    <row r="52" spans="6:36" x14ac:dyDescent="0.15">
      <c r="Q52" s="169"/>
      <c r="R52" s="169"/>
      <c r="S52" s="169"/>
    </row>
  </sheetData>
  <mergeCells count="119">
    <mergeCell ref="F49:I49"/>
    <mergeCell ref="J49:P49"/>
    <mergeCell ref="Q49:R49"/>
    <mergeCell ref="S49:X49"/>
    <mergeCell ref="Y49:AE49"/>
    <mergeCell ref="AF49:AJ49"/>
    <mergeCell ref="F48:I48"/>
    <mergeCell ref="J48:P48"/>
    <mergeCell ref="F46:I46"/>
    <mergeCell ref="J46:P46"/>
    <mergeCell ref="Q46:R46"/>
    <mergeCell ref="S46:X46"/>
    <mergeCell ref="Y46:AE46"/>
    <mergeCell ref="AF46:AJ46"/>
    <mergeCell ref="Q48:R48"/>
    <mergeCell ref="S48:X48"/>
    <mergeCell ref="Y48:AE48"/>
    <mergeCell ref="AF48:AJ48"/>
    <mergeCell ref="F47:I47"/>
    <mergeCell ref="J47:P47"/>
    <mergeCell ref="Q47:R47"/>
    <mergeCell ref="S47:X47"/>
    <mergeCell ref="Y47:AE47"/>
    <mergeCell ref="AF47:AJ47"/>
    <mergeCell ref="F44:I44"/>
    <mergeCell ref="J44:P44"/>
    <mergeCell ref="Q44:R44"/>
    <mergeCell ref="S44:X44"/>
    <mergeCell ref="Y44:AE44"/>
    <mergeCell ref="AF44:AJ44"/>
    <mergeCell ref="F45:I45"/>
    <mergeCell ref="J45:P45"/>
    <mergeCell ref="Q45:R45"/>
    <mergeCell ref="S45:X45"/>
    <mergeCell ref="Y45:AE45"/>
    <mergeCell ref="AF45:AJ45"/>
    <mergeCell ref="B41:D41"/>
    <mergeCell ref="F42:I42"/>
    <mergeCell ref="J42:P42"/>
    <mergeCell ref="Q42:R42"/>
    <mergeCell ref="S42:X42"/>
    <mergeCell ref="Y42:AE42"/>
    <mergeCell ref="AF42:AJ42"/>
    <mergeCell ref="F43:I43"/>
    <mergeCell ref="J43:P43"/>
    <mergeCell ref="Q43:R43"/>
    <mergeCell ref="S43:X43"/>
    <mergeCell ref="Y43:AE43"/>
    <mergeCell ref="AF43:AJ43"/>
    <mergeCell ref="C34:D34"/>
    <mergeCell ref="C35:D35"/>
    <mergeCell ref="C36:D36"/>
    <mergeCell ref="AP36:AP37"/>
    <mergeCell ref="AQ36:AQ37"/>
    <mergeCell ref="B37:F37"/>
    <mergeCell ref="C38:D38"/>
    <mergeCell ref="B40:I40"/>
    <mergeCell ref="K40:L40"/>
    <mergeCell ref="N40:O40"/>
    <mergeCell ref="Q40:R40"/>
    <mergeCell ref="T40:U40"/>
    <mergeCell ref="AE40:AN40"/>
    <mergeCell ref="C27:D27"/>
    <mergeCell ref="E27:G28"/>
    <mergeCell ref="H27:H29"/>
    <mergeCell ref="C28:D28"/>
    <mergeCell ref="C29:D29"/>
    <mergeCell ref="C30:D30"/>
    <mergeCell ref="C31:D31"/>
    <mergeCell ref="C32:D32"/>
    <mergeCell ref="C33:D33"/>
    <mergeCell ref="C21:D21"/>
    <mergeCell ref="E21:G22"/>
    <mergeCell ref="H21:H23"/>
    <mergeCell ref="C22:D22"/>
    <mergeCell ref="C23:D23"/>
    <mergeCell ref="C24:D24"/>
    <mergeCell ref="E24:G25"/>
    <mergeCell ref="H24:H26"/>
    <mergeCell ref="C25:D25"/>
    <mergeCell ref="C26:D26"/>
    <mergeCell ref="C15:D15"/>
    <mergeCell ref="E15:G16"/>
    <mergeCell ref="H15:H17"/>
    <mergeCell ref="C16:D16"/>
    <mergeCell ref="C17:D17"/>
    <mergeCell ref="C18:D18"/>
    <mergeCell ref="E18:G19"/>
    <mergeCell ref="H18:H20"/>
    <mergeCell ref="C19:D19"/>
    <mergeCell ref="C20:D20"/>
    <mergeCell ref="AR6:AR8"/>
    <mergeCell ref="C9:D9"/>
    <mergeCell ref="E9:G10"/>
    <mergeCell ref="H9:H11"/>
    <mergeCell ref="C10:D10"/>
    <mergeCell ref="C11:D11"/>
    <mergeCell ref="C12:D12"/>
    <mergeCell ref="E12:G13"/>
    <mergeCell ref="H12:H14"/>
    <mergeCell ref="C13:D13"/>
    <mergeCell ref="C14:D14"/>
    <mergeCell ref="AL6:AN6"/>
    <mergeCell ref="K1:L1"/>
    <mergeCell ref="N1:O1"/>
    <mergeCell ref="Y5:AQ5"/>
    <mergeCell ref="B6:B8"/>
    <mergeCell ref="C6:D8"/>
    <mergeCell ref="E6:G7"/>
    <mergeCell ref="H6:H7"/>
    <mergeCell ref="J6:P6"/>
    <mergeCell ref="Q6:W6"/>
    <mergeCell ref="X6:AD6"/>
    <mergeCell ref="AE6:AK6"/>
    <mergeCell ref="AO6:AO8"/>
    <mergeCell ref="AP6:AP8"/>
    <mergeCell ref="AQ6:AQ8"/>
    <mergeCell ref="R1:AQ1"/>
    <mergeCell ref="B1:I1"/>
  </mergeCells>
  <phoneticPr fontId="2"/>
  <pageMargins left="0.7" right="0.7" top="0.75" bottom="0.75" header="0.3" footer="0.3"/>
  <pageSetup paperSize="9" scale="85" orientation="landscape" r:id="rId1"/>
  <rowBreaks count="1" manualBreakCount="1">
    <brk id="40"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8"/>
  <sheetViews>
    <sheetView view="pageBreakPreview" topLeftCell="C1" zoomScaleNormal="100" zoomScaleSheetLayoutView="100" workbookViewId="0">
      <selection activeCell="AQ6" sqref="AQ6"/>
    </sheetView>
  </sheetViews>
  <sheetFormatPr defaultRowHeight="12" x14ac:dyDescent="0.15"/>
  <cols>
    <col min="1" max="1" width="2.125" style="117" customWidth="1"/>
    <col min="2" max="2" width="7.625" style="117" customWidth="1"/>
    <col min="3" max="3" width="3.625" style="117" customWidth="1"/>
    <col min="4" max="4" width="5.625" style="117" customWidth="1"/>
    <col min="5" max="5" width="13" style="117" customWidth="1"/>
    <col min="6" max="6" width="4.5" style="117" customWidth="1"/>
    <col min="7" max="7" width="8.75" style="117" customWidth="1"/>
    <col min="8" max="22" width="2.625" style="117" customWidth="1"/>
    <col min="23" max="23" width="2.75" style="117" customWidth="1"/>
    <col min="24" max="38" width="2.625" style="117" customWidth="1"/>
    <col min="39" max="39" width="5.5" style="117" customWidth="1"/>
    <col min="40" max="40" width="8" style="117" customWidth="1"/>
    <col min="41" max="41" width="5.375" style="117" customWidth="1"/>
    <col min="42" max="42" width="9" style="117"/>
    <col min="43" max="43" width="9" style="117" customWidth="1"/>
    <col min="44" max="16384" width="9" style="117"/>
  </cols>
  <sheetData>
    <row r="1" spans="2:42" ht="23.25" customHeight="1" thickBot="1" x14ac:dyDescent="0.2">
      <c r="B1" s="434" t="s">
        <v>22</v>
      </c>
      <c r="C1" s="434"/>
      <c r="D1" s="434"/>
      <c r="E1" s="434"/>
      <c r="F1" s="434"/>
      <c r="G1" s="434"/>
      <c r="H1" s="446" t="s">
        <v>95</v>
      </c>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371"/>
      <c r="AO1" s="447" t="s">
        <v>163</v>
      </c>
      <c r="AP1" s="448"/>
    </row>
    <row r="2" spans="2:42" ht="24" customHeight="1" thickBot="1" x14ac:dyDescent="0.2">
      <c r="B2" s="445" t="s">
        <v>160</v>
      </c>
      <c r="C2" s="445"/>
      <c r="D2" s="445"/>
      <c r="E2" s="445"/>
      <c r="F2" s="445"/>
      <c r="G2" s="445"/>
      <c r="H2" s="445"/>
      <c r="I2" s="445"/>
      <c r="L2" s="282"/>
      <c r="AM2" s="171"/>
      <c r="AN2" s="171"/>
      <c r="AO2" s="172" t="s">
        <v>96</v>
      </c>
    </row>
    <row r="3" spans="2:42" ht="19.5" customHeight="1" x14ac:dyDescent="0.15">
      <c r="B3" s="341" t="s">
        <v>0</v>
      </c>
      <c r="C3" s="344" t="s">
        <v>14</v>
      </c>
      <c r="D3" s="345"/>
      <c r="E3" s="411" t="s">
        <v>1</v>
      </c>
      <c r="F3" s="382" t="s">
        <v>9</v>
      </c>
      <c r="G3" s="119"/>
      <c r="H3" s="356" t="s">
        <v>2</v>
      </c>
      <c r="I3" s="357"/>
      <c r="J3" s="357"/>
      <c r="K3" s="357"/>
      <c r="L3" s="357"/>
      <c r="M3" s="357"/>
      <c r="N3" s="358"/>
      <c r="O3" s="359" t="s">
        <v>3</v>
      </c>
      <c r="P3" s="357"/>
      <c r="Q3" s="357"/>
      <c r="R3" s="357"/>
      <c r="S3" s="357"/>
      <c r="T3" s="357"/>
      <c r="U3" s="360"/>
      <c r="V3" s="356" t="s">
        <v>4</v>
      </c>
      <c r="W3" s="357"/>
      <c r="X3" s="357"/>
      <c r="Y3" s="357"/>
      <c r="Z3" s="357"/>
      <c r="AA3" s="357"/>
      <c r="AB3" s="358"/>
      <c r="AC3" s="359" t="s">
        <v>5</v>
      </c>
      <c r="AD3" s="357"/>
      <c r="AE3" s="357"/>
      <c r="AF3" s="357"/>
      <c r="AG3" s="357"/>
      <c r="AH3" s="357"/>
      <c r="AI3" s="360"/>
      <c r="AJ3" s="338" t="s">
        <v>73</v>
      </c>
      <c r="AK3" s="339"/>
      <c r="AL3" s="340"/>
      <c r="AM3" s="361" t="s">
        <v>97</v>
      </c>
      <c r="AN3" s="363" t="s">
        <v>98</v>
      </c>
      <c r="AO3" s="363" t="s">
        <v>99</v>
      </c>
      <c r="AP3" s="387" t="s">
        <v>30</v>
      </c>
    </row>
    <row r="4" spans="2:42" ht="19.5" customHeight="1" x14ac:dyDescent="0.15">
      <c r="B4" s="342"/>
      <c r="C4" s="346"/>
      <c r="D4" s="347"/>
      <c r="E4" s="412"/>
      <c r="F4" s="383"/>
      <c r="G4" s="121"/>
      <c r="H4" s="122">
        <v>1</v>
      </c>
      <c r="I4" s="123">
        <v>2</v>
      </c>
      <c r="J4" s="123">
        <v>3</v>
      </c>
      <c r="K4" s="123">
        <v>4</v>
      </c>
      <c r="L4" s="123">
        <v>5</v>
      </c>
      <c r="M4" s="123">
        <v>6</v>
      </c>
      <c r="N4" s="124">
        <v>7</v>
      </c>
      <c r="O4" s="125">
        <v>8</v>
      </c>
      <c r="P4" s="123">
        <v>9</v>
      </c>
      <c r="Q4" s="123">
        <v>10</v>
      </c>
      <c r="R4" s="123">
        <v>11</v>
      </c>
      <c r="S4" s="123">
        <v>12</v>
      </c>
      <c r="T4" s="123">
        <v>13</v>
      </c>
      <c r="U4" s="126">
        <v>14</v>
      </c>
      <c r="V4" s="122">
        <v>15</v>
      </c>
      <c r="W4" s="123">
        <v>16</v>
      </c>
      <c r="X4" s="123">
        <v>17</v>
      </c>
      <c r="Y4" s="123">
        <v>18</v>
      </c>
      <c r="Z4" s="123">
        <v>19</v>
      </c>
      <c r="AA4" s="123">
        <v>20</v>
      </c>
      <c r="AB4" s="124">
        <v>21</v>
      </c>
      <c r="AC4" s="125">
        <v>22</v>
      </c>
      <c r="AD4" s="123">
        <v>23</v>
      </c>
      <c r="AE4" s="123">
        <v>24</v>
      </c>
      <c r="AF4" s="123">
        <v>25</v>
      </c>
      <c r="AG4" s="123">
        <v>26</v>
      </c>
      <c r="AH4" s="123">
        <v>27</v>
      </c>
      <c r="AI4" s="126">
        <v>28</v>
      </c>
      <c r="AJ4" s="122">
        <v>29</v>
      </c>
      <c r="AK4" s="123">
        <v>30</v>
      </c>
      <c r="AL4" s="127">
        <v>31</v>
      </c>
      <c r="AM4" s="362"/>
      <c r="AN4" s="364"/>
      <c r="AO4" s="364"/>
      <c r="AP4" s="388"/>
    </row>
    <row r="5" spans="2:42" ht="19.5" customHeight="1" thickBot="1" x14ac:dyDescent="0.2">
      <c r="B5" s="343"/>
      <c r="C5" s="348"/>
      <c r="D5" s="349"/>
      <c r="E5" s="97" t="s">
        <v>100</v>
      </c>
      <c r="F5" s="20" t="s">
        <v>10</v>
      </c>
      <c r="G5" s="128"/>
      <c r="H5" s="129" t="s">
        <v>68</v>
      </c>
      <c r="I5" s="130" t="b">
        <f>IF(H5="日","月",IF(H5="月","火",IF(H5="火","水",IF(H5="水","木",IF(H5="木","金",IF(H5="金","土",IF(H5="土","日")))))))</f>
        <v>0</v>
      </c>
      <c r="J5" s="130" t="b">
        <f t="shared" ref="J5:AL5" si="0">IF(I5="日","月",IF(I5="月","火",IF(I5="火","水",IF(I5="水","木",IF(I5="木","金",IF(I5="金","土",IF(I5="土","日")))))))</f>
        <v>0</v>
      </c>
      <c r="K5" s="130" t="b">
        <f t="shared" si="0"/>
        <v>0</v>
      </c>
      <c r="L5" s="130" t="b">
        <f t="shared" si="0"/>
        <v>0</v>
      </c>
      <c r="M5" s="130" t="b">
        <f t="shared" si="0"/>
        <v>0</v>
      </c>
      <c r="N5" s="131" t="b">
        <f t="shared" si="0"/>
        <v>0</v>
      </c>
      <c r="O5" s="132" t="b">
        <f t="shared" si="0"/>
        <v>0</v>
      </c>
      <c r="P5" s="130" t="b">
        <f t="shared" si="0"/>
        <v>0</v>
      </c>
      <c r="Q5" s="130" t="b">
        <f t="shared" si="0"/>
        <v>0</v>
      </c>
      <c r="R5" s="130" t="b">
        <f t="shared" si="0"/>
        <v>0</v>
      </c>
      <c r="S5" s="130" t="b">
        <f t="shared" si="0"/>
        <v>0</v>
      </c>
      <c r="T5" s="130" t="b">
        <f t="shared" si="0"/>
        <v>0</v>
      </c>
      <c r="U5" s="133" t="b">
        <f t="shared" si="0"/>
        <v>0</v>
      </c>
      <c r="V5" s="134" t="b">
        <f t="shared" si="0"/>
        <v>0</v>
      </c>
      <c r="W5" s="130" t="b">
        <f t="shared" si="0"/>
        <v>0</v>
      </c>
      <c r="X5" s="130" t="b">
        <f t="shared" si="0"/>
        <v>0</v>
      </c>
      <c r="Y5" s="130" t="b">
        <f t="shared" si="0"/>
        <v>0</v>
      </c>
      <c r="Z5" s="130" t="b">
        <f t="shared" si="0"/>
        <v>0</v>
      </c>
      <c r="AA5" s="130" t="b">
        <f t="shared" si="0"/>
        <v>0</v>
      </c>
      <c r="AB5" s="131" t="b">
        <f t="shared" si="0"/>
        <v>0</v>
      </c>
      <c r="AC5" s="132" t="b">
        <f t="shared" si="0"/>
        <v>0</v>
      </c>
      <c r="AD5" s="130" t="b">
        <f t="shared" si="0"/>
        <v>0</v>
      </c>
      <c r="AE5" s="130" t="b">
        <f t="shared" si="0"/>
        <v>0</v>
      </c>
      <c r="AF5" s="130" t="b">
        <f t="shared" si="0"/>
        <v>0</v>
      </c>
      <c r="AG5" s="130" t="b">
        <f t="shared" si="0"/>
        <v>0</v>
      </c>
      <c r="AH5" s="130" t="b">
        <f t="shared" si="0"/>
        <v>0</v>
      </c>
      <c r="AI5" s="133" t="b">
        <f t="shared" si="0"/>
        <v>0</v>
      </c>
      <c r="AJ5" s="134" t="b">
        <f t="shared" si="0"/>
        <v>0</v>
      </c>
      <c r="AK5" s="130" t="b">
        <f t="shared" si="0"/>
        <v>0</v>
      </c>
      <c r="AL5" s="135" t="b">
        <f t="shared" si="0"/>
        <v>0</v>
      </c>
      <c r="AM5" s="376"/>
      <c r="AN5" s="368"/>
      <c r="AO5" s="368"/>
      <c r="AP5" s="389"/>
    </row>
    <row r="6" spans="2:42" ht="16.5" customHeight="1" x14ac:dyDescent="0.15">
      <c r="B6" s="173"/>
      <c r="C6" s="377"/>
      <c r="D6" s="378"/>
      <c r="E6" s="449" t="s">
        <v>101</v>
      </c>
      <c r="F6" s="451" t="s">
        <v>12</v>
      </c>
      <c r="G6" s="174" t="s">
        <v>31</v>
      </c>
      <c r="H6" s="175" t="s">
        <v>26</v>
      </c>
      <c r="I6" s="176" t="s">
        <v>69</v>
      </c>
      <c r="J6" s="176" t="s">
        <v>69</v>
      </c>
      <c r="K6" s="176" t="s">
        <v>102</v>
      </c>
      <c r="L6" s="176" t="s">
        <v>102</v>
      </c>
      <c r="M6" s="176" t="s">
        <v>69</v>
      </c>
      <c r="N6" s="177" t="s">
        <v>69</v>
      </c>
      <c r="O6" s="294" t="s">
        <v>69</v>
      </c>
      <c r="P6" s="176" t="s">
        <v>69</v>
      </c>
      <c r="Q6" s="176" t="s">
        <v>69</v>
      </c>
      <c r="R6" s="176" t="s">
        <v>102</v>
      </c>
      <c r="S6" s="176" t="s">
        <v>102</v>
      </c>
      <c r="T6" s="176" t="s">
        <v>69</v>
      </c>
      <c r="U6" s="177" t="s">
        <v>69</v>
      </c>
      <c r="V6" s="294" t="s">
        <v>69</v>
      </c>
      <c r="W6" s="176" t="s">
        <v>69</v>
      </c>
      <c r="X6" s="176" t="s">
        <v>69</v>
      </c>
      <c r="Y6" s="176" t="s">
        <v>102</v>
      </c>
      <c r="Z6" s="176" t="s">
        <v>102</v>
      </c>
      <c r="AA6" s="176" t="s">
        <v>69</v>
      </c>
      <c r="AB6" s="177" t="s">
        <v>69</v>
      </c>
      <c r="AC6" s="294" t="s">
        <v>69</v>
      </c>
      <c r="AD6" s="176" t="s">
        <v>69</v>
      </c>
      <c r="AE6" s="176" t="s">
        <v>69</v>
      </c>
      <c r="AF6" s="176" t="s">
        <v>102</v>
      </c>
      <c r="AG6" s="176" t="s">
        <v>102</v>
      </c>
      <c r="AH6" s="176" t="s">
        <v>69</v>
      </c>
      <c r="AI6" s="178" t="s">
        <v>69</v>
      </c>
      <c r="AJ6" s="175" t="s">
        <v>102</v>
      </c>
      <c r="AK6" s="176" t="s">
        <v>69</v>
      </c>
      <c r="AL6" s="179" t="s">
        <v>69</v>
      </c>
      <c r="AM6" s="180"/>
      <c r="AN6" s="181"/>
      <c r="AO6" s="182"/>
      <c r="AP6" s="417" t="s">
        <v>103</v>
      </c>
    </row>
    <row r="7" spans="2:42" ht="16.5" customHeight="1" x14ac:dyDescent="0.15">
      <c r="B7" s="173" t="s">
        <v>8</v>
      </c>
      <c r="C7" s="374" t="s">
        <v>104</v>
      </c>
      <c r="D7" s="375"/>
      <c r="E7" s="450"/>
      <c r="F7" s="452"/>
      <c r="G7" s="183" t="s">
        <v>32</v>
      </c>
      <c r="H7" s="184">
        <v>6</v>
      </c>
      <c r="I7" s="185">
        <v>6</v>
      </c>
      <c r="J7" s="185">
        <v>6</v>
      </c>
      <c r="K7" s="185">
        <f ca="1">SUMIF($O$93:$P$96,K6,$P$93:$P$96)</f>
        <v>0</v>
      </c>
      <c r="L7" s="185">
        <f ca="1">SUMIF($O$93:$P$96,L6,$P$93:$P$96)</f>
        <v>0</v>
      </c>
      <c r="M7" s="185">
        <v>6</v>
      </c>
      <c r="N7" s="186">
        <v>6</v>
      </c>
      <c r="O7" s="187">
        <v>6</v>
      </c>
      <c r="P7" s="185">
        <v>6</v>
      </c>
      <c r="Q7" s="185">
        <v>6</v>
      </c>
      <c r="R7" s="185">
        <f ca="1">SUMIF($O$93:$P$96,R6,$P$93:$P$96)</f>
        <v>0</v>
      </c>
      <c r="S7" s="185">
        <f ca="1">SUMIF($O$93:$P$96,S6,$P$93:$P$96)</f>
        <v>0</v>
      </c>
      <c r="T7" s="185">
        <v>6</v>
      </c>
      <c r="U7" s="188">
        <v>6</v>
      </c>
      <c r="V7" s="184">
        <v>6</v>
      </c>
      <c r="W7" s="185">
        <v>6</v>
      </c>
      <c r="X7" s="185">
        <v>6</v>
      </c>
      <c r="Y7" s="185">
        <f ca="1">SUMIF($O$93:$P$96,Y6,$P$93:$P$96)</f>
        <v>0</v>
      </c>
      <c r="Z7" s="185">
        <f ca="1">SUMIF($O$93:$P$96,Z6,$P$93:$P$96)</f>
        <v>0</v>
      </c>
      <c r="AA7" s="185">
        <v>6</v>
      </c>
      <c r="AB7" s="186">
        <v>6</v>
      </c>
      <c r="AC7" s="187">
        <v>6</v>
      </c>
      <c r="AD7" s="185">
        <v>6</v>
      </c>
      <c r="AE7" s="185">
        <v>6</v>
      </c>
      <c r="AF7" s="185">
        <v>0</v>
      </c>
      <c r="AG7" s="185">
        <f ca="1">SUMIF($O$93:$P$96,AG6,$P$93:$P$96)</f>
        <v>0</v>
      </c>
      <c r="AH7" s="185">
        <v>6</v>
      </c>
      <c r="AI7" s="188">
        <v>6</v>
      </c>
      <c r="AJ7" s="184">
        <f ca="1">SUMIF($O$93:$P$96,AJ6,$P$93:$P$96)</f>
        <v>0</v>
      </c>
      <c r="AK7" s="185">
        <v>6</v>
      </c>
      <c r="AL7" s="189">
        <v>6</v>
      </c>
      <c r="AM7" s="190">
        <f ca="1">IF( SUM(H7:AI7)&gt;160,160,SUM(H7:AI7))</f>
        <v>120</v>
      </c>
      <c r="AN7" s="191">
        <f ca="1">ROUNDDOWN(AM7/4,2)</f>
        <v>30</v>
      </c>
      <c r="AO7" s="192"/>
      <c r="AP7" s="418"/>
    </row>
    <row r="8" spans="2:42" ht="16.5" customHeight="1" x14ac:dyDescent="0.15">
      <c r="B8" s="193"/>
      <c r="C8" s="454" t="s">
        <v>105</v>
      </c>
      <c r="D8" s="455"/>
      <c r="E8" s="194">
        <v>37712</v>
      </c>
      <c r="F8" s="453"/>
      <c r="G8" s="195"/>
      <c r="H8" s="196"/>
      <c r="I8" s="197"/>
      <c r="J8" s="197"/>
      <c r="K8" s="197"/>
      <c r="L8" s="197"/>
      <c r="M8" s="197"/>
      <c r="N8" s="198"/>
      <c r="O8" s="298"/>
      <c r="P8" s="197"/>
      <c r="Q8" s="197"/>
      <c r="R8" s="197"/>
      <c r="S8" s="197"/>
      <c r="T8" s="197"/>
      <c r="U8" s="297"/>
      <c r="V8" s="196"/>
      <c r="W8" s="197"/>
      <c r="X8" s="197"/>
      <c r="Y8" s="197"/>
      <c r="Z8" s="197"/>
      <c r="AA8" s="197"/>
      <c r="AB8" s="198"/>
      <c r="AC8" s="298"/>
      <c r="AD8" s="197"/>
      <c r="AE8" s="197"/>
      <c r="AF8" s="197"/>
      <c r="AG8" s="197"/>
      <c r="AH8" s="197"/>
      <c r="AI8" s="297"/>
      <c r="AJ8" s="196"/>
      <c r="AK8" s="197"/>
      <c r="AL8" s="199"/>
      <c r="AM8" s="200">
        <f>IF( SUM(H8:AI8)&gt;160,160,SUM(H8:AI8))</f>
        <v>0</v>
      </c>
      <c r="AN8" s="201">
        <f>ROUNDDOWN(AM8/4,2)</f>
        <v>0</v>
      </c>
      <c r="AO8" s="192"/>
      <c r="AP8" s="419"/>
    </row>
    <row r="9" spans="2:42" ht="16.5" customHeight="1" x14ac:dyDescent="0.15">
      <c r="B9" s="202"/>
      <c r="C9" s="372"/>
      <c r="D9" s="373"/>
      <c r="E9" s="456" t="s">
        <v>106</v>
      </c>
      <c r="F9" s="457" t="s">
        <v>12</v>
      </c>
      <c r="G9" s="203" t="s">
        <v>31</v>
      </c>
      <c r="H9" s="204" t="s">
        <v>26</v>
      </c>
      <c r="I9" s="205" t="s">
        <v>69</v>
      </c>
      <c r="J9" s="205" t="s">
        <v>69</v>
      </c>
      <c r="K9" s="176" t="s">
        <v>28</v>
      </c>
      <c r="L9" s="205" t="s">
        <v>28</v>
      </c>
      <c r="M9" s="205" t="s">
        <v>156</v>
      </c>
      <c r="N9" s="206" t="s">
        <v>69</v>
      </c>
      <c r="O9" s="296" t="s">
        <v>69</v>
      </c>
      <c r="P9" s="205" t="s">
        <v>69</v>
      </c>
      <c r="Q9" s="205" t="s">
        <v>69</v>
      </c>
      <c r="R9" s="205" t="s">
        <v>28</v>
      </c>
      <c r="S9" s="205" t="s">
        <v>28</v>
      </c>
      <c r="T9" s="205" t="s">
        <v>69</v>
      </c>
      <c r="U9" s="295" t="s">
        <v>69</v>
      </c>
      <c r="V9" s="204" t="s">
        <v>69</v>
      </c>
      <c r="W9" s="205" t="s">
        <v>69</v>
      </c>
      <c r="X9" s="205" t="s">
        <v>69</v>
      </c>
      <c r="Y9" s="205" t="s">
        <v>28</v>
      </c>
      <c r="Z9" s="205" t="s">
        <v>28</v>
      </c>
      <c r="AA9" s="205" t="s">
        <v>69</v>
      </c>
      <c r="AB9" s="206" t="s">
        <v>69</v>
      </c>
      <c r="AC9" s="296" t="s">
        <v>69</v>
      </c>
      <c r="AD9" s="205" t="s">
        <v>69</v>
      </c>
      <c r="AE9" s="205" t="s">
        <v>69</v>
      </c>
      <c r="AF9" s="205" t="s">
        <v>28</v>
      </c>
      <c r="AG9" s="205" t="s">
        <v>28</v>
      </c>
      <c r="AH9" s="205" t="s">
        <v>69</v>
      </c>
      <c r="AI9" s="295" t="s">
        <v>69</v>
      </c>
      <c r="AJ9" s="204" t="s">
        <v>28</v>
      </c>
      <c r="AK9" s="205" t="s">
        <v>69</v>
      </c>
      <c r="AL9" s="207" t="s">
        <v>69</v>
      </c>
      <c r="AM9" s="208"/>
      <c r="AN9" s="209"/>
      <c r="AO9" s="192"/>
      <c r="AP9" s="210"/>
    </row>
    <row r="10" spans="2:42" ht="16.5" customHeight="1" x14ac:dyDescent="0.15">
      <c r="B10" s="211" t="s">
        <v>111</v>
      </c>
      <c r="C10" s="374" t="s">
        <v>112</v>
      </c>
      <c r="D10" s="375"/>
      <c r="E10" s="450"/>
      <c r="F10" s="452"/>
      <c r="G10" s="183" t="s">
        <v>32</v>
      </c>
      <c r="H10" s="184">
        <v>4</v>
      </c>
      <c r="I10" s="185">
        <v>4</v>
      </c>
      <c r="J10" s="185">
        <v>4</v>
      </c>
      <c r="K10" s="185">
        <v>0</v>
      </c>
      <c r="L10" s="185">
        <v>0</v>
      </c>
      <c r="M10" s="185">
        <v>4</v>
      </c>
      <c r="N10" s="186">
        <v>4</v>
      </c>
      <c r="O10" s="187">
        <v>4</v>
      </c>
      <c r="P10" s="185">
        <v>4</v>
      </c>
      <c r="Q10" s="185">
        <v>4</v>
      </c>
      <c r="R10" s="185">
        <v>0</v>
      </c>
      <c r="S10" s="185">
        <v>0</v>
      </c>
      <c r="T10" s="185">
        <v>4</v>
      </c>
      <c r="U10" s="188">
        <v>4</v>
      </c>
      <c r="V10" s="184">
        <v>4</v>
      </c>
      <c r="W10" s="185">
        <v>4</v>
      </c>
      <c r="X10" s="185">
        <v>4</v>
      </c>
      <c r="Y10" s="185">
        <v>0</v>
      </c>
      <c r="Z10" s="185">
        <v>0</v>
      </c>
      <c r="AA10" s="185">
        <v>4</v>
      </c>
      <c r="AB10" s="186">
        <v>4</v>
      </c>
      <c r="AC10" s="187">
        <v>4</v>
      </c>
      <c r="AD10" s="185">
        <v>4</v>
      </c>
      <c r="AE10" s="185">
        <v>4</v>
      </c>
      <c r="AF10" s="185">
        <v>0</v>
      </c>
      <c r="AG10" s="185">
        <v>0</v>
      </c>
      <c r="AH10" s="185">
        <v>4</v>
      </c>
      <c r="AI10" s="188">
        <v>4</v>
      </c>
      <c r="AJ10" s="184">
        <v>0</v>
      </c>
      <c r="AK10" s="185">
        <v>4</v>
      </c>
      <c r="AL10" s="189">
        <v>4</v>
      </c>
      <c r="AM10" s="190">
        <f>IF( SUM(H10:AI10)&gt;160,160,SUM(H10:AI10))</f>
        <v>80</v>
      </c>
      <c r="AN10" s="191">
        <f>ROUNDDOWN(AM10/4,2)</f>
        <v>20</v>
      </c>
      <c r="AO10" s="192"/>
      <c r="AP10" s="210"/>
    </row>
    <row r="11" spans="2:42" ht="16.5" customHeight="1" x14ac:dyDescent="0.15">
      <c r="B11" s="193"/>
      <c r="C11" s="454" t="s">
        <v>105</v>
      </c>
      <c r="D11" s="455"/>
      <c r="E11" s="194">
        <v>37712</v>
      </c>
      <c r="F11" s="453"/>
      <c r="G11" s="195"/>
      <c r="H11" s="196">
        <v>4</v>
      </c>
      <c r="I11" s="197">
        <v>4</v>
      </c>
      <c r="J11" s="197">
        <v>4</v>
      </c>
      <c r="K11" s="197">
        <v>0</v>
      </c>
      <c r="L11" s="197">
        <v>0</v>
      </c>
      <c r="M11" s="197">
        <v>4</v>
      </c>
      <c r="N11" s="198">
        <v>4</v>
      </c>
      <c r="O11" s="298">
        <v>4</v>
      </c>
      <c r="P11" s="197">
        <v>4</v>
      </c>
      <c r="Q11" s="197">
        <v>4</v>
      </c>
      <c r="R11" s="197">
        <v>0</v>
      </c>
      <c r="S11" s="197">
        <v>0</v>
      </c>
      <c r="T11" s="197">
        <v>4</v>
      </c>
      <c r="U11" s="297">
        <v>4</v>
      </c>
      <c r="V11" s="196">
        <v>4</v>
      </c>
      <c r="W11" s="197">
        <v>4</v>
      </c>
      <c r="X11" s="197">
        <v>4</v>
      </c>
      <c r="Y11" s="197">
        <v>0</v>
      </c>
      <c r="Z11" s="197">
        <v>0</v>
      </c>
      <c r="AA11" s="197">
        <v>4</v>
      </c>
      <c r="AB11" s="198">
        <v>4</v>
      </c>
      <c r="AC11" s="298">
        <v>4</v>
      </c>
      <c r="AD11" s="197">
        <v>4</v>
      </c>
      <c r="AE11" s="197">
        <v>4</v>
      </c>
      <c r="AF11" s="197">
        <v>0</v>
      </c>
      <c r="AG11" s="197">
        <v>0</v>
      </c>
      <c r="AH11" s="197">
        <v>4</v>
      </c>
      <c r="AI11" s="293">
        <v>4</v>
      </c>
      <c r="AJ11" s="196">
        <v>0</v>
      </c>
      <c r="AK11" s="197">
        <v>4</v>
      </c>
      <c r="AL11" s="212">
        <v>4</v>
      </c>
      <c r="AM11" s="200">
        <f>IF( SUM(H11:AI11)&gt;160,160,SUM(H11:AI11))</f>
        <v>80</v>
      </c>
      <c r="AN11" s="201">
        <f>ROUNDDOWN(AM11/4,2)</f>
        <v>20</v>
      </c>
      <c r="AO11" s="192"/>
      <c r="AP11" s="210"/>
    </row>
    <row r="12" spans="2:42" ht="16.5" customHeight="1" x14ac:dyDescent="0.15">
      <c r="B12" s="284"/>
      <c r="C12" s="328"/>
      <c r="D12" s="329"/>
      <c r="E12" s="458" t="s">
        <v>113</v>
      </c>
      <c r="F12" s="414" t="s">
        <v>12</v>
      </c>
      <c r="G12" s="63" t="s">
        <v>31</v>
      </c>
      <c r="H12" s="213" t="s">
        <v>26</v>
      </c>
      <c r="I12" s="214" t="s">
        <v>69</v>
      </c>
      <c r="J12" s="214" t="s">
        <v>69</v>
      </c>
      <c r="K12" s="214" t="s">
        <v>102</v>
      </c>
      <c r="L12" s="214" t="s">
        <v>102</v>
      </c>
      <c r="M12" s="214" t="s">
        <v>69</v>
      </c>
      <c r="N12" s="121" t="s">
        <v>69</v>
      </c>
      <c r="O12" s="292" t="s">
        <v>69</v>
      </c>
      <c r="P12" s="214" t="s">
        <v>69</v>
      </c>
      <c r="Q12" s="214" t="s">
        <v>69</v>
      </c>
      <c r="R12" s="214" t="s">
        <v>108</v>
      </c>
      <c r="S12" s="214" t="s">
        <v>102</v>
      </c>
      <c r="T12" s="214" t="s">
        <v>69</v>
      </c>
      <c r="U12" s="121" t="s">
        <v>69</v>
      </c>
      <c r="V12" s="292" t="s">
        <v>69</v>
      </c>
      <c r="W12" s="214" t="s">
        <v>69</v>
      </c>
      <c r="X12" s="214" t="s">
        <v>69</v>
      </c>
      <c r="Y12" s="214" t="s">
        <v>102</v>
      </c>
      <c r="Z12" s="214" t="s">
        <v>102</v>
      </c>
      <c r="AA12" s="214" t="s">
        <v>69</v>
      </c>
      <c r="AB12" s="121" t="s">
        <v>69</v>
      </c>
      <c r="AC12" s="292" t="s">
        <v>69</v>
      </c>
      <c r="AD12" s="214" t="s">
        <v>69</v>
      </c>
      <c r="AE12" s="214" t="s">
        <v>69</v>
      </c>
      <c r="AF12" s="214" t="s">
        <v>102</v>
      </c>
      <c r="AG12" s="214" t="s">
        <v>102</v>
      </c>
      <c r="AH12" s="214" t="s">
        <v>69</v>
      </c>
      <c r="AI12" s="215" t="s">
        <v>69</v>
      </c>
      <c r="AJ12" s="213" t="s">
        <v>102</v>
      </c>
      <c r="AK12" s="214" t="s">
        <v>69</v>
      </c>
      <c r="AL12" s="216" t="s">
        <v>69</v>
      </c>
      <c r="AM12" s="217"/>
      <c r="AN12" s="218"/>
      <c r="AO12" s="192"/>
      <c r="AP12" s="218"/>
    </row>
    <row r="13" spans="2:42" ht="16.5" customHeight="1" x14ac:dyDescent="0.15">
      <c r="B13" s="290" t="s">
        <v>27</v>
      </c>
      <c r="C13" s="330" t="s">
        <v>112</v>
      </c>
      <c r="D13" s="331"/>
      <c r="E13" s="459"/>
      <c r="F13" s="415"/>
      <c r="G13" s="105" t="s">
        <v>32</v>
      </c>
      <c r="H13" s="219">
        <v>2</v>
      </c>
      <c r="I13" s="220">
        <v>2</v>
      </c>
      <c r="J13" s="220">
        <v>2</v>
      </c>
      <c r="K13" s="220">
        <f ca="1">SUMIF($O$93:$P$96,K12,$P$93:$P$96)</f>
        <v>0</v>
      </c>
      <c r="L13" s="220">
        <f ca="1">SUMIF($O$93:$P$96,L12,$P$93:$P$96)</f>
        <v>0</v>
      </c>
      <c r="M13" s="220">
        <v>2</v>
      </c>
      <c r="N13" s="221">
        <v>2</v>
      </c>
      <c r="O13" s="222">
        <v>2</v>
      </c>
      <c r="P13" s="220">
        <v>2</v>
      </c>
      <c r="Q13" s="220">
        <v>2</v>
      </c>
      <c r="R13" s="220">
        <f ca="1">SUMIF($O$93:$P$96,R12,$P$93:$P$96)</f>
        <v>0</v>
      </c>
      <c r="S13" s="220">
        <f ca="1">SUMIF($O$93:$P$96,S12,$P$93:$P$96)</f>
        <v>0</v>
      </c>
      <c r="T13" s="220">
        <v>2</v>
      </c>
      <c r="U13" s="223">
        <v>2</v>
      </c>
      <c r="V13" s="219">
        <v>2</v>
      </c>
      <c r="W13" s="220">
        <v>2</v>
      </c>
      <c r="X13" s="220">
        <v>2</v>
      </c>
      <c r="Y13" s="220">
        <f ca="1">SUMIF($O$93:$P$96,Y12,$P$93:$P$96)</f>
        <v>0</v>
      </c>
      <c r="Z13" s="220">
        <f ca="1">SUMIF($O$93:$P$96,Z12,$P$93:$P$96)</f>
        <v>0</v>
      </c>
      <c r="AA13" s="220">
        <v>2</v>
      </c>
      <c r="AB13" s="221">
        <v>2</v>
      </c>
      <c r="AC13" s="222">
        <v>2</v>
      </c>
      <c r="AD13" s="220">
        <v>2</v>
      </c>
      <c r="AE13" s="220">
        <v>2</v>
      </c>
      <c r="AF13" s="220">
        <f ca="1">SUMIF($O$93:$P$96,AF12,$P$93:$P$96)</f>
        <v>0</v>
      </c>
      <c r="AG13" s="220">
        <f ca="1">SUMIF($O$93:$P$96,AG12,$P$93:$P$96)</f>
        <v>0</v>
      </c>
      <c r="AH13" s="220">
        <v>2</v>
      </c>
      <c r="AI13" s="223">
        <v>2</v>
      </c>
      <c r="AJ13" s="219">
        <f ca="1">SUMIF($O$93:$P$96,AJ12,$P$93:$P$96)</f>
        <v>0</v>
      </c>
      <c r="AK13" s="220">
        <v>2</v>
      </c>
      <c r="AL13" s="224">
        <v>2</v>
      </c>
      <c r="AM13" s="225">
        <f ca="1">IF( SUM(H13:AI13)&gt;160,160,SUM(H13:AI13))</f>
        <v>40</v>
      </c>
      <c r="AN13" s="226">
        <f ca="1">ROUNDDOWN(AM13/4,2)</f>
        <v>10</v>
      </c>
      <c r="AO13" s="192"/>
      <c r="AP13" s="210"/>
    </row>
    <row r="14" spans="2:42" ht="16.5" customHeight="1" x14ac:dyDescent="0.15">
      <c r="B14" s="285"/>
      <c r="C14" s="460" t="s">
        <v>114</v>
      </c>
      <c r="D14" s="461"/>
      <c r="E14" s="98">
        <v>37712</v>
      </c>
      <c r="F14" s="416"/>
      <c r="G14" s="149" t="s">
        <v>88</v>
      </c>
      <c r="H14" s="227">
        <v>2</v>
      </c>
      <c r="I14" s="228">
        <v>2</v>
      </c>
      <c r="J14" s="228">
        <v>2</v>
      </c>
      <c r="K14" s="228">
        <f ca="1">SUMIF($O$93:$P$96,K13,$P$93:$P$96)</f>
        <v>0</v>
      </c>
      <c r="L14" s="228">
        <f ca="1">SUMIF($O$93:$P$96,L13,$P$93:$P$96)</f>
        <v>0</v>
      </c>
      <c r="M14" s="228">
        <v>2</v>
      </c>
      <c r="N14" s="229">
        <v>2</v>
      </c>
      <c r="O14" s="289">
        <v>2</v>
      </c>
      <c r="P14" s="228">
        <v>2</v>
      </c>
      <c r="Q14" s="228">
        <v>2</v>
      </c>
      <c r="R14" s="228">
        <f ca="1">SUMIF($O$93:$P$96,R13,$P$93:$P$96)</f>
        <v>0</v>
      </c>
      <c r="S14" s="228">
        <f ca="1">SUMIF($O$93:$P$96,S13,$P$93:$P$96)</f>
        <v>0</v>
      </c>
      <c r="T14" s="228">
        <v>2</v>
      </c>
      <c r="U14" s="288">
        <v>2</v>
      </c>
      <c r="V14" s="227">
        <v>2</v>
      </c>
      <c r="W14" s="228">
        <v>2</v>
      </c>
      <c r="X14" s="228">
        <v>2</v>
      </c>
      <c r="Y14" s="228">
        <f ca="1">SUMIF($O$93:$P$96,Y13,$P$93:$P$96)</f>
        <v>0</v>
      </c>
      <c r="Z14" s="228">
        <f ca="1">SUMIF($O$93:$P$96,Z13,$P$93:$P$96)</f>
        <v>0</v>
      </c>
      <c r="AA14" s="228">
        <v>2</v>
      </c>
      <c r="AB14" s="229">
        <v>2</v>
      </c>
      <c r="AC14" s="289">
        <v>2</v>
      </c>
      <c r="AD14" s="228">
        <v>2</v>
      </c>
      <c r="AE14" s="228">
        <v>2</v>
      </c>
      <c r="AF14" s="228">
        <f ca="1">SUMIF($O$93:$P$96,AF13,$P$93:$P$96)</f>
        <v>0</v>
      </c>
      <c r="AG14" s="228">
        <f ca="1">SUMIF($O$93:$P$96,AG13,$P$93:$P$96)</f>
        <v>0</v>
      </c>
      <c r="AH14" s="228">
        <v>2</v>
      </c>
      <c r="AI14" s="288">
        <v>2</v>
      </c>
      <c r="AJ14" s="227">
        <f ca="1">SUMIF($O$93:$P$96,AJ13,$P$93:$P$96)</f>
        <v>0</v>
      </c>
      <c r="AK14" s="228">
        <v>2</v>
      </c>
      <c r="AL14" s="230">
        <v>2</v>
      </c>
      <c r="AM14" s="231">
        <f ca="1">IF( SUM(H14:AI14)&gt;160,160,SUM(H14:AI14))</f>
        <v>40</v>
      </c>
      <c r="AN14" s="232">
        <f ca="1">ROUNDDOWN(AM14/4,2)</f>
        <v>10</v>
      </c>
      <c r="AO14" s="192">
        <f ca="1">AN14/AM45</f>
        <v>0.25</v>
      </c>
      <c r="AP14" s="210"/>
    </row>
    <row r="15" spans="2:42" ht="16.5" customHeight="1" x14ac:dyDescent="0.15">
      <c r="B15" s="284"/>
      <c r="C15" s="330"/>
      <c r="D15" s="331"/>
      <c r="E15" s="413" t="s">
        <v>115</v>
      </c>
      <c r="F15" s="414" t="s">
        <v>12</v>
      </c>
      <c r="G15" s="63" t="s">
        <v>31</v>
      </c>
      <c r="H15" s="233" t="s">
        <v>26</v>
      </c>
      <c r="I15" s="234" t="s">
        <v>69</v>
      </c>
      <c r="J15" s="234" t="s">
        <v>69</v>
      </c>
      <c r="K15" s="214" t="s">
        <v>28</v>
      </c>
      <c r="L15" s="234" t="s">
        <v>28</v>
      </c>
      <c r="M15" s="234" t="s">
        <v>69</v>
      </c>
      <c r="N15" s="235" t="s">
        <v>69</v>
      </c>
      <c r="O15" s="287" t="s">
        <v>69</v>
      </c>
      <c r="P15" s="234" t="s">
        <v>69</v>
      </c>
      <c r="Q15" s="234" t="s">
        <v>69</v>
      </c>
      <c r="R15" s="234" t="s">
        <v>28</v>
      </c>
      <c r="S15" s="234" t="s">
        <v>28</v>
      </c>
      <c r="T15" s="234" t="s">
        <v>69</v>
      </c>
      <c r="U15" s="286" t="s">
        <v>69</v>
      </c>
      <c r="V15" s="233" t="s">
        <v>69</v>
      </c>
      <c r="W15" s="234" t="s">
        <v>69</v>
      </c>
      <c r="X15" s="234" t="s">
        <v>69</v>
      </c>
      <c r="Y15" s="234" t="s">
        <v>28</v>
      </c>
      <c r="Z15" s="234" t="s">
        <v>28</v>
      </c>
      <c r="AA15" s="234" t="s">
        <v>69</v>
      </c>
      <c r="AB15" s="235" t="s">
        <v>69</v>
      </c>
      <c r="AC15" s="287" t="s">
        <v>69</v>
      </c>
      <c r="AD15" s="234" t="s">
        <v>69</v>
      </c>
      <c r="AE15" s="234" t="s">
        <v>69</v>
      </c>
      <c r="AF15" s="234" t="s">
        <v>28</v>
      </c>
      <c r="AG15" s="234" t="s">
        <v>28</v>
      </c>
      <c r="AH15" s="234" t="s">
        <v>69</v>
      </c>
      <c r="AI15" s="286" t="s">
        <v>69</v>
      </c>
      <c r="AJ15" s="233" t="s">
        <v>28</v>
      </c>
      <c r="AK15" s="234" t="s">
        <v>69</v>
      </c>
      <c r="AL15" s="236" t="s">
        <v>69</v>
      </c>
      <c r="AM15" s="217"/>
      <c r="AN15" s="218"/>
      <c r="AO15" s="192"/>
      <c r="AP15" s="218"/>
    </row>
    <row r="16" spans="2:42" ht="16.5" customHeight="1" x14ac:dyDescent="0.15">
      <c r="B16" s="290" t="s">
        <v>27</v>
      </c>
      <c r="C16" s="330" t="s">
        <v>112</v>
      </c>
      <c r="D16" s="331"/>
      <c r="E16" s="462"/>
      <c r="F16" s="415"/>
      <c r="G16" s="69" t="s">
        <v>32</v>
      </c>
      <c r="H16" s="219">
        <v>4</v>
      </c>
      <c r="I16" s="220">
        <v>4</v>
      </c>
      <c r="J16" s="220">
        <v>4</v>
      </c>
      <c r="K16" s="220">
        <v>0</v>
      </c>
      <c r="L16" s="220">
        <v>0</v>
      </c>
      <c r="M16" s="220">
        <v>4</v>
      </c>
      <c r="N16" s="221">
        <v>4</v>
      </c>
      <c r="O16" s="222">
        <v>4</v>
      </c>
      <c r="P16" s="220">
        <v>4</v>
      </c>
      <c r="Q16" s="220">
        <v>4</v>
      </c>
      <c r="R16" s="220">
        <v>0</v>
      </c>
      <c r="S16" s="220">
        <v>0</v>
      </c>
      <c r="T16" s="220">
        <v>4</v>
      </c>
      <c r="U16" s="223">
        <v>4</v>
      </c>
      <c r="V16" s="219">
        <v>4</v>
      </c>
      <c r="W16" s="220">
        <v>4</v>
      </c>
      <c r="X16" s="220">
        <v>4</v>
      </c>
      <c r="Y16" s="220">
        <v>0</v>
      </c>
      <c r="Z16" s="220">
        <v>0</v>
      </c>
      <c r="AA16" s="220">
        <v>4</v>
      </c>
      <c r="AB16" s="221">
        <v>4</v>
      </c>
      <c r="AC16" s="222">
        <v>4</v>
      </c>
      <c r="AD16" s="220">
        <v>4</v>
      </c>
      <c r="AE16" s="220">
        <v>4</v>
      </c>
      <c r="AF16" s="220">
        <v>0</v>
      </c>
      <c r="AG16" s="220">
        <v>0</v>
      </c>
      <c r="AH16" s="220">
        <v>4</v>
      </c>
      <c r="AI16" s="223">
        <v>4</v>
      </c>
      <c r="AJ16" s="219">
        <v>0</v>
      </c>
      <c r="AK16" s="220">
        <v>4</v>
      </c>
      <c r="AL16" s="224">
        <v>4</v>
      </c>
      <c r="AM16" s="225">
        <f>IF( SUM(H16:AI16)&gt;160,160,SUM(H16:AI16))</f>
        <v>80</v>
      </c>
      <c r="AN16" s="226">
        <f>ROUNDDOWN(AM16/4,2)</f>
        <v>20</v>
      </c>
      <c r="AO16" s="192"/>
      <c r="AP16" s="210"/>
    </row>
    <row r="17" spans="2:42" ht="16.5" customHeight="1" x14ac:dyDescent="0.15">
      <c r="B17" s="285"/>
      <c r="C17" s="420" t="s">
        <v>117</v>
      </c>
      <c r="D17" s="421"/>
      <c r="E17" s="98">
        <v>37712</v>
      </c>
      <c r="F17" s="416"/>
      <c r="G17" s="149" t="s">
        <v>88</v>
      </c>
      <c r="H17" s="227">
        <v>4</v>
      </c>
      <c r="I17" s="228">
        <v>4</v>
      </c>
      <c r="J17" s="228">
        <v>4</v>
      </c>
      <c r="K17" s="228">
        <v>0</v>
      </c>
      <c r="L17" s="228">
        <v>0</v>
      </c>
      <c r="M17" s="228">
        <v>4</v>
      </c>
      <c r="N17" s="229">
        <v>4</v>
      </c>
      <c r="O17" s="289">
        <v>4</v>
      </c>
      <c r="P17" s="228">
        <v>4</v>
      </c>
      <c r="Q17" s="228">
        <v>4</v>
      </c>
      <c r="R17" s="228">
        <v>0</v>
      </c>
      <c r="S17" s="228">
        <v>0</v>
      </c>
      <c r="T17" s="228">
        <v>4</v>
      </c>
      <c r="U17" s="288">
        <v>4</v>
      </c>
      <c r="V17" s="227">
        <v>4</v>
      </c>
      <c r="W17" s="228">
        <v>4</v>
      </c>
      <c r="X17" s="228">
        <v>4</v>
      </c>
      <c r="Y17" s="228">
        <v>0</v>
      </c>
      <c r="Z17" s="228">
        <v>0</v>
      </c>
      <c r="AA17" s="228">
        <v>4</v>
      </c>
      <c r="AB17" s="229">
        <v>4</v>
      </c>
      <c r="AC17" s="289">
        <v>4</v>
      </c>
      <c r="AD17" s="228">
        <v>4</v>
      </c>
      <c r="AE17" s="228">
        <v>4</v>
      </c>
      <c r="AF17" s="228">
        <v>0</v>
      </c>
      <c r="AG17" s="228">
        <v>0</v>
      </c>
      <c r="AH17" s="228">
        <v>4</v>
      </c>
      <c r="AI17" s="288">
        <v>4</v>
      </c>
      <c r="AJ17" s="227">
        <v>0</v>
      </c>
      <c r="AK17" s="228">
        <v>4</v>
      </c>
      <c r="AL17" s="230">
        <v>4</v>
      </c>
      <c r="AM17" s="231">
        <f>IF( SUM(H17:AI17)&gt;160,160,SUM(H17:AI17))</f>
        <v>80</v>
      </c>
      <c r="AN17" s="232">
        <f>ROUNDDOWN(AM17/4,2)</f>
        <v>20</v>
      </c>
      <c r="AO17" s="192">
        <f>AN17/AM45</f>
        <v>0.5</v>
      </c>
      <c r="AP17" s="210"/>
    </row>
    <row r="18" spans="2:42" ht="16.5" customHeight="1" x14ac:dyDescent="0.15">
      <c r="B18" s="284"/>
      <c r="C18" s="328"/>
      <c r="D18" s="329"/>
      <c r="E18" s="413" t="s">
        <v>118</v>
      </c>
      <c r="F18" s="414" t="s">
        <v>12</v>
      </c>
      <c r="G18" s="63" t="s">
        <v>31</v>
      </c>
      <c r="H18" s="233" t="s">
        <v>119</v>
      </c>
      <c r="I18" s="234" t="s">
        <v>71</v>
      </c>
      <c r="J18" s="234" t="s">
        <v>72</v>
      </c>
      <c r="K18" s="234" t="s">
        <v>28</v>
      </c>
      <c r="L18" s="234" t="s">
        <v>47</v>
      </c>
      <c r="M18" s="234" t="s">
        <v>116</v>
      </c>
      <c r="N18" s="235" t="s">
        <v>70</v>
      </c>
      <c r="O18" s="287" t="s">
        <v>59</v>
      </c>
      <c r="P18" s="234" t="s">
        <v>107</v>
      </c>
      <c r="Q18" s="234" t="s">
        <v>108</v>
      </c>
      <c r="R18" s="234" t="s">
        <v>47</v>
      </c>
      <c r="S18" s="234" t="s">
        <v>110</v>
      </c>
      <c r="T18" s="234" t="s">
        <v>110</v>
      </c>
      <c r="U18" s="234" t="s">
        <v>71</v>
      </c>
      <c r="V18" s="233" t="s">
        <v>72</v>
      </c>
      <c r="W18" s="234" t="s">
        <v>28</v>
      </c>
      <c r="X18" s="234" t="s">
        <v>28</v>
      </c>
      <c r="Y18" s="234" t="s">
        <v>26</v>
      </c>
      <c r="Z18" s="234" t="s">
        <v>70</v>
      </c>
      <c r="AA18" s="234" t="s">
        <v>59</v>
      </c>
      <c r="AB18" s="235" t="s">
        <v>107</v>
      </c>
      <c r="AC18" s="287" t="s">
        <v>28</v>
      </c>
      <c r="AD18" s="234" t="s">
        <v>28</v>
      </c>
      <c r="AE18" s="234" t="s">
        <v>109</v>
      </c>
      <c r="AF18" s="234" t="s">
        <v>110</v>
      </c>
      <c r="AG18" s="234" t="s">
        <v>71</v>
      </c>
      <c r="AH18" s="234" t="s">
        <v>72</v>
      </c>
      <c r="AI18" s="286" t="s">
        <v>28</v>
      </c>
      <c r="AJ18" s="233" t="s">
        <v>71</v>
      </c>
      <c r="AK18" s="234" t="s">
        <v>72</v>
      </c>
      <c r="AL18" s="236" t="s">
        <v>28</v>
      </c>
      <c r="AM18" s="217"/>
      <c r="AN18" s="218"/>
      <c r="AO18" s="192"/>
      <c r="AP18" s="218"/>
    </row>
    <row r="19" spans="2:42" ht="16.5" customHeight="1" x14ac:dyDescent="0.15">
      <c r="B19" s="290" t="s">
        <v>27</v>
      </c>
      <c r="C19" s="330" t="s">
        <v>120</v>
      </c>
      <c r="D19" s="331"/>
      <c r="E19" s="462"/>
      <c r="F19" s="415"/>
      <c r="G19" s="85" t="s">
        <v>32</v>
      </c>
      <c r="H19" s="219">
        <v>8</v>
      </c>
      <c r="I19" s="220">
        <v>16</v>
      </c>
      <c r="J19" s="220">
        <f ca="1">SUMIF($O$93:$P$96,J18,$P$93:$P$96)</f>
        <v>0</v>
      </c>
      <c r="K19" s="220">
        <f ca="1">SUMIF($O$93:$P$96,K18,$P$93:$P$96)</f>
        <v>0</v>
      </c>
      <c r="L19" s="220">
        <v>8</v>
      </c>
      <c r="M19" s="220">
        <f ca="1">SUMIF($O$93:$P$96,M18,$P$93:$P$96)</f>
        <v>0</v>
      </c>
      <c r="N19" s="221">
        <v>8</v>
      </c>
      <c r="O19" s="222">
        <v>16</v>
      </c>
      <c r="P19" s="220">
        <f ca="1">SUMIF($O$93:$P$96,P18,$P$93:$P$96)</f>
        <v>0</v>
      </c>
      <c r="Q19" s="220">
        <f ca="1">SUMIF($O$93:$P$96,Q18,$P$93:$P$96)</f>
        <v>0</v>
      </c>
      <c r="R19" s="220">
        <v>8</v>
      </c>
      <c r="S19" s="220">
        <v>8</v>
      </c>
      <c r="T19" s="220">
        <v>8</v>
      </c>
      <c r="U19" s="223">
        <v>16</v>
      </c>
      <c r="V19" s="219">
        <f ca="1">SUMIF($O$93:$P$96,V18,$P$93:$P$96)</f>
        <v>0</v>
      </c>
      <c r="W19" s="220">
        <f ca="1">SUMIF($O$93:$P$96,W18,$P$93:$P$96)</f>
        <v>0</v>
      </c>
      <c r="X19" s="220">
        <f ca="1">SUMIF($O$93:$P$96,X18,$P$93:$P$96)</f>
        <v>0</v>
      </c>
      <c r="Y19" s="220">
        <v>8</v>
      </c>
      <c r="Z19" s="220">
        <v>8</v>
      </c>
      <c r="AA19" s="220">
        <v>16</v>
      </c>
      <c r="AB19" s="221">
        <f ca="1">SUMIF($O$93:$P$96,AB18,$P$93:$P$96)</f>
        <v>0</v>
      </c>
      <c r="AC19" s="222">
        <f ca="1">SUMIF($O$93:$P$96,AC18,$P$93:$P$96)</f>
        <v>0</v>
      </c>
      <c r="AD19" s="220">
        <f ca="1">SUMIF($O$93:$P$96,AD18,$P$93:$P$96)</f>
        <v>0</v>
      </c>
      <c r="AE19" s="220">
        <v>8</v>
      </c>
      <c r="AF19" s="220">
        <v>8</v>
      </c>
      <c r="AG19" s="220">
        <v>16</v>
      </c>
      <c r="AH19" s="220">
        <f ca="1">SUMIF($O$93:$P$96,AH18,$P$93:$P$96)</f>
        <v>0</v>
      </c>
      <c r="AI19" s="223">
        <f ca="1">SUMIF($O$93:$P$96,AI18,$P$93:$P$96)</f>
        <v>0</v>
      </c>
      <c r="AJ19" s="219">
        <v>16</v>
      </c>
      <c r="AK19" s="220">
        <f ca="1">SUMIF($O$93:$P$96,AK18,$P$93:$P$96)</f>
        <v>0</v>
      </c>
      <c r="AL19" s="224">
        <f ca="1">SUMIF($O$93:$P$96,AL18,$P$93:$P$96)</f>
        <v>0</v>
      </c>
      <c r="AM19" s="225">
        <f ca="1">IF( SUM(H19:AI19)&gt;160,160,SUM(H19:AI19))</f>
        <v>160</v>
      </c>
      <c r="AN19" s="226">
        <f ca="1">ROUNDDOWN(AM19/4,2)</f>
        <v>40</v>
      </c>
      <c r="AO19" s="192"/>
      <c r="AP19" s="210"/>
    </row>
    <row r="20" spans="2:42" ht="16.5" customHeight="1" x14ac:dyDescent="0.15">
      <c r="B20" s="285"/>
      <c r="C20" s="333"/>
      <c r="D20" s="334"/>
      <c r="E20" s="98">
        <v>37803</v>
      </c>
      <c r="F20" s="416"/>
      <c r="G20" s="237" t="s">
        <v>88</v>
      </c>
      <c r="H20" s="227">
        <v>8</v>
      </c>
      <c r="I20" s="228">
        <v>6</v>
      </c>
      <c r="J20" s="228">
        <v>2</v>
      </c>
      <c r="K20" s="228">
        <f ca="1">SUMIF($O$94:$P$98,K18,$P$94:$P$98)</f>
        <v>0</v>
      </c>
      <c r="L20" s="228">
        <v>8</v>
      </c>
      <c r="M20" s="228">
        <f ca="1">SUMIF($O$94:$P$98,M18,$P$94:$P$98)</f>
        <v>0</v>
      </c>
      <c r="N20" s="229">
        <v>8</v>
      </c>
      <c r="O20" s="289">
        <v>6</v>
      </c>
      <c r="P20" s="228">
        <v>2</v>
      </c>
      <c r="Q20" s="228">
        <f ca="1">SUMIF($O$94:$P$98,Q18,$P$94:$P$98)</f>
        <v>0</v>
      </c>
      <c r="R20" s="228">
        <v>8</v>
      </c>
      <c r="S20" s="228">
        <v>8</v>
      </c>
      <c r="T20" s="228">
        <v>8</v>
      </c>
      <c r="U20" s="288">
        <v>6</v>
      </c>
      <c r="V20" s="227">
        <v>2</v>
      </c>
      <c r="W20" s="228">
        <f ca="1">SUMIF($O$94:$P$98,W18,$P$94:$P$98)</f>
        <v>0</v>
      </c>
      <c r="X20" s="228">
        <f ca="1">SUMIF($O$94:$P$98,X18,$P$94:$P$98)</f>
        <v>0</v>
      </c>
      <c r="Y20" s="228">
        <v>8</v>
      </c>
      <c r="Z20" s="228">
        <v>8</v>
      </c>
      <c r="AA20" s="228">
        <v>6</v>
      </c>
      <c r="AB20" s="229">
        <v>2</v>
      </c>
      <c r="AC20" s="289">
        <f ca="1">SUMIF($O$94:$P$98,AC18,$P$94:$P$98)</f>
        <v>0</v>
      </c>
      <c r="AD20" s="228">
        <f ca="1">SUMIF($O$94:$P$98,AD18,$P$94:$P$98)</f>
        <v>0</v>
      </c>
      <c r="AE20" s="228">
        <v>8</v>
      </c>
      <c r="AF20" s="228">
        <v>8</v>
      </c>
      <c r="AG20" s="228">
        <v>6</v>
      </c>
      <c r="AH20" s="228">
        <v>2</v>
      </c>
      <c r="AI20" s="288">
        <f ca="1">SUMIF($O$94:$P$98,AI18,$P$94:$P$98)</f>
        <v>0</v>
      </c>
      <c r="AJ20" s="227">
        <v>6</v>
      </c>
      <c r="AK20" s="228">
        <v>2</v>
      </c>
      <c r="AL20" s="230">
        <f ca="1">SUMIF($O$94:$P$98,AL18,$P$94:$P$98)</f>
        <v>0</v>
      </c>
      <c r="AM20" s="231">
        <f ca="1">IF( SUM(H20:AI20)&gt;160,160,SUM(H20:AI20))</f>
        <v>120</v>
      </c>
      <c r="AN20" s="232">
        <f ca="1">ROUNDDOWN(AM20/4,2)</f>
        <v>30</v>
      </c>
      <c r="AO20" s="192">
        <f ca="1">AN20/AM45</f>
        <v>0.75</v>
      </c>
      <c r="AP20" s="210"/>
    </row>
    <row r="21" spans="2:42" ht="16.5" customHeight="1" x14ac:dyDescent="0.15">
      <c r="B21" s="284"/>
      <c r="C21" s="328"/>
      <c r="D21" s="329"/>
      <c r="E21" s="413" t="s">
        <v>121</v>
      </c>
      <c r="F21" s="414" t="s">
        <v>12</v>
      </c>
      <c r="G21" s="103" t="s">
        <v>31</v>
      </c>
      <c r="H21" s="233" t="s">
        <v>47</v>
      </c>
      <c r="I21" s="234" t="s">
        <v>110</v>
      </c>
      <c r="J21" s="234" t="s">
        <v>71</v>
      </c>
      <c r="K21" s="234" t="s">
        <v>72</v>
      </c>
      <c r="L21" s="234" t="s">
        <v>28</v>
      </c>
      <c r="M21" s="234" t="s">
        <v>109</v>
      </c>
      <c r="N21" s="235" t="s">
        <v>28</v>
      </c>
      <c r="O21" s="287" t="s">
        <v>110</v>
      </c>
      <c r="P21" s="234" t="s">
        <v>71</v>
      </c>
      <c r="Q21" s="234" t="s">
        <v>72</v>
      </c>
      <c r="R21" s="234" t="s">
        <v>28</v>
      </c>
      <c r="S21" s="234" t="s">
        <v>109</v>
      </c>
      <c r="T21" s="234" t="s">
        <v>28</v>
      </c>
      <c r="U21" s="286" t="s">
        <v>110</v>
      </c>
      <c r="V21" s="233" t="s">
        <v>71</v>
      </c>
      <c r="W21" s="234" t="s">
        <v>72</v>
      </c>
      <c r="X21" s="234" t="s">
        <v>28</v>
      </c>
      <c r="Y21" s="234" t="s">
        <v>109</v>
      </c>
      <c r="Z21" s="234" t="s">
        <v>28</v>
      </c>
      <c r="AA21" s="234" t="s">
        <v>110</v>
      </c>
      <c r="AB21" s="235" t="s">
        <v>71</v>
      </c>
      <c r="AC21" s="287" t="s">
        <v>72</v>
      </c>
      <c r="AD21" s="234" t="s">
        <v>28</v>
      </c>
      <c r="AE21" s="234" t="s">
        <v>28</v>
      </c>
      <c r="AF21" s="234" t="s">
        <v>109</v>
      </c>
      <c r="AG21" s="234" t="s">
        <v>110</v>
      </c>
      <c r="AH21" s="234" t="s">
        <v>71</v>
      </c>
      <c r="AI21" s="286" t="s">
        <v>72</v>
      </c>
      <c r="AJ21" s="233" t="s">
        <v>110</v>
      </c>
      <c r="AK21" s="234" t="s">
        <v>71</v>
      </c>
      <c r="AL21" s="236" t="s">
        <v>72</v>
      </c>
      <c r="AM21" s="217"/>
      <c r="AN21" s="218"/>
      <c r="AO21" s="192"/>
      <c r="AP21" s="218"/>
    </row>
    <row r="22" spans="2:42" ht="16.5" customHeight="1" x14ac:dyDescent="0.15">
      <c r="B22" s="290" t="s">
        <v>27</v>
      </c>
      <c r="C22" s="330" t="s">
        <v>122</v>
      </c>
      <c r="D22" s="331"/>
      <c r="E22" s="462"/>
      <c r="F22" s="415"/>
      <c r="G22" s="69" t="s">
        <v>32</v>
      </c>
      <c r="H22" s="219">
        <v>8</v>
      </c>
      <c r="I22" s="220">
        <v>8</v>
      </c>
      <c r="J22" s="220">
        <v>16</v>
      </c>
      <c r="K22" s="220">
        <f ca="1">SUMIF($O$93:$P$96,K21,$P$93:$P$96)</f>
        <v>0</v>
      </c>
      <c r="L22" s="220">
        <f ca="1">SUMIF($O$93:$P$96,L21,$P$93:$P$96)</f>
        <v>0</v>
      </c>
      <c r="M22" s="220">
        <v>8</v>
      </c>
      <c r="N22" s="221">
        <f ca="1">SUMIF($O$93:$P$96,N21,$P$93:$P$96)</f>
        <v>0</v>
      </c>
      <c r="O22" s="222">
        <v>8</v>
      </c>
      <c r="P22" s="220">
        <v>16</v>
      </c>
      <c r="Q22" s="220">
        <f ca="1">SUMIF($O$93:$P$96,Q21,$P$93:$P$96)</f>
        <v>0</v>
      </c>
      <c r="R22" s="220">
        <f ca="1">SUMIF($O$93:$P$96,R21,$P$93:$P$96)</f>
        <v>0</v>
      </c>
      <c r="S22" s="220">
        <v>8</v>
      </c>
      <c r="T22" s="220">
        <f ca="1">SUMIF($O$93:$P$96,T21,$P$93:$P$96)</f>
        <v>0</v>
      </c>
      <c r="U22" s="223">
        <v>8</v>
      </c>
      <c r="V22" s="219">
        <v>16</v>
      </c>
      <c r="W22" s="220">
        <f ca="1">SUMIF($O$93:$P$96,W21,$P$93:$P$96)</f>
        <v>0</v>
      </c>
      <c r="X22" s="220">
        <f ca="1">SUMIF($O$93:$P$96,X21,$P$93:$P$96)</f>
        <v>0</v>
      </c>
      <c r="Y22" s="220">
        <v>8</v>
      </c>
      <c r="Z22" s="220">
        <f ca="1">SUMIF($O$93:$P$96,Z21,$P$93:$P$96)</f>
        <v>0</v>
      </c>
      <c r="AA22" s="220">
        <v>8</v>
      </c>
      <c r="AB22" s="221">
        <v>16</v>
      </c>
      <c r="AC22" s="222">
        <f ca="1">SUMIF($O$93:$P$96,AC21,$P$93:$P$96)</f>
        <v>0</v>
      </c>
      <c r="AD22" s="220">
        <f ca="1">SUMIF($O$93:$P$96,AD21,$P$93:$P$96)</f>
        <v>0</v>
      </c>
      <c r="AE22" s="220">
        <f ca="1">SUMIF($O$93:$P$96,AE21,$P$93:$P$96)</f>
        <v>0</v>
      </c>
      <c r="AF22" s="220">
        <v>8</v>
      </c>
      <c r="AG22" s="220">
        <v>8</v>
      </c>
      <c r="AH22" s="220">
        <v>16</v>
      </c>
      <c r="AI22" s="223">
        <f ca="1">SUMIF($O$93:$P$96,AI21,$P$93:$P$96)</f>
        <v>0</v>
      </c>
      <c r="AJ22" s="219">
        <v>8</v>
      </c>
      <c r="AK22" s="220">
        <v>16</v>
      </c>
      <c r="AL22" s="224">
        <f ca="1">SUMIF($O$93:$P$96,AL21,$P$93:$P$96)</f>
        <v>0</v>
      </c>
      <c r="AM22" s="225">
        <f ca="1">IF( SUM(H22:AI22)&gt;160,160,SUM(H22:AI22))</f>
        <v>160</v>
      </c>
      <c r="AN22" s="226">
        <f ca="1">ROUNDDOWN(AM22/4,2)</f>
        <v>40</v>
      </c>
      <c r="AO22" s="192"/>
      <c r="AP22" s="210"/>
    </row>
    <row r="23" spans="2:42" ht="16.5" customHeight="1" x14ac:dyDescent="0.15">
      <c r="B23" s="285"/>
      <c r="C23" s="333"/>
      <c r="D23" s="334"/>
      <c r="E23" s="98">
        <v>37803</v>
      </c>
      <c r="F23" s="416"/>
      <c r="G23" s="149" t="s">
        <v>88</v>
      </c>
      <c r="H23" s="227">
        <v>8</v>
      </c>
      <c r="I23" s="228">
        <v>8</v>
      </c>
      <c r="J23" s="228">
        <v>6</v>
      </c>
      <c r="K23" s="228">
        <v>2</v>
      </c>
      <c r="L23" s="228">
        <f ca="1">SUMIF($O$94:$P$98,L21,$P$94:$P$98)</f>
        <v>0</v>
      </c>
      <c r="M23" s="228">
        <v>8</v>
      </c>
      <c r="N23" s="229">
        <f ca="1">SUMIF($O$94:$P$98,N21,$P$94:$P$98)</f>
        <v>0</v>
      </c>
      <c r="O23" s="289">
        <v>8</v>
      </c>
      <c r="P23" s="228">
        <v>6</v>
      </c>
      <c r="Q23" s="228">
        <v>2</v>
      </c>
      <c r="R23" s="228">
        <f ca="1">SUMIF($O$94:$P$98,R21,$P$94:$P$98)</f>
        <v>0</v>
      </c>
      <c r="S23" s="228">
        <v>8</v>
      </c>
      <c r="T23" s="228">
        <f ca="1">SUMIF($O$94:$P$98,T21,$P$94:$P$98)</f>
        <v>0</v>
      </c>
      <c r="U23" s="288">
        <v>8</v>
      </c>
      <c r="V23" s="227">
        <v>6</v>
      </c>
      <c r="W23" s="228">
        <v>2</v>
      </c>
      <c r="X23" s="228">
        <f ca="1">SUMIF($O$94:$P$98,X21,$P$94:$P$98)</f>
        <v>0</v>
      </c>
      <c r="Y23" s="228">
        <v>8</v>
      </c>
      <c r="Z23" s="228">
        <f ca="1">SUMIF($O$94:$P$98,Z21,$P$94:$P$98)</f>
        <v>0</v>
      </c>
      <c r="AA23" s="228">
        <v>8</v>
      </c>
      <c r="AB23" s="229">
        <v>6</v>
      </c>
      <c r="AC23" s="289">
        <v>2</v>
      </c>
      <c r="AD23" s="228">
        <f ca="1">SUMIF($O$94:$P$98,AD21,$P$94:$P$98)</f>
        <v>0</v>
      </c>
      <c r="AE23" s="228">
        <f ca="1">SUMIF($O$94:$P$98,AE21,$P$94:$P$98)</f>
        <v>0</v>
      </c>
      <c r="AF23" s="228">
        <v>8</v>
      </c>
      <c r="AG23" s="228">
        <v>8</v>
      </c>
      <c r="AH23" s="228">
        <v>6</v>
      </c>
      <c r="AI23" s="288">
        <v>2</v>
      </c>
      <c r="AJ23" s="227">
        <v>8</v>
      </c>
      <c r="AK23" s="228">
        <v>6</v>
      </c>
      <c r="AL23" s="230">
        <v>2</v>
      </c>
      <c r="AM23" s="231">
        <f ca="1">IF( SUM(H23:AI23)&gt;160,160,SUM(H23:AI23))</f>
        <v>120</v>
      </c>
      <c r="AN23" s="232">
        <f ca="1">ROUNDDOWN(AM23/4,2)</f>
        <v>30</v>
      </c>
      <c r="AO23" s="192">
        <f ca="1">AN23/AM45</f>
        <v>0.75</v>
      </c>
      <c r="AP23" s="210"/>
    </row>
    <row r="24" spans="2:42" ht="16.5" customHeight="1" x14ac:dyDescent="0.15">
      <c r="B24" s="284"/>
      <c r="C24" s="328"/>
      <c r="D24" s="329"/>
      <c r="E24" s="413" t="s">
        <v>123</v>
      </c>
      <c r="F24" s="414" t="s">
        <v>12</v>
      </c>
      <c r="G24" s="63" t="s">
        <v>31</v>
      </c>
      <c r="H24" s="233" t="s">
        <v>124</v>
      </c>
      <c r="I24" s="234" t="s">
        <v>109</v>
      </c>
      <c r="J24" s="234" t="s">
        <v>110</v>
      </c>
      <c r="K24" s="234" t="s">
        <v>71</v>
      </c>
      <c r="L24" s="234" t="s">
        <v>72</v>
      </c>
      <c r="M24" s="234" t="s">
        <v>28</v>
      </c>
      <c r="N24" s="235" t="s">
        <v>109</v>
      </c>
      <c r="O24" s="287" t="s">
        <v>28</v>
      </c>
      <c r="P24" s="234" t="s">
        <v>110</v>
      </c>
      <c r="Q24" s="234" t="s">
        <v>71</v>
      </c>
      <c r="R24" s="234" t="s">
        <v>72</v>
      </c>
      <c r="S24" s="234" t="s">
        <v>28</v>
      </c>
      <c r="T24" s="234" t="s">
        <v>109</v>
      </c>
      <c r="U24" s="286" t="s">
        <v>28</v>
      </c>
      <c r="V24" s="233" t="s">
        <v>110</v>
      </c>
      <c r="W24" s="234" t="s">
        <v>71</v>
      </c>
      <c r="X24" s="234" t="s">
        <v>72</v>
      </c>
      <c r="Y24" s="234" t="s">
        <v>28</v>
      </c>
      <c r="Z24" s="234" t="s">
        <v>109</v>
      </c>
      <c r="AA24" s="234" t="s">
        <v>28</v>
      </c>
      <c r="AB24" s="235" t="s">
        <v>124</v>
      </c>
      <c r="AC24" s="287" t="s">
        <v>71</v>
      </c>
      <c r="AD24" s="234" t="s">
        <v>72</v>
      </c>
      <c r="AE24" s="234" t="s">
        <v>28</v>
      </c>
      <c r="AF24" s="234" t="s">
        <v>26</v>
      </c>
      <c r="AG24" s="234" t="s">
        <v>109</v>
      </c>
      <c r="AH24" s="234" t="s">
        <v>110</v>
      </c>
      <c r="AI24" s="286" t="s">
        <v>71</v>
      </c>
      <c r="AJ24" s="233" t="s">
        <v>109</v>
      </c>
      <c r="AK24" s="234" t="s">
        <v>110</v>
      </c>
      <c r="AL24" s="236" t="s">
        <v>71</v>
      </c>
      <c r="AM24" s="217"/>
      <c r="AN24" s="218"/>
      <c r="AO24" s="192"/>
      <c r="AP24" s="218"/>
    </row>
    <row r="25" spans="2:42" ht="16.5" customHeight="1" x14ac:dyDescent="0.15">
      <c r="B25" s="290" t="s">
        <v>27</v>
      </c>
      <c r="C25" s="330" t="s">
        <v>125</v>
      </c>
      <c r="D25" s="331"/>
      <c r="E25" s="462"/>
      <c r="F25" s="415"/>
      <c r="G25" s="85" t="s">
        <v>32</v>
      </c>
      <c r="H25" s="219">
        <f ca="1">SUMIF($O$93:$P$96,H24,$P$93:$P$96)</f>
        <v>0</v>
      </c>
      <c r="I25" s="220">
        <v>8</v>
      </c>
      <c r="J25" s="220">
        <v>8</v>
      </c>
      <c r="K25" s="220">
        <v>16</v>
      </c>
      <c r="L25" s="220">
        <f ca="1">SUMIF($O$93:$P$96,L24,$P$93:$P$96)</f>
        <v>0</v>
      </c>
      <c r="M25" s="220">
        <f ca="1">SUMIF($O$93:$P$96,M24,$P$93:$P$96)</f>
        <v>0</v>
      </c>
      <c r="N25" s="221">
        <v>8</v>
      </c>
      <c r="O25" s="222">
        <f ca="1">SUMIF($O$93:$P$96,O24,$P$93:$P$96)</f>
        <v>0</v>
      </c>
      <c r="P25" s="220">
        <v>8</v>
      </c>
      <c r="Q25" s="220">
        <v>16</v>
      </c>
      <c r="R25" s="220">
        <f ca="1">SUMIF($O$93:$P$96,R24,$P$93:$P$96)</f>
        <v>0</v>
      </c>
      <c r="S25" s="220">
        <f ca="1">SUMIF($O$93:$P$96,S24,$P$93:$P$96)</f>
        <v>0</v>
      </c>
      <c r="T25" s="220">
        <v>8</v>
      </c>
      <c r="U25" s="223">
        <f ca="1">SUMIF($O$93:$P$96,U24,$P$93:$P$96)</f>
        <v>0</v>
      </c>
      <c r="V25" s="219">
        <v>8</v>
      </c>
      <c r="W25" s="220">
        <v>16</v>
      </c>
      <c r="X25" s="220">
        <f ca="1">SUMIF($O$93:$P$96,X24,$P$93:$P$96)</f>
        <v>0</v>
      </c>
      <c r="Y25" s="220">
        <f ca="1">SUMIF($O$93:$P$96,Y24,$P$93:$P$96)</f>
        <v>0</v>
      </c>
      <c r="Z25" s="220">
        <v>8</v>
      </c>
      <c r="AA25" s="220">
        <f ca="1">SUMIF($O$93:$P$96,AA24,$P$93:$P$96)</f>
        <v>0</v>
      </c>
      <c r="AB25" s="221">
        <f ca="1">SUMIF($O$93:$P$96,AB24,$P$93:$P$96)</f>
        <v>0</v>
      </c>
      <c r="AC25" s="222">
        <v>16</v>
      </c>
      <c r="AD25" s="220">
        <f ca="1">SUMIF($O$93:$P$96,AD24,$P$93:$P$96)</f>
        <v>0</v>
      </c>
      <c r="AE25" s="220">
        <f ca="1">SUMIF($O$93:$P$96,AE24,$P$93:$P$96)</f>
        <v>0</v>
      </c>
      <c r="AF25" s="220">
        <v>8</v>
      </c>
      <c r="AG25" s="220">
        <v>8</v>
      </c>
      <c r="AH25" s="220">
        <v>8</v>
      </c>
      <c r="AI25" s="223">
        <v>16</v>
      </c>
      <c r="AJ25" s="219">
        <v>8</v>
      </c>
      <c r="AK25" s="220">
        <v>8</v>
      </c>
      <c r="AL25" s="224">
        <v>16</v>
      </c>
      <c r="AM25" s="225">
        <f ca="1">IF( SUM(H25:AI25)&gt;160,160,SUM(H25:AI25))</f>
        <v>160</v>
      </c>
      <c r="AN25" s="226">
        <f ca="1">ROUNDDOWN(AM25/4,2)</f>
        <v>40</v>
      </c>
      <c r="AO25" s="192"/>
      <c r="AP25" s="210"/>
    </row>
    <row r="26" spans="2:42" ht="16.5" customHeight="1" x14ac:dyDescent="0.15">
      <c r="B26" s="285"/>
      <c r="C26" s="333"/>
      <c r="D26" s="334"/>
      <c r="E26" s="98">
        <v>37926</v>
      </c>
      <c r="F26" s="416"/>
      <c r="G26" s="237" t="s">
        <v>88</v>
      </c>
      <c r="H26" s="227">
        <f ca="1">SUMIF($O$94:$P$98,H24,$P$94:$P$98)</f>
        <v>0</v>
      </c>
      <c r="I26" s="228">
        <v>8</v>
      </c>
      <c r="J26" s="228">
        <v>8</v>
      </c>
      <c r="K26" s="228">
        <v>6</v>
      </c>
      <c r="L26" s="228">
        <v>2</v>
      </c>
      <c r="M26" s="228">
        <f ca="1">SUMIF($O$94:$P$98,M24,$P$94:$P$98)</f>
        <v>0</v>
      </c>
      <c r="N26" s="229">
        <v>8</v>
      </c>
      <c r="O26" s="289">
        <f ca="1">SUMIF($O$94:$P$98,O24,$P$94:$P$98)</f>
        <v>0</v>
      </c>
      <c r="P26" s="228">
        <v>8</v>
      </c>
      <c r="Q26" s="228">
        <v>6</v>
      </c>
      <c r="R26" s="228">
        <v>2</v>
      </c>
      <c r="S26" s="228">
        <f ca="1">SUMIF($O$94:$P$98,S24,$P$94:$P$98)</f>
        <v>0</v>
      </c>
      <c r="T26" s="228">
        <v>8</v>
      </c>
      <c r="U26" s="288">
        <f ca="1">SUMIF($O$94:$P$98,U24,$P$94:$P$98)</f>
        <v>0</v>
      </c>
      <c r="V26" s="227">
        <v>8</v>
      </c>
      <c r="W26" s="228">
        <v>6</v>
      </c>
      <c r="X26" s="228">
        <v>2</v>
      </c>
      <c r="Y26" s="228">
        <f ca="1">SUMIF($O$94:$P$98,Y24,$P$94:$P$98)</f>
        <v>0</v>
      </c>
      <c r="Z26" s="228">
        <v>8</v>
      </c>
      <c r="AA26" s="228">
        <f ca="1">SUMIF($O$94:$P$98,AA24,$P$94:$P$98)</f>
        <v>0</v>
      </c>
      <c r="AB26" s="229">
        <f ca="1">SUMIF($O$94:$P$98,AB24,$P$94:$P$98)</f>
        <v>0</v>
      </c>
      <c r="AC26" s="289">
        <v>6</v>
      </c>
      <c r="AD26" s="228">
        <v>2</v>
      </c>
      <c r="AE26" s="228">
        <f ca="1">SUMIF($O$94:$P$98,AE24,$P$94:$P$98)</f>
        <v>0</v>
      </c>
      <c r="AF26" s="228">
        <v>8</v>
      </c>
      <c r="AG26" s="228">
        <v>8</v>
      </c>
      <c r="AH26" s="228">
        <v>8</v>
      </c>
      <c r="AI26" s="288">
        <v>6</v>
      </c>
      <c r="AJ26" s="227">
        <v>8</v>
      </c>
      <c r="AK26" s="228">
        <v>8</v>
      </c>
      <c r="AL26" s="230">
        <v>6</v>
      </c>
      <c r="AM26" s="231">
        <f ca="1">IF( SUM(H26:AI26)&gt;160,160,SUM(H26:AI26))</f>
        <v>118</v>
      </c>
      <c r="AN26" s="232">
        <f ca="1">ROUNDDOWN(AM26/4,2)</f>
        <v>29.5</v>
      </c>
      <c r="AO26" s="192">
        <f ca="1">AN26/AM45</f>
        <v>0.73750000000000004</v>
      </c>
      <c r="AP26" s="232"/>
    </row>
    <row r="27" spans="2:42" ht="16.5" customHeight="1" x14ac:dyDescent="0.15">
      <c r="B27" s="284"/>
      <c r="C27" s="328"/>
      <c r="D27" s="329"/>
      <c r="E27" s="413" t="s">
        <v>126</v>
      </c>
      <c r="F27" s="414" t="s">
        <v>12</v>
      </c>
      <c r="G27" s="103" t="s">
        <v>31</v>
      </c>
      <c r="H27" s="233" t="s">
        <v>28</v>
      </c>
      <c r="I27" s="234" t="s">
        <v>28</v>
      </c>
      <c r="J27" s="234" t="s">
        <v>109</v>
      </c>
      <c r="K27" s="234" t="s">
        <v>110</v>
      </c>
      <c r="L27" s="234" t="s">
        <v>71</v>
      </c>
      <c r="M27" s="234" t="s">
        <v>72</v>
      </c>
      <c r="N27" s="235" t="s">
        <v>28</v>
      </c>
      <c r="O27" s="287" t="s">
        <v>109</v>
      </c>
      <c r="P27" s="234" t="s">
        <v>28</v>
      </c>
      <c r="Q27" s="234" t="s">
        <v>110</v>
      </c>
      <c r="R27" s="234" t="s">
        <v>71</v>
      </c>
      <c r="S27" s="234" t="s">
        <v>72</v>
      </c>
      <c r="T27" s="234" t="s">
        <v>28</v>
      </c>
      <c r="U27" s="286" t="s">
        <v>109</v>
      </c>
      <c r="V27" s="233" t="s">
        <v>127</v>
      </c>
      <c r="W27" s="234" t="s">
        <v>110</v>
      </c>
      <c r="X27" s="234" t="s">
        <v>71</v>
      </c>
      <c r="Y27" s="234" t="s">
        <v>72</v>
      </c>
      <c r="Z27" s="234" t="s">
        <v>28</v>
      </c>
      <c r="AA27" s="234" t="s">
        <v>109</v>
      </c>
      <c r="AB27" s="235" t="s">
        <v>69</v>
      </c>
      <c r="AC27" s="287" t="s">
        <v>110</v>
      </c>
      <c r="AD27" s="234" t="s">
        <v>71</v>
      </c>
      <c r="AE27" s="234" t="s">
        <v>72</v>
      </c>
      <c r="AF27" s="234" t="s">
        <v>28</v>
      </c>
      <c r="AG27" s="234" t="s">
        <v>28</v>
      </c>
      <c r="AH27" s="234" t="s">
        <v>109</v>
      </c>
      <c r="AI27" s="286" t="s">
        <v>110</v>
      </c>
      <c r="AJ27" s="233" t="s">
        <v>28</v>
      </c>
      <c r="AK27" s="234" t="s">
        <v>109</v>
      </c>
      <c r="AL27" s="236" t="s">
        <v>110</v>
      </c>
      <c r="AM27" s="217"/>
      <c r="AN27" s="218"/>
      <c r="AO27" s="192"/>
      <c r="AP27" s="210"/>
    </row>
    <row r="28" spans="2:42" ht="16.5" customHeight="1" x14ac:dyDescent="0.15">
      <c r="B28" s="290" t="s">
        <v>27</v>
      </c>
      <c r="C28" s="330" t="s">
        <v>128</v>
      </c>
      <c r="D28" s="331"/>
      <c r="E28" s="462"/>
      <c r="F28" s="415"/>
      <c r="G28" s="105" t="s">
        <v>32</v>
      </c>
      <c r="H28" s="219">
        <f ca="1">SUMIF($O$93:$P$96,H27,$P$93:$P$96)</f>
        <v>0</v>
      </c>
      <c r="I28" s="220">
        <f ca="1">SUMIF($O$93:$P$96,I27,$P$93:$P$96)</f>
        <v>0</v>
      </c>
      <c r="J28" s="220">
        <v>8</v>
      </c>
      <c r="K28" s="220">
        <v>8</v>
      </c>
      <c r="L28" s="220">
        <v>16</v>
      </c>
      <c r="M28" s="220">
        <f ca="1">SUMIF($O$93:$P$96,M27,$P$93:$P$96)</f>
        <v>0</v>
      </c>
      <c r="N28" s="221">
        <f ca="1">SUMIF($O$93:$P$96,N27,$P$93:$P$96)</f>
        <v>0</v>
      </c>
      <c r="O28" s="222">
        <v>8</v>
      </c>
      <c r="P28" s="220">
        <f ca="1">SUMIF($O$93:$P$96,P27,$P$93:$P$96)</f>
        <v>0</v>
      </c>
      <c r="Q28" s="220">
        <v>8</v>
      </c>
      <c r="R28" s="220">
        <v>16</v>
      </c>
      <c r="S28" s="220">
        <f ca="1">SUMIF($O$93:$P$96,S27,$P$93:$P$96)</f>
        <v>0</v>
      </c>
      <c r="T28" s="220">
        <f ca="1">SUMIF($O$93:$P$96,T27,$P$93:$P$96)</f>
        <v>0</v>
      </c>
      <c r="U28" s="223">
        <v>8</v>
      </c>
      <c r="V28" s="219">
        <v>8</v>
      </c>
      <c r="W28" s="220">
        <v>8</v>
      </c>
      <c r="X28" s="220">
        <v>16</v>
      </c>
      <c r="Y28" s="220">
        <f ca="1">SUMIF($O$93:$P$96,Y27,$P$93:$P$96)</f>
        <v>0</v>
      </c>
      <c r="Z28" s="220">
        <f ca="1">SUMIF($O$93:$P$96,Z27,$P$93:$P$96)</f>
        <v>0</v>
      </c>
      <c r="AA28" s="220">
        <v>8</v>
      </c>
      <c r="AB28" s="221">
        <v>8</v>
      </c>
      <c r="AC28" s="222">
        <v>8</v>
      </c>
      <c r="AD28" s="220">
        <v>16</v>
      </c>
      <c r="AE28" s="220">
        <f ca="1">SUMIF($O$93:$P$96,AE27,$P$93:$P$96)</f>
        <v>0</v>
      </c>
      <c r="AF28" s="220">
        <f ca="1">SUMIF($O$93:$P$96,AF27,$P$93:$P$96)</f>
        <v>0</v>
      </c>
      <c r="AG28" s="220">
        <f ca="1">SUMIF($O$93:$P$96,AG27,$P$93:$P$96)</f>
        <v>0</v>
      </c>
      <c r="AH28" s="220">
        <v>8</v>
      </c>
      <c r="AI28" s="223">
        <v>8</v>
      </c>
      <c r="AJ28" s="219">
        <f ca="1">SUMIF($O$93:$P$96,AJ27,$P$93:$P$96)</f>
        <v>0</v>
      </c>
      <c r="AK28" s="220">
        <v>8</v>
      </c>
      <c r="AL28" s="224">
        <v>8</v>
      </c>
      <c r="AM28" s="225">
        <f ca="1">IF( SUM(H28:AI28)&gt;160,160,SUM(H28:AI28))</f>
        <v>160</v>
      </c>
      <c r="AN28" s="226">
        <f ca="1">ROUNDDOWN(AM28/4,2)</f>
        <v>40</v>
      </c>
      <c r="AO28" s="192"/>
      <c r="AP28" s="210"/>
    </row>
    <row r="29" spans="2:42" ht="16.5" customHeight="1" x14ac:dyDescent="0.15">
      <c r="B29" s="285"/>
      <c r="C29" s="333"/>
      <c r="D29" s="334"/>
      <c r="E29" s="98">
        <v>37926</v>
      </c>
      <c r="F29" s="416"/>
      <c r="G29" s="237" t="s">
        <v>88</v>
      </c>
      <c r="H29" s="227">
        <f ca="1">SUMIF($O$94:$P$98,H27,$P$94:$P$98)</f>
        <v>0</v>
      </c>
      <c r="I29" s="228">
        <f ca="1">SUMIF($O$94:$P$98,I27,$P$94:$P$98)</f>
        <v>0</v>
      </c>
      <c r="J29" s="228">
        <v>8</v>
      </c>
      <c r="K29" s="228">
        <v>8</v>
      </c>
      <c r="L29" s="228">
        <v>6</v>
      </c>
      <c r="M29" s="228">
        <v>2</v>
      </c>
      <c r="N29" s="229">
        <f ca="1">SUMIF($O$94:$P$98,N27,$P$94:$P$98)</f>
        <v>0</v>
      </c>
      <c r="O29" s="289">
        <v>8</v>
      </c>
      <c r="P29" s="228">
        <f ca="1">SUMIF($O$94:$P$98,P27,$P$94:$P$98)</f>
        <v>0</v>
      </c>
      <c r="Q29" s="228">
        <v>8</v>
      </c>
      <c r="R29" s="228">
        <v>6</v>
      </c>
      <c r="S29" s="228">
        <v>2</v>
      </c>
      <c r="T29" s="228">
        <f ca="1">SUMIF($O$94:$P$98,T27,$P$94:$P$98)</f>
        <v>0</v>
      </c>
      <c r="U29" s="288">
        <v>8</v>
      </c>
      <c r="V29" s="227">
        <v>8</v>
      </c>
      <c r="W29" s="228">
        <v>8</v>
      </c>
      <c r="X29" s="228">
        <v>6</v>
      </c>
      <c r="Y29" s="228">
        <v>2</v>
      </c>
      <c r="Z29" s="228">
        <f ca="1">SUMIF($O$94:$P$98,Z27,$P$94:$P$98)</f>
        <v>0</v>
      </c>
      <c r="AA29" s="228">
        <v>8</v>
      </c>
      <c r="AB29" s="229">
        <v>8</v>
      </c>
      <c r="AC29" s="289">
        <v>8</v>
      </c>
      <c r="AD29" s="228">
        <v>6</v>
      </c>
      <c r="AE29" s="228">
        <v>2</v>
      </c>
      <c r="AF29" s="228">
        <f ca="1">SUMIF($O$94:$P$98,AF27,$P$94:$P$98)</f>
        <v>0</v>
      </c>
      <c r="AG29" s="228">
        <f ca="1">SUMIF($O$94:$P$98,AG27,$P$94:$P$98)</f>
        <v>0</v>
      </c>
      <c r="AH29" s="228">
        <v>8</v>
      </c>
      <c r="AI29" s="288">
        <v>8</v>
      </c>
      <c r="AJ29" s="227">
        <f ca="1">SUMIF($O$94:$P$98,AJ27,$P$94:$P$98)</f>
        <v>0</v>
      </c>
      <c r="AK29" s="228">
        <v>8</v>
      </c>
      <c r="AL29" s="230">
        <v>8</v>
      </c>
      <c r="AM29" s="231">
        <f ca="1">IF( SUM(H29:AI29)&gt;160,160,SUM(H29:AI29))</f>
        <v>128</v>
      </c>
      <c r="AN29" s="232">
        <f ca="1">ROUNDDOWN(AM29/4,2)</f>
        <v>32</v>
      </c>
      <c r="AO29" s="192">
        <f ca="1">AN29/AM45</f>
        <v>0.8</v>
      </c>
      <c r="AP29" s="210"/>
    </row>
    <row r="30" spans="2:42" ht="16.5" customHeight="1" x14ac:dyDescent="0.15">
      <c r="B30" s="290"/>
      <c r="C30" s="328"/>
      <c r="D30" s="329"/>
      <c r="E30" s="413" t="s">
        <v>129</v>
      </c>
      <c r="F30" s="414" t="s">
        <v>12</v>
      </c>
      <c r="G30" s="63" t="s">
        <v>31</v>
      </c>
      <c r="H30" s="238" t="s">
        <v>124</v>
      </c>
      <c r="I30" s="239" t="s">
        <v>124</v>
      </c>
      <c r="J30" s="239" t="s">
        <v>124</v>
      </c>
      <c r="K30" s="239" t="s">
        <v>124</v>
      </c>
      <c r="L30" s="239" t="s">
        <v>124</v>
      </c>
      <c r="M30" s="239" t="s">
        <v>130</v>
      </c>
      <c r="N30" s="240" t="s">
        <v>124</v>
      </c>
      <c r="O30" s="241" t="s">
        <v>108</v>
      </c>
      <c r="P30" s="239" t="s">
        <v>108</v>
      </c>
      <c r="Q30" s="239" t="s">
        <v>124</v>
      </c>
      <c r="R30" s="239" t="s">
        <v>108</v>
      </c>
      <c r="S30" s="239" t="s">
        <v>108</v>
      </c>
      <c r="T30" s="239" t="s">
        <v>108</v>
      </c>
      <c r="U30" s="215" t="s">
        <v>131</v>
      </c>
      <c r="V30" s="238" t="s">
        <v>132</v>
      </c>
      <c r="W30" s="239" t="s">
        <v>131</v>
      </c>
      <c r="X30" s="239" t="s">
        <v>133</v>
      </c>
      <c r="Y30" s="239" t="s">
        <v>131</v>
      </c>
      <c r="Z30" s="239" t="s">
        <v>132</v>
      </c>
      <c r="AA30" s="239" t="s">
        <v>132</v>
      </c>
      <c r="AB30" s="240" t="s">
        <v>131</v>
      </c>
      <c r="AC30" s="241" t="s">
        <v>131</v>
      </c>
      <c r="AD30" s="239" t="s">
        <v>133</v>
      </c>
      <c r="AE30" s="239" t="s">
        <v>134</v>
      </c>
      <c r="AF30" s="239" t="s">
        <v>132</v>
      </c>
      <c r="AG30" s="239" t="s">
        <v>132</v>
      </c>
      <c r="AH30" s="239" t="s">
        <v>131</v>
      </c>
      <c r="AI30" s="215" t="s">
        <v>131</v>
      </c>
      <c r="AJ30" s="238" t="s">
        <v>132</v>
      </c>
      <c r="AK30" s="239" t="s">
        <v>131</v>
      </c>
      <c r="AL30" s="216" t="s">
        <v>131</v>
      </c>
      <c r="AM30" s="242"/>
      <c r="AN30" s="243"/>
      <c r="AO30" s="192"/>
      <c r="AP30" s="218"/>
    </row>
    <row r="31" spans="2:42" ht="16.5" customHeight="1" x14ac:dyDescent="0.15">
      <c r="B31" s="290" t="s">
        <v>27</v>
      </c>
      <c r="C31" s="330" t="s">
        <v>135</v>
      </c>
      <c r="D31" s="331"/>
      <c r="E31" s="462"/>
      <c r="F31" s="415"/>
      <c r="G31" s="85" t="s">
        <v>32</v>
      </c>
      <c r="H31" s="219"/>
      <c r="I31" s="220"/>
      <c r="J31" s="220"/>
      <c r="K31" s="220"/>
      <c r="L31" s="220"/>
      <c r="M31" s="220">
        <v>2</v>
      </c>
      <c r="N31" s="221"/>
      <c r="O31" s="222"/>
      <c r="P31" s="220"/>
      <c r="Q31" s="220"/>
      <c r="R31" s="220"/>
      <c r="S31" s="220"/>
      <c r="T31" s="220"/>
      <c r="U31" s="223"/>
      <c r="V31" s="219"/>
      <c r="W31" s="220"/>
      <c r="X31" s="220">
        <v>2</v>
      </c>
      <c r="Y31" s="220"/>
      <c r="Z31" s="220"/>
      <c r="AA31" s="220"/>
      <c r="AB31" s="221"/>
      <c r="AC31" s="222"/>
      <c r="AD31" s="220">
        <v>2</v>
      </c>
      <c r="AE31" s="220">
        <v>2</v>
      </c>
      <c r="AF31" s="220"/>
      <c r="AG31" s="220"/>
      <c r="AH31" s="220"/>
      <c r="AI31" s="223"/>
      <c r="AJ31" s="219"/>
      <c r="AK31" s="220"/>
      <c r="AL31" s="224"/>
      <c r="AM31" s="225">
        <f>IF( SUM(H31:AI31)&gt;160,160,SUM(H31:AI31))</f>
        <v>8</v>
      </c>
      <c r="AN31" s="226">
        <v>2</v>
      </c>
      <c r="AO31" s="192"/>
      <c r="AP31" s="210"/>
    </row>
    <row r="32" spans="2:42" ht="16.5" customHeight="1" x14ac:dyDescent="0.15">
      <c r="B32" s="290"/>
      <c r="C32" s="333"/>
      <c r="D32" s="334"/>
      <c r="E32" s="98">
        <v>38078</v>
      </c>
      <c r="F32" s="416"/>
      <c r="G32" s="237" t="s">
        <v>88</v>
      </c>
      <c r="H32" s="213"/>
      <c r="I32" s="214"/>
      <c r="J32" s="214"/>
      <c r="K32" s="214"/>
      <c r="L32" s="214"/>
      <c r="M32" s="214">
        <v>2</v>
      </c>
      <c r="N32" s="121"/>
      <c r="O32" s="292"/>
      <c r="P32" s="214"/>
      <c r="Q32" s="214"/>
      <c r="R32" s="214"/>
      <c r="S32" s="214"/>
      <c r="T32" s="214"/>
      <c r="U32" s="291"/>
      <c r="V32" s="213"/>
      <c r="W32" s="214"/>
      <c r="X32" s="214">
        <v>2</v>
      </c>
      <c r="Y32" s="214"/>
      <c r="Z32" s="214"/>
      <c r="AA32" s="214"/>
      <c r="AB32" s="121"/>
      <c r="AC32" s="292"/>
      <c r="AD32" s="214">
        <v>2</v>
      </c>
      <c r="AE32" s="214">
        <v>2</v>
      </c>
      <c r="AF32" s="214"/>
      <c r="AG32" s="214"/>
      <c r="AH32" s="214"/>
      <c r="AI32" s="291"/>
      <c r="AJ32" s="213"/>
      <c r="AK32" s="214"/>
      <c r="AL32" s="244"/>
      <c r="AM32" s="245">
        <f>IF( SUM(H32:AI32)&gt;160,160,SUM(H32:AI32))</f>
        <v>8</v>
      </c>
      <c r="AN32" s="210">
        <v>2</v>
      </c>
      <c r="AO32" s="192">
        <f>AN32/AM45</f>
        <v>0.05</v>
      </c>
      <c r="AP32" s="232"/>
    </row>
    <row r="33" spans="1:43" ht="16.5" customHeight="1" x14ac:dyDescent="0.15">
      <c r="B33" s="284"/>
      <c r="C33" s="328"/>
      <c r="D33" s="329"/>
      <c r="E33" s="413" t="s">
        <v>136</v>
      </c>
      <c r="F33" s="414" t="s">
        <v>12</v>
      </c>
      <c r="G33" s="103" t="s">
        <v>31</v>
      </c>
      <c r="H33" s="233" t="s">
        <v>28</v>
      </c>
      <c r="I33" s="234" t="s">
        <v>28</v>
      </c>
      <c r="J33" s="234" t="s">
        <v>28</v>
      </c>
      <c r="K33" s="234" t="s">
        <v>109</v>
      </c>
      <c r="L33" s="234" t="s">
        <v>110</v>
      </c>
      <c r="M33" s="234" t="s">
        <v>71</v>
      </c>
      <c r="N33" s="235" t="s">
        <v>72</v>
      </c>
      <c r="O33" s="287" t="s">
        <v>28</v>
      </c>
      <c r="P33" s="234" t="s">
        <v>109</v>
      </c>
      <c r="Q33" s="234" t="s">
        <v>109</v>
      </c>
      <c r="R33" s="234" t="s">
        <v>110</v>
      </c>
      <c r="S33" s="234" t="s">
        <v>71</v>
      </c>
      <c r="T33" s="234" t="s">
        <v>72</v>
      </c>
      <c r="U33" s="286" t="s">
        <v>28</v>
      </c>
      <c r="V33" s="233" t="s">
        <v>109</v>
      </c>
      <c r="W33" s="234" t="s">
        <v>109</v>
      </c>
      <c r="X33" s="234" t="s">
        <v>110</v>
      </c>
      <c r="Y33" s="234" t="s">
        <v>71</v>
      </c>
      <c r="Z33" s="234" t="s">
        <v>72</v>
      </c>
      <c r="AA33" s="234" t="s">
        <v>28</v>
      </c>
      <c r="AB33" s="235" t="s">
        <v>47</v>
      </c>
      <c r="AC33" s="287" t="s">
        <v>47</v>
      </c>
      <c r="AD33" s="234" t="s">
        <v>110</v>
      </c>
      <c r="AE33" s="234" t="s">
        <v>71</v>
      </c>
      <c r="AF33" s="234" t="s">
        <v>72</v>
      </c>
      <c r="AG33" s="234" t="s">
        <v>28</v>
      </c>
      <c r="AH33" s="234" t="s">
        <v>28</v>
      </c>
      <c r="AI33" s="286" t="s">
        <v>109</v>
      </c>
      <c r="AJ33" s="233" t="s">
        <v>28</v>
      </c>
      <c r="AK33" s="234" t="s">
        <v>28</v>
      </c>
      <c r="AL33" s="236" t="s">
        <v>109</v>
      </c>
      <c r="AM33" s="217"/>
      <c r="AN33" s="218"/>
      <c r="AO33" s="192"/>
      <c r="AP33" s="210"/>
    </row>
    <row r="34" spans="1:43" ht="16.5" customHeight="1" x14ac:dyDescent="0.15">
      <c r="B34" s="290" t="s">
        <v>27</v>
      </c>
      <c r="C34" s="330" t="s">
        <v>137</v>
      </c>
      <c r="D34" s="331"/>
      <c r="E34" s="462"/>
      <c r="F34" s="415"/>
      <c r="G34" s="105" t="s">
        <v>32</v>
      </c>
      <c r="H34" s="219">
        <f ca="1">SUMIF($O$93:$P$96,H33,$P$93:$P$96)</f>
        <v>0</v>
      </c>
      <c r="I34" s="220">
        <f ca="1">SUMIF($O$93:$P$96,I33,$P$93:$P$96)</f>
        <v>0</v>
      </c>
      <c r="J34" s="220">
        <f ca="1">SUMIF($O$93:$P$96,J33,$P$93:$P$96)</f>
        <v>0</v>
      </c>
      <c r="K34" s="220">
        <v>8</v>
      </c>
      <c r="L34" s="220">
        <v>8</v>
      </c>
      <c r="M34" s="220">
        <v>16</v>
      </c>
      <c r="N34" s="221">
        <f ca="1">SUMIF($O$93:$P$96,N33,$P$93:$P$96)</f>
        <v>0</v>
      </c>
      <c r="O34" s="222">
        <f ca="1">SUMIF($O$93:$P$96,O33,$P$93:$P$96)</f>
        <v>0</v>
      </c>
      <c r="P34" s="220">
        <v>8</v>
      </c>
      <c r="Q34" s="220">
        <v>8</v>
      </c>
      <c r="R34" s="220">
        <v>8</v>
      </c>
      <c r="S34" s="220">
        <v>16</v>
      </c>
      <c r="T34" s="220">
        <f ca="1">SUMIF($O$93:$P$96,T33,$P$93:$P$96)</f>
        <v>0</v>
      </c>
      <c r="U34" s="223">
        <f ca="1">SUMIF($O$93:$P$96,U33,$P$93:$P$96)</f>
        <v>0</v>
      </c>
      <c r="V34" s="219">
        <v>8</v>
      </c>
      <c r="W34" s="220">
        <v>8</v>
      </c>
      <c r="X34" s="220">
        <v>8</v>
      </c>
      <c r="Y34" s="220">
        <v>16</v>
      </c>
      <c r="Z34" s="220">
        <f ca="1">SUMIF($O$93:$P$96,Z33,$P$93:$P$96)</f>
        <v>0</v>
      </c>
      <c r="AA34" s="220">
        <f ca="1">SUMIF($O$93:$P$96,AA33,$P$93:$P$96)</f>
        <v>0</v>
      </c>
      <c r="AB34" s="221">
        <v>8</v>
      </c>
      <c r="AC34" s="222">
        <v>8</v>
      </c>
      <c r="AD34" s="220">
        <v>8</v>
      </c>
      <c r="AE34" s="220">
        <v>16</v>
      </c>
      <c r="AF34" s="220">
        <f ca="1">SUMIF($O$93:$P$96,AF33,$P$93:$P$96)</f>
        <v>0</v>
      </c>
      <c r="AG34" s="220">
        <f ca="1">SUMIF($O$93:$P$96,AG33,$P$93:$P$96)</f>
        <v>0</v>
      </c>
      <c r="AH34" s="220">
        <f ca="1">SUMIF($O$93:$P$96,AH33,$P$93:$P$96)</f>
        <v>0</v>
      </c>
      <c r="AI34" s="223">
        <v>8</v>
      </c>
      <c r="AJ34" s="219">
        <f ca="1">SUMIF($O$93:$P$96,AJ33,$P$93:$P$96)</f>
        <v>0</v>
      </c>
      <c r="AK34" s="220">
        <f ca="1">SUMIF($O$93:$P$96,AK33,$P$93:$P$96)</f>
        <v>0</v>
      </c>
      <c r="AL34" s="224">
        <v>8</v>
      </c>
      <c r="AM34" s="225">
        <f ca="1">IF( SUM(H34:AI34)&gt;160,160,SUM(H34:AI34))</f>
        <v>160</v>
      </c>
      <c r="AN34" s="226">
        <f ca="1">ROUNDDOWN(AM34/4,2)</f>
        <v>40</v>
      </c>
      <c r="AO34" s="192"/>
      <c r="AP34" s="210"/>
    </row>
    <row r="35" spans="1:43" ht="16.5" customHeight="1" thickBot="1" x14ac:dyDescent="0.2">
      <c r="B35" s="285" t="s">
        <v>138</v>
      </c>
      <c r="C35" s="333"/>
      <c r="D35" s="334"/>
      <c r="E35" s="98">
        <v>38078</v>
      </c>
      <c r="F35" s="416"/>
      <c r="G35" s="237" t="s">
        <v>88</v>
      </c>
      <c r="H35" s="227">
        <f ca="1">SUMIF($O$94:$P$98,H33,$P$94:$P$98)</f>
        <v>0</v>
      </c>
      <c r="I35" s="228">
        <f ca="1">SUMIF($O$94:$P$98,I33,$P$94:$P$98)</f>
        <v>0</v>
      </c>
      <c r="J35" s="228">
        <f ca="1">SUMIF($O$94:$P$98,J33,$P$94:$P$98)</f>
        <v>0</v>
      </c>
      <c r="K35" s="228">
        <v>8</v>
      </c>
      <c r="L35" s="228">
        <v>8</v>
      </c>
      <c r="M35" s="228">
        <v>6</v>
      </c>
      <c r="N35" s="229">
        <v>2</v>
      </c>
      <c r="O35" s="289">
        <f ca="1">SUMIF($O$94:$P$98,O33,$P$94:$P$98)</f>
        <v>0</v>
      </c>
      <c r="P35" s="228">
        <v>8</v>
      </c>
      <c r="Q35" s="228">
        <v>8</v>
      </c>
      <c r="R35" s="228">
        <v>8</v>
      </c>
      <c r="S35" s="228">
        <v>6</v>
      </c>
      <c r="T35" s="228">
        <v>2</v>
      </c>
      <c r="U35" s="288">
        <f ca="1">SUMIF($O$94:$P$98,U33,$P$94:$P$98)</f>
        <v>0</v>
      </c>
      <c r="V35" s="227">
        <v>8</v>
      </c>
      <c r="W35" s="228">
        <v>8</v>
      </c>
      <c r="X35" s="228">
        <v>8</v>
      </c>
      <c r="Y35" s="228">
        <v>6</v>
      </c>
      <c r="Z35" s="228">
        <v>2</v>
      </c>
      <c r="AA35" s="228">
        <f ca="1">SUMIF($O$94:$P$98,AA33,$P$94:$P$98)</f>
        <v>0</v>
      </c>
      <c r="AB35" s="229">
        <v>8</v>
      </c>
      <c r="AC35" s="289">
        <v>8</v>
      </c>
      <c r="AD35" s="228">
        <v>8</v>
      </c>
      <c r="AE35" s="228">
        <v>6</v>
      </c>
      <c r="AF35" s="228">
        <v>2</v>
      </c>
      <c r="AG35" s="228">
        <f ca="1">SUMIF($O$94:$P$98,AG33,$P$94:$P$98)</f>
        <v>0</v>
      </c>
      <c r="AH35" s="228">
        <f ca="1">SUMIF($O$94:$P$98,AH33,$P$94:$P$98)</f>
        <v>0</v>
      </c>
      <c r="AI35" s="288">
        <v>8</v>
      </c>
      <c r="AJ35" s="227">
        <f ca="1">SUMIF($O$94:$P$98,AJ33,$P$94:$P$98)</f>
        <v>0</v>
      </c>
      <c r="AK35" s="228">
        <f ca="1">SUMIF($O$94:$P$98,AK33,$P$94:$P$98)</f>
        <v>0</v>
      </c>
      <c r="AL35" s="230">
        <v>8</v>
      </c>
      <c r="AM35" s="231">
        <f ca="1">IF( SUM(H35:AI35)&gt;160,160,SUM(H35:AI35))</f>
        <v>128</v>
      </c>
      <c r="AN35" s="232">
        <f ca="1">ROUNDDOWN(AM35/4,2)</f>
        <v>32</v>
      </c>
      <c r="AO35" s="192">
        <f ca="1">AN35/AM45</f>
        <v>0.8</v>
      </c>
      <c r="AP35" s="246"/>
    </row>
    <row r="36" spans="1:43" ht="16.5" hidden="1" customHeight="1" x14ac:dyDescent="0.15">
      <c r="B36" s="284"/>
      <c r="C36" s="328"/>
      <c r="D36" s="329"/>
      <c r="E36" s="247"/>
      <c r="F36" s="247"/>
      <c r="G36" s="63" t="s">
        <v>13</v>
      </c>
      <c r="H36" s="233"/>
      <c r="I36" s="234"/>
      <c r="J36" s="234"/>
      <c r="K36" s="234"/>
      <c r="L36" s="234"/>
      <c r="M36" s="234"/>
      <c r="N36" s="235"/>
      <c r="O36" s="287"/>
      <c r="P36" s="234"/>
      <c r="Q36" s="234"/>
      <c r="R36" s="234"/>
      <c r="S36" s="234"/>
      <c r="T36" s="234"/>
      <c r="U36" s="286"/>
      <c r="V36" s="233"/>
      <c r="W36" s="234"/>
      <c r="X36" s="234"/>
      <c r="Y36" s="234"/>
      <c r="Z36" s="234"/>
      <c r="AA36" s="234"/>
      <c r="AB36" s="235"/>
      <c r="AC36" s="287"/>
      <c r="AD36" s="234"/>
      <c r="AE36" s="234"/>
      <c r="AF36" s="234"/>
      <c r="AG36" s="234"/>
      <c r="AH36" s="234"/>
      <c r="AI36" s="286"/>
      <c r="AJ36" s="233"/>
      <c r="AK36" s="234"/>
      <c r="AL36" s="236"/>
      <c r="AM36" s="217"/>
      <c r="AN36" s="218"/>
      <c r="AO36" s="192"/>
    </row>
    <row r="37" spans="1:43" ht="16.5" hidden="1" customHeight="1" x14ac:dyDescent="0.15">
      <c r="B37" s="290"/>
      <c r="C37" s="330"/>
      <c r="D37" s="331"/>
      <c r="E37" s="248"/>
      <c r="F37" s="248"/>
      <c r="G37" s="105" t="s">
        <v>32</v>
      </c>
      <c r="H37" s="219">
        <f t="shared" ref="H37:AI37" ca="1" si="1">SUMIF($O$93:$P$96,H36,$P$93:$P$96)</f>
        <v>0</v>
      </c>
      <c r="I37" s="220">
        <f t="shared" ca="1" si="1"/>
        <v>0</v>
      </c>
      <c r="J37" s="220">
        <f t="shared" ca="1" si="1"/>
        <v>0</v>
      </c>
      <c r="K37" s="220">
        <f t="shared" ca="1" si="1"/>
        <v>0</v>
      </c>
      <c r="L37" s="220">
        <f t="shared" ca="1" si="1"/>
        <v>0</v>
      </c>
      <c r="M37" s="220">
        <f t="shared" ca="1" si="1"/>
        <v>0</v>
      </c>
      <c r="N37" s="221">
        <f t="shared" ca="1" si="1"/>
        <v>0</v>
      </c>
      <c r="O37" s="222">
        <f t="shared" ca="1" si="1"/>
        <v>0</v>
      </c>
      <c r="P37" s="220">
        <f t="shared" ca="1" si="1"/>
        <v>0</v>
      </c>
      <c r="Q37" s="220">
        <f t="shared" ca="1" si="1"/>
        <v>0</v>
      </c>
      <c r="R37" s="220">
        <f t="shared" ca="1" si="1"/>
        <v>0</v>
      </c>
      <c r="S37" s="220">
        <f t="shared" ca="1" si="1"/>
        <v>0</v>
      </c>
      <c r="T37" s="220">
        <f t="shared" ca="1" si="1"/>
        <v>0</v>
      </c>
      <c r="U37" s="223">
        <f t="shared" ca="1" si="1"/>
        <v>0</v>
      </c>
      <c r="V37" s="219">
        <f t="shared" ca="1" si="1"/>
        <v>0</v>
      </c>
      <c r="W37" s="220">
        <f t="shared" ca="1" si="1"/>
        <v>0</v>
      </c>
      <c r="X37" s="220">
        <f t="shared" ca="1" si="1"/>
        <v>0</v>
      </c>
      <c r="Y37" s="220">
        <f t="shared" ca="1" si="1"/>
        <v>0</v>
      </c>
      <c r="Z37" s="220">
        <f t="shared" ca="1" si="1"/>
        <v>0</v>
      </c>
      <c r="AA37" s="220">
        <f t="shared" ca="1" si="1"/>
        <v>0</v>
      </c>
      <c r="AB37" s="221">
        <f t="shared" ca="1" si="1"/>
        <v>0</v>
      </c>
      <c r="AC37" s="222">
        <f t="shared" ca="1" si="1"/>
        <v>0</v>
      </c>
      <c r="AD37" s="220">
        <f t="shared" ca="1" si="1"/>
        <v>0</v>
      </c>
      <c r="AE37" s="220">
        <f t="shared" ca="1" si="1"/>
        <v>0</v>
      </c>
      <c r="AF37" s="220">
        <f t="shared" ca="1" si="1"/>
        <v>0</v>
      </c>
      <c r="AG37" s="220">
        <f t="shared" ca="1" si="1"/>
        <v>0</v>
      </c>
      <c r="AH37" s="220">
        <f t="shared" ca="1" si="1"/>
        <v>0</v>
      </c>
      <c r="AI37" s="223">
        <f t="shared" ca="1" si="1"/>
        <v>0</v>
      </c>
      <c r="AJ37" s="219">
        <f ca="1">SUMIF($O$93:$P$96,AJ36,$P$93:$P$96)</f>
        <v>0</v>
      </c>
      <c r="AK37" s="220">
        <f ca="1">SUMIF($O$93:$P$96,AK36,$P$93:$P$96)</f>
        <v>0</v>
      </c>
      <c r="AL37" s="224">
        <f ca="1">SUMIF($O$93:$P$96,AL36,$P$93:$P$96)</f>
        <v>0</v>
      </c>
      <c r="AM37" s="225">
        <f ca="1">SUM(H37:AI37)</f>
        <v>0</v>
      </c>
      <c r="AN37" s="226">
        <f ca="1">ROUNDDOWN(AM37/4,2)</f>
        <v>0</v>
      </c>
      <c r="AO37" s="192"/>
    </row>
    <row r="38" spans="1:43" ht="16.5" hidden="1" customHeight="1" x14ac:dyDescent="0.15">
      <c r="B38" s="285"/>
      <c r="C38" s="333"/>
      <c r="D38" s="334"/>
      <c r="E38" s="249"/>
      <c r="F38" s="249"/>
      <c r="G38" s="149" t="s">
        <v>88</v>
      </c>
      <c r="H38" s="227">
        <f t="shared" ref="H38:AI38" ca="1" si="2">SUMIF($O$94:$P$98,H36,$P$94:$P$98)</f>
        <v>0</v>
      </c>
      <c r="I38" s="228">
        <f t="shared" ca="1" si="2"/>
        <v>0</v>
      </c>
      <c r="J38" s="228">
        <f t="shared" ca="1" si="2"/>
        <v>0</v>
      </c>
      <c r="K38" s="228">
        <f t="shared" ca="1" si="2"/>
        <v>0</v>
      </c>
      <c r="L38" s="228">
        <f t="shared" ca="1" si="2"/>
        <v>0</v>
      </c>
      <c r="M38" s="228">
        <f t="shared" ca="1" si="2"/>
        <v>0</v>
      </c>
      <c r="N38" s="229">
        <f t="shared" ca="1" si="2"/>
        <v>0</v>
      </c>
      <c r="O38" s="289">
        <f t="shared" ca="1" si="2"/>
        <v>0</v>
      </c>
      <c r="P38" s="228">
        <f t="shared" ca="1" si="2"/>
        <v>0</v>
      </c>
      <c r="Q38" s="228">
        <f t="shared" ca="1" si="2"/>
        <v>0</v>
      </c>
      <c r="R38" s="228">
        <f t="shared" ca="1" si="2"/>
        <v>0</v>
      </c>
      <c r="S38" s="228">
        <f t="shared" ca="1" si="2"/>
        <v>0</v>
      </c>
      <c r="T38" s="228">
        <f t="shared" ca="1" si="2"/>
        <v>0</v>
      </c>
      <c r="U38" s="288">
        <f t="shared" ca="1" si="2"/>
        <v>0</v>
      </c>
      <c r="V38" s="227">
        <f t="shared" ca="1" si="2"/>
        <v>0</v>
      </c>
      <c r="W38" s="228">
        <f t="shared" ca="1" si="2"/>
        <v>0</v>
      </c>
      <c r="X38" s="228">
        <f t="shared" ca="1" si="2"/>
        <v>0</v>
      </c>
      <c r="Y38" s="228">
        <f t="shared" ca="1" si="2"/>
        <v>0</v>
      </c>
      <c r="Z38" s="228">
        <f t="shared" ca="1" si="2"/>
        <v>0</v>
      </c>
      <c r="AA38" s="228">
        <f t="shared" ca="1" si="2"/>
        <v>0</v>
      </c>
      <c r="AB38" s="229">
        <f t="shared" ca="1" si="2"/>
        <v>0</v>
      </c>
      <c r="AC38" s="289">
        <f t="shared" ca="1" si="2"/>
        <v>0</v>
      </c>
      <c r="AD38" s="228">
        <f t="shared" ca="1" si="2"/>
        <v>0</v>
      </c>
      <c r="AE38" s="228">
        <f t="shared" ca="1" si="2"/>
        <v>0</v>
      </c>
      <c r="AF38" s="228">
        <f t="shared" ca="1" si="2"/>
        <v>0</v>
      </c>
      <c r="AG38" s="228">
        <f t="shared" ca="1" si="2"/>
        <v>0</v>
      </c>
      <c r="AH38" s="228">
        <f t="shared" ca="1" si="2"/>
        <v>0</v>
      </c>
      <c r="AI38" s="288">
        <f t="shared" ca="1" si="2"/>
        <v>0</v>
      </c>
      <c r="AJ38" s="227">
        <f ca="1">SUMIF($O$94:$P$98,AJ36,$P$94:$P$98)</f>
        <v>0</v>
      </c>
      <c r="AK38" s="228">
        <f ca="1">SUMIF($O$94:$P$98,AK36,$P$94:$P$98)</f>
        <v>0</v>
      </c>
      <c r="AL38" s="230">
        <f ca="1">SUMIF($O$94:$P$98,AL36,$P$94:$P$98)</f>
        <v>0</v>
      </c>
      <c r="AM38" s="231">
        <f ca="1">SUM(H38:AI38)</f>
        <v>0</v>
      </c>
      <c r="AN38" s="232">
        <f ca="1">ROUNDDOWN(AM38/4,2)</f>
        <v>0</v>
      </c>
      <c r="AO38" s="192"/>
    </row>
    <row r="39" spans="1:43" ht="16.5" hidden="1" customHeight="1" x14ac:dyDescent="0.15">
      <c r="B39" s="284"/>
      <c r="C39" s="328"/>
      <c r="D39" s="329"/>
      <c r="E39" s="247"/>
      <c r="F39" s="247"/>
      <c r="G39" s="63" t="s">
        <v>13</v>
      </c>
      <c r="H39" s="233"/>
      <c r="I39" s="234"/>
      <c r="J39" s="234"/>
      <c r="K39" s="234"/>
      <c r="L39" s="234"/>
      <c r="M39" s="234"/>
      <c r="N39" s="235"/>
      <c r="O39" s="287"/>
      <c r="P39" s="234"/>
      <c r="Q39" s="234"/>
      <c r="R39" s="234"/>
      <c r="S39" s="234"/>
      <c r="T39" s="234"/>
      <c r="U39" s="286"/>
      <c r="V39" s="233"/>
      <c r="W39" s="234"/>
      <c r="X39" s="234"/>
      <c r="Y39" s="234"/>
      <c r="Z39" s="234"/>
      <c r="AA39" s="234"/>
      <c r="AB39" s="235"/>
      <c r="AC39" s="287"/>
      <c r="AD39" s="234"/>
      <c r="AE39" s="234"/>
      <c r="AF39" s="234"/>
      <c r="AG39" s="234"/>
      <c r="AH39" s="234"/>
      <c r="AI39" s="286"/>
      <c r="AJ39" s="233"/>
      <c r="AK39" s="234"/>
      <c r="AL39" s="236"/>
      <c r="AM39" s="217"/>
      <c r="AN39" s="218"/>
      <c r="AO39" s="192"/>
    </row>
    <row r="40" spans="1:43" ht="16.5" hidden="1" customHeight="1" x14ac:dyDescent="0.15">
      <c r="B40" s="290"/>
      <c r="C40" s="330"/>
      <c r="D40" s="331"/>
      <c r="E40" s="248"/>
      <c r="F40" s="248"/>
      <c r="G40" s="105" t="s">
        <v>32</v>
      </c>
      <c r="H40" s="219">
        <f t="shared" ref="H40:AI40" ca="1" si="3">SUMIF($O$93:$P$96,H39,$P$93:$P$96)</f>
        <v>0</v>
      </c>
      <c r="I40" s="220">
        <f t="shared" ca="1" si="3"/>
        <v>0</v>
      </c>
      <c r="J40" s="220">
        <f t="shared" ca="1" si="3"/>
        <v>0</v>
      </c>
      <c r="K40" s="220">
        <f t="shared" ca="1" si="3"/>
        <v>0</v>
      </c>
      <c r="L40" s="220">
        <f t="shared" ca="1" si="3"/>
        <v>0</v>
      </c>
      <c r="M40" s="220">
        <f t="shared" ca="1" si="3"/>
        <v>0</v>
      </c>
      <c r="N40" s="221">
        <f t="shared" ca="1" si="3"/>
        <v>0</v>
      </c>
      <c r="O40" s="222">
        <f t="shared" ca="1" si="3"/>
        <v>0</v>
      </c>
      <c r="P40" s="220">
        <f t="shared" ca="1" si="3"/>
        <v>0</v>
      </c>
      <c r="Q40" s="220">
        <f t="shared" ca="1" si="3"/>
        <v>0</v>
      </c>
      <c r="R40" s="220">
        <f t="shared" ca="1" si="3"/>
        <v>0</v>
      </c>
      <c r="S40" s="220">
        <f t="shared" ca="1" si="3"/>
        <v>0</v>
      </c>
      <c r="T40" s="220">
        <f t="shared" ca="1" si="3"/>
        <v>0</v>
      </c>
      <c r="U40" s="223">
        <f t="shared" ca="1" si="3"/>
        <v>0</v>
      </c>
      <c r="V40" s="219">
        <f t="shared" ca="1" si="3"/>
        <v>0</v>
      </c>
      <c r="W40" s="220">
        <f t="shared" ca="1" si="3"/>
        <v>0</v>
      </c>
      <c r="X40" s="220">
        <f t="shared" ca="1" si="3"/>
        <v>0</v>
      </c>
      <c r="Y40" s="220">
        <f t="shared" ca="1" si="3"/>
        <v>0</v>
      </c>
      <c r="Z40" s="220">
        <f t="shared" ca="1" si="3"/>
        <v>0</v>
      </c>
      <c r="AA40" s="220">
        <f t="shared" ca="1" si="3"/>
        <v>0</v>
      </c>
      <c r="AB40" s="221">
        <f t="shared" ca="1" si="3"/>
        <v>0</v>
      </c>
      <c r="AC40" s="222">
        <f t="shared" ca="1" si="3"/>
        <v>0</v>
      </c>
      <c r="AD40" s="220">
        <f t="shared" ca="1" si="3"/>
        <v>0</v>
      </c>
      <c r="AE40" s="220">
        <f t="shared" ca="1" si="3"/>
        <v>0</v>
      </c>
      <c r="AF40" s="220">
        <f t="shared" ca="1" si="3"/>
        <v>0</v>
      </c>
      <c r="AG40" s="220">
        <f t="shared" ca="1" si="3"/>
        <v>0</v>
      </c>
      <c r="AH40" s="220">
        <f t="shared" ca="1" si="3"/>
        <v>0</v>
      </c>
      <c r="AI40" s="223">
        <f t="shared" ca="1" si="3"/>
        <v>0</v>
      </c>
      <c r="AJ40" s="219">
        <f ca="1">SUMIF($O$93:$P$96,AJ39,$P$93:$P$96)</f>
        <v>0</v>
      </c>
      <c r="AK40" s="220">
        <f ca="1">SUMIF($O$93:$P$96,AK39,$P$93:$P$96)</f>
        <v>0</v>
      </c>
      <c r="AL40" s="224">
        <f ca="1">SUMIF($O$93:$P$96,AL39,$P$93:$P$96)</f>
        <v>0</v>
      </c>
      <c r="AM40" s="225">
        <f ca="1">SUM(H40:AI40)</f>
        <v>0</v>
      </c>
      <c r="AN40" s="226">
        <f ca="1">ROUNDDOWN(AM40/4,2)</f>
        <v>0</v>
      </c>
      <c r="AO40" s="192"/>
    </row>
    <row r="41" spans="1:43" ht="16.5" hidden="1" customHeight="1" x14ac:dyDescent="0.15">
      <c r="B41" s="290"/>
      <c r="C41" s="330"/>
      <c r="D41" s="331"/>
      <c r="E41" s="248"/>
      <c r="F41" s="248"/>
      <c r="G41" s="105" t="s">
        <v>88</v>
      </c>
      <c r="H41" s="213">
        <f t="shared" ref="H41:AI41" ca="1" si="4">SUMIF($O$94:$P$98,H39,$P$94:$P$98)</f>
        <v>0</v>
      </c>
      <c r="I41" s="214">
        <f t="shared" ca="1" si="4"/>
        <v>0</v>
      </c>
      <c r="J41" s="214">
        <f t="shared" ca="1" si="4"/>
        <v>0</v>
      </c>
      <c r="K41" s="214">
        <f t="shared" ca="1" si="4"/>
        <v>0</v>
      </c>
      <c r="L41" s="214">
        <f t="shared" ca="1" si="4"/>
        <v>0</v>
      </c>
      <c r="M41" s="214">
        <f t="shared" ca="1" si="4"/>
        <v>0</v>
      </c>
      <c r="N41" s="121">
        <f t="shared" ca="1" si="4"/>
        <v>0</v>
      </c>
      <c r="O41" s="292">
        <f t="shared" ca="1" si="4"/>
        <v>0</v>
      </c>
      <c r="P41" s="214">
        <f t="shared" ca="1" si="4"/>
        <v>0</v>
      </c>
      <c r="Q41" s="214">
        <f t="shared" ca="1" si="4"/>
        <v>0</v>
      </c>
      <c r="R41" s="214">
        <f t="shared" ca="1" si="4"/>
        <v>0</v>
      </c>
      <c r="S41" s="214">
        <f t="shared" ca="1" si="4"/>
        <v>0</v>
      </c>
      <c r="T41" s="214">
        <f t="shared" ca="1" si="4"/>
        <v>0</v>
      </c>
      <c r="U41" s="291">
        <f t="shared" ca="1" si="4"/>
        <v>0</v>
      </c>
      <c r="V41" s="213">
        <f t="shared" ca="1" si="4"/>
        <v>0</v>
      </c>
      <c r="W41" s="214">
        <f t="shared" ca="1" si="4"/>
        <v>0</v>
      </c>
      <c r="X41" s="214">
        <f t="shared" ca="1" si="4"/>
        <v>0</v>
      </c>
      <c r="Y41" s="214">
        <f t="shared" ca="1" si="4"/>
        <v>0</v>
      </c>
      <c r="Z41" s="214">
        <f t="shared" ca="1" si="4"/>
        <v>0</v>
      </c>
      <c r="AA41" s="214">
        <f t="shared" ca="1" si="4"/>
        <v>0</v>
      </c>
      <c r="AB41" s="121">
        <f t="shared" ca="1" si="4"/>
        <v>0</v>
      </c>
      <c r="AC41" s="292">
        <f t="shared" ca="1" si="4"/>
        <v>0</v>
      </c>
      <c r="AD41" s="214">
        <f t="shared" ca="1" si="4"/>
        <v>0</v>
      </c>
      <c r="AE41" s="214">
        <f t="shared" ca="1" si="4"/>
        <v>0</v>
      </c>
      <c r="AF41" s="214">
        <f t="shared" ca="1" si="4"/>
        <v>0</v>
      </c>
      <c r="AG41" s="214">
        <f t="shared" ca="1" si="4"/>
        <v>0</v>
      </c>
      <c r="AH41" s="214">
        <f t="shared" ca="1" si="4"/>
        <v>0</v>
      </c>
      <c r="AI41" s="291">
        <f t="shared" ca="1" si="4"/>
        <v>0</v>
      </c>
      <c r="AJ41" s="213">
        <f ca="1">SUMIF($O$94:$P$98,AJ39,$P$94:$P$98)</f>
        <v>0</v>
      </c>
      <c r="AK41" s="214">
        <f ca="1">SUMIF($O$94:$P$98,AK39,$P$94:$P$98)</f>
        <v>0</v>
      </c>
      <c r="AL41" s="244">
        <f ca="1">SUMIF($O$94:$P$98,AL39,$P$94:$P$98)</f>
        <v>0</v>
      </c>
      <c r="AM41" s="245">
        <f ca="1">SUM(H41:AI41)</f>
        <v>0</v>
      </c>
      <c r="AN41" s="210">
        <f ca="1">ROUNDDOWN(AM41/4,2)</f>
        <v>0</v>
      </c>
      <c r="AO41" s="192"/>
    </row>
    <row r="42" spans="1:43" ht="16.5" customHeight="1" x14ac:dyDescent="0.15">
      <c r="B42" s="250"/>
      <c r="C42" s="465"/>
      <c r="D42" s="465"/>
      <c r="E42" s="165"/>
      <c r="F42" s="165"/>
      <c r="G42" s="251" t="s">
        <v>13</v>
      </c>
      <c r="H42" s="252"/>
      <c r="I42" s="253"/>
      <c r="J42" s="253"/>
      <c r="K42" s="253"/>
      <c r="L42" s="253"/>
      <c r="M42" s="253"/>
      <c r="N42" s="119"/>
      <c r="O42" s="254"/>
      <c r="P42" s="253"/>
      <c r="Q42" s="253"/>
      <c r="R42" s="253"/>
      <c r="S42" s="253"/>
      <c r="T42" s="253"/>
      <c r="U42" s="255"/>
      <c r="V42" s="252"/>
      <c r="W42" s="253"/>
      <c r="X42" s="253"/>
      <c r="Y42" s="253"/>
      <c r="Z42" s="253"/>
      <c r="AA42" s="253"/>
      <c r="AB42" s="119"/>
      <c r="AC42" s="254"/>
      <c r="AD42" s="253"/>
      <c r="AE42" s="253"/>
      <c r="AF42" s="253"/>
      <c r="AG42" s="253"/>
      <c r="AH42" s="253"/>
      <c r="AI42" s="255"/>
      <c r="AJ42" s="252"/>
      <c r="AK42" s="253"/>
      <c r="AL42" s="256"/>
      <c r="AM42" s="257"/>
      <c r="AN42" s="467"/>
      <c r="AO42" s="467"/>
      <c r="AP42" s="210"/>
    </row>
    <row r="43" spans="1:43" ht="16.5" customHeight="1" x14ac:dyDescent="0.15">
      <c r="B43" s="365" t="s">
        <v>66</v>
      </c>
      <c r="C43" s="354"/>
      <c r="D43" s="354"/>
      <c r="E43" s="354"/>
      <c r="F43" s="283"/>
      <c r="G43" s="105" t="s">
        <v>32</v>
      </c>
      <c r="H43" s="219">
        <f ca="1">+H13+H16+H19+H22+H25+H28+H31+H34</f>
        <v>22</v>
      </c>
      <c r="I43" s="258">
        <f t="shared" ref="I43:AL43" ca="1" si="5">+I13+I16+I19+I22+I25+I28+I31+I34</f>
        <v>38</v>
      </c>
      <c r="J43" s="220">
        <f t="shared" ca="1" si="5"/>
        <v>38</v>
      </c>
      <c r="K43" s="220">
        <f t="shared" ca="1" si="5"/>
        <v>32</v>
      </c>
      <c r="L43" s="220">
        <f t="shared" ca="1" si="5"/>
        <v>32</v>
      </c>
      <c r="M43" s="220">
        <f t="shared" ca="1" si="5"/>
        <v>32</v>
      </c>
      <c r="N43" s="221">
        <f t="shared" ca="1" si="5"/>
        <v>22</v>
      </c>
      <c r="O43" s="259">
        <f t="shared" ca="1" si="5"/>
        <v>38</v>
      </c>
      <c r="P43" s="220">
        <f t="shared" ca="1" si="5"/>
        <v>38</v>
      </c>
      <c r="Q43" s="220">
        <f t="shared" ca="1" si="5"/>
        <v>38</v>
      </c>
      <c r="R43" s="220">
        <f t="shared" ca="1" si="5"/>
        <v>32</v>
      </c>
      <c r="S43" s="258">
        <f t="shared" ca="1" si="5"/>
        <v>32</v>
      </c>
      <c r="T43" s="220">
        <f t="shared" ca="1" si="5"/>
        <v>22</v>
      </c>
      <c r="U43" s="221">
        <f t="shared" ca="1" si="5"/>
        <v>38</v>
      </c>
      <c r="V43" s="259">
        <f t="shared" ca="1" si="5"/>
        <v>46</v>
      </c>
      <c r="W43" s="220">
        <f t="shared" ca="1" si="5"/>
        <v>38</v>
      </c>
      <c r="X43" s="220">
        <f t="shared" ca="1" si="5"/>
        <v>32</v>
      </c>
      <c r="Y43" s="220">
        <f t="shared" ca="1" si="5"/>
        <v>32</v>
      </c>
      <c r="Z43" s="220">
        <f t="shared" ca="1" si="5"/>
        <v>16</v>
      </c>
      <c r="AA43" s="220">
        <f t="shared" ca="1" si="5"/>
        <v>38</v>
      </c>
      <c r="AB43" s="222">
        <f t="shared" ca="1" si="5"/>
        <v>38</v>
      </c>
      <c r="AC43" s="259">
        <f t="shared" ca="1" si="5"/>
        <v>38</v>
      </c>
      <c r="AD43" s="220">
        <f t="shared" ca="1" si="5"/>
        <v>32</v>
      </c>
      <c r="AE43" s="222">
        <f t="shared" ca="1" si="5"/>
        <v>32</v>
      </c>
      <c r="AF43" s="222">
        <f t="shared" ca="1" si="5"/>
        <v>24</v>
      </c>
      <c r="AG43" s="222">
        <f t="shared" ca="1" si="5"/>
        <v>32</v>
      </c>
      <c r="AH43" s="222">
        <f t="shared" ca="1" si="5"/>
        <v>38</v>
      </c>
      <c r="AI43" s="223">
        <f t="shared" ca="1" si="5"/>
        <v>38</v>
      </c>
      <c r="AJ43" s="219">
        <f t="shared" ca="1" si="5"/>
        <v>32</v>
      </c>
      <c r="AK43" s="222">
        <f t="shared" ca="1" si="5"/>
        <v>38</v>
      </c>
      <c r="AL43" s="224">
        <f t="shared" ca="1" si="5"/>
        <v>38</v>
      </c>
      <c r="AM43" s="260">
        <f ca="1">SUM(H43:AI43)</f>
        <v>928</v>
      </c>
      <c r="AN43" s="468"/>
      <c r="AO43" s="468"/>
      <c r="AP43" s="210"/>
    </row>
    <row r="44" spans="1:43" ht="16.5" customHeight="1" thickBot="1" x14ac:dyDescent="0.2">
      <c r="B44" s="261"/>
      <c r="C44" s="366"/>
      <c r="D44" s="366"/>
      <c r="E44" s="262"/>
      <c r="F44" s="262"/>
      <c r="G44" s="263" t="s">
        <v>88</v>
      </c>
      <c r="H44" s="264">
        <f ca="1">+H14+H17+H20+H23+H26+H29+H32+H35</f>
        <v>22</v>
      </c>
      <c r="I44" s="265">
        <f t="shared" ref="I44:AL44" ca="1" si="6">+I14+I17+I20+I23+I26+I29+I32+I35</f>
        <v>28</v>
      </c>
      <c r="J44" s="266">
        <f t="shared" ca="1" si="6"/>
        <v>30</v>
      </c>
      <c r="K44" s="266">
        <f t="shared" ca="1" si="6"/>
        <v>24</v>
      </c>
      <c r="L44" s="266">
        <f t="shared" ca="1" si="6"/>
        <v>24</v>
      </c>
      <c r="M44" s="267">
        <f t="shared" ca="1" si="6"/>
        <v>24</v>
      </c>
      <c r="N44" s="268">
        <f t="shared" ca="1" si="6"/>
        <v>24</v>
      </c>
      <c r="O44" s="269">
        <f t="shared" ca="1" si="6"/>
        <v>28</v>
      </c>
      <c r="P44" s="270">
        <f t="shared" ca="1" si="6"/>
        <v>30</v>
      </c>
      <c r="Q44" s="270">
        <f t="shared" ca="1" si="6"/>
        <v>30</v>
      </c>
      <c r="R44" s="270">
        <f t="shared" ca="1" si="6"/>
        <v>24</v>
      </c>
      <c r="S44" s="266">
        <f t="shared" ca="1" si="6"/>
        <v>24</v>
      </c>
      <c r="T44" s="265">
        <f t="shared" ca="1" si="6"/>
        <v>24</v>
      </c>
      <c r="U44" s="268">
        <f t="shared" ca="1" si="6"/>
        <v>28</v>
      </c>
      <c r="V44" s="269">
        <f t="shared" si="6"/>
        <v>38</v>
      </c>
      <c r="W44" s="270">
        <f t="shared" ca="1" si="6"/>
        <v>30</v>
      </c>
      <c r="X44" s="271">
        <f t="shared" ca="1" si="6"/>
        <v>24</v>
      </c>
      <c r="Y44" s="270">
        <f t="shared" ca="1" si="6"/>
        <v>24</v>
      </c>
      <c r="Z44" s="270">
        <f t="shared" ca="1" si="6"/>
        <v>18</v>
      </c>
      <c r="AA44" s="270">
        <f t="shared" ca="1" si="6"/>
        <v>28</v>
      </c>
      <c r="AB44" s="268">
        <f t="shared" ca="1" si="6"/>
        <v>30</v>
      </c>
      <c r="AC44" s="264">
        <f t="shared" ca="1" si="6"/>
        <v>30</v>
      </c>
      <c r="AD44" s="272">
        <f t="shared" ca="1" si="6"/>
        <v>24</v>
      </c>
      <c r="AE44" s="273">
        <f t="shared" ca="1" si="6"/>
        <v>24</v>
      </c>
      <c r="AF44" s="274">
        <f t="shared" ca="1" si="6"/>
        <v>26</v>
      </c>
      <c r="AG44" s="274">
        <f t="shared" ca="1" si="6"/>
        <v>22</v>
      </c>
      <c r="AH44" s="274">
        <f t="shared" ca="1" si="6"/>
        <v>30</v>
      </c>
      <c r="AI44" s="270">
        <f t="shared" ca="1" si="6"/>
        <v>30</v>
      </c>
      <c r="AJ44" s="264">
        <f t="shared" ca="1" si="6"/>
        <v>22</v>
      </c>
      <c r="AK44" s="274">
        <f t="shared" ca="1" si="6"/>
        <v>30</v>
      </c>
      <c r="AL44" s="275">
        <f t="shared" ca="1" si="6"/>
        <v>30</v>
      </c>
      <c r="AM44" s="276">
        <f ca="1">SUM(H44:AI44)</f>
        <v>742</v>
      </c>
      <c r="AN44" s="246">
        <f ca="1">ROUNDDOWN(AM44/4,2)</f>
        <v>185.5</v>
      </c>
      <c r="AO44" s="277">
        <f ca="1">AN44/AM45</f>
        <v>4.6375000000000002</v>
      </c>
      <c r="AP44" s="278"/>
      <c r="AQ44" s="308"/>
    </row>
    <row r="45" spans="1:43" ht="24" customHeight="1" thickBot="1" x14ac:dyDescent="0.2">
      <c r="B45" s="469" t="s">
        <v>139</v>
      </c>
      <c r="C45" s="469"/>
      <c r="D45" s="469"/>
      <c r="E45" s="469"/>
      <c r="F45" s="469"/>
      <c r="G45" s="469"/>
      <c r="H45" s="463" t="s">
        <v>140</v>
      </c>
      <c r="I45" s="464"/>
      <c r="J45" s="464"/>
      <c r="K45" s="464"/>
      <c r="L45" s="464"/>
      <c r="M45" s="464"/>
      <c r="N45" s="464"/>
      <c r="O45" s="464"/>
      <c r="P45" s="464"/>
      <c r="Q45" s="464"/>
      <c r="R45" s="464"/>
      <c r="S45" s="299"/>
      <c r="T45" s="299"/>
      <c r="U45" s="299"/>
      <c r="V45" s="299"/>
      <c r="W45" s="299"/>
      <c r="X45" s="299"/>
      <c r="Y45" s="299"/>
      <c r="Z45" s="299"/>
      <c r="AA45" s="299"/>
      <c r="AB45" s="299"/>
      <c r="AC45" s="473" t="s">
        <v>155</v>
      </c>
      <c r="AD45" s="473"/>
      <c r="AE45" s="473"/>
      <c r="AF45" s="473"/>
      <c r="AG45" s="473"/>
      <c r="AH45" s="473"/>
      <c r="AI45" s="473"/>
      <c r="AJ45" s="473"/>
      <c r="AK45" s="473"/>
      <c r="AL45" s="473"/>
      <c r="AM45" s="279">
        <v>40</v>
      </c>
      <c r="AN45" s="94" t="s">
        <v>17</v>
      </c>
      <c r="AO45" s="94"/>
    </row>
    <row r="46" spans="1:43" s="282" customFormat="1" ht="17.25" customHeight="1" thickTop="1" x14ac:dyDescent="0.15">
      <c r="A46" s="430" t="s">
        <v>33</v>
      </c>
      <c r="B46" s="430"/>
      <c r="C46" s="305">
        <v>1</v>
      </c>
      <c r="D46" s="423" t="s">
        <v>157</v>
      </c>
      <c r="E46" s="423"/>
      <c r="F46" s="423"/>
      <c r="G46" s="423"/>
      <c r="H46" s="423"/>
      <c r="I46" s="423"/>
      <c r="J46" s="423"/>
      <c r="K46" s="423"/>
      <c r="L46" s="423"/>
      <c r="M46" s="423"/>
      <c r="N46" s="423"/>
      <c r="O46" s="423"/>
      <c r="P46" s="423"/>
      <c r="Q46" s="423"/>
      <c r="R46" s="423"/>
      <c r="S46" s="423"/>
      <c r="T46" s="423"/>
      <c r="U46" s="423"/>
      <c r="V46" s="423"/>
      <c r="W46" s="423"/>
      <c r="X46" s="423"/>
      <c r="Y46" s="423"/>
      <c r="Z46" s="423"/>
      <c r="AA46" s="423"/>
      <c r="AB46" s="423"/>
      <c r="AC46" s="423"/>
      <c r="AD46" s="423"/>
      <c r="AE46" s="423"/>
      <c r="AF46" s="423"/>
      <c r="AG46" s="423"/>
      <c r="AH46" s="423"/>
      <c r="AI46" s="423"/>
      <c r="AJ46" s="307"/>
      <c r="AK46" s="307"/>
      <c r="AL46" s="307"/>
      <c r="AM46" s="280"/>
      <c r="AN46" s="280"/>
      <c r="AO46" s="281"/>
    </row>
    <row r="47" spans="1:43" s="282" customFormat="1" ht="8.1" customHeight="1" x14ac:dyDescent="0.15">
      <c r="B47" s="309"/>
      <c r="C47" s="305"/>
      <c r="D47" s="310"/>
      <c r="E47" s="280"/>
      <c r="F47" s="280"/>
      <c r="G47" s="311"/>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0"/>
      <c r="AK47" s="310"/>
      <c r="AL47" s="310"/>
      <c r="AM47" s="280"/>
      <c r="AN47" s="280"/>
      <c r="AO47" s="281"/>
    </row>
    <row r="48" spans="1:43" s="301" customFormat="1" ht="17.25" customHeight="1" x14ac:dyDescent="0.15">
      <c r="B48" s="109"/>
      <c r="C48" s="305">
        <v>2</v>
      </c>
      <c r="D48" s="307" t="s">
        <v>141</v>
      </c>
      <c r="E48" s="302"/>
      <c r="F48" s="302"/>
      <c r="G48" s="11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00"/>
      <c r="AL48" s="300"/>
      <c r="AM48" s="302"/>
      <c r="AN48" s="302"/>
      <c r="AO48" s="302"/>
    </row>
    <row r="49" spans="2:43" s="301" customFormat="1" ht="17.25" customHeight="1" x14ac:dyDescent="0.15">
      <c r="B49" s="109"/>
      <c r="C49" s="305"/>
      <c r="D49" s="307" t="s">
        <v>142</v>
      </c>
      <c r="E49" s="302"/>
      <c r="F49" s="302"/>
      <c r="G49" s="11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0"/>
      <c r="AL49" s="300"/>
      <c r="AM49" s="302"/>
      <c r="AN49" s="302"/>
      <c r="AO49" s="302"/>
    </row>
    <row r="50" spans="2:43" s="282" customFormat="1" ht="8.1" customHeight="1" x14ac:dyDescent="0.15">
      <c r="B50" s="309"/>
      <c r="C50" s="305"/>
      <c r="D50" s="310"/>
      <c r="E50" s="280"/>
      <c r="F50" s="280"/>
      <c r="G50" s="311"/>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0"/>
      <c r="AL50" s="310"/>
      <c r="AM50" s="280"/>
      <c r="AN50" s="280"/>
      <c r="AO50" s="281"/>
    </row>
    <row r="51" spans="2:43" s="301" customFormat="1" ht="15" customHeight="1" x14ac:dyDescent="0.15">
      <c r="B51" s="109"/>
      <c r="C51" s="305">
        <v>3</v>
      </c>
      <c r="D51" s="423" t="s">
        <v>159</v>
      </c>
      <c r="E51" s="423"/>
      <c r="F51" s="423"/>
      <c r="G51" s="423"/>
      <c r="H51" s="423"/>
      <c r="I51" s="423"/>
      <c r="J51" s="423"/>
      <c r="K51" s="423"/>
      <c r="L51" s="423"/>
      <c r="M51" s="423"/>
      <c r="N51" s="423"/>
      <c r="O51" s="423"/>
      <c r="P51" s="423"/>
      <c r="Q51" s="423"/>
      <c r="R51" s="423"/>
      <c r="S51" s="423"/>
      <c r="T51" s="423"/>
      <c r="U51" s="423"/>
      <c r="V51" s="423"/>
      <c r="W51" s="423"/>
      <c r="X51" s="423"/>
      <c r="Y51" s="423"/>
      <c r="Z51" s="423"/>
      <c r="AA51" s="423"/>
      <c r="AB51" s="423"/>
      <c r="AC51" s="423"/>
      <c r="AD51" s="423"/>
      <c r="AE51" s="423"/>
      <c r="AF51" s="423"/>
      <c r="AG51" s="423"/>
      <c r="AH51" s="300"/>
      <c r="AI51" s="300"/>
      <c r="AJ51" s="300"/>
      <c r="AK51" s="300"/>
      <c r="AL51" s="300"/>
      <c r="AM51" s="302"/>
      <c r="AN51" s="302"/>
      <c r="AO51" s="302"/>
    </row>
    <row r="52" spans="2:43" s="282" customFormat="1" ht="8.1" customHeight="1" x14ac:dyDescent="0.15">
      <c r="B52" s="309"/>
      <c r="C52" s="305"/>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0"/>
      <c r="AI52" s="310"/>
      <c r="AJ52" s="312"/>
      <c r="AK52" s="310"/>
      <c r="AL52" s="310"/>
      <c r="AM52" s="280"/>
      <c r="AN52" s="280"/>
      <c r="AO52" s="281"/>
    </row>
    <row r="53" spans="2:43" s="282" customFormat="1" ht="16.5" customHeight="1" x14ac:dyDescent="0.15">
      <c r="B53" s="280"/>
      <c r="C53" s="111">
        <v>4</v>
      </c>
      <c r="D53" s="422" t="s">
        <v>143</v>
      </c>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2"/>
      <c r="AL53" s="422"/>
      <c r="AM53" s="422"/>
      <c r="AN53" s="422"/>
      <c r="AO53" s="422"/>
    </row>
    <row r="54" spans="2:43" s="282" customFormat="1" ht="23.1" customHeight="1" x14ac:dyDescent="0.15">
      <c r="B54" s="280"/>
      <c r="C54" s="111"/>
      <c r="D54" s="303" t="s">
        <v>24</v>
      </c>
      <c r="E54" s="306" t="s">
        <v>144</v>
      </c>
      <c r="F54" s="306"/>
    </row>
    <row r="55" spans="2:43" s="282" customFormat="1" ht="15.75" customHeight="1" x14ac:dyDescent="0.15">
      <c r="B55" s="280"/>
      <c r="C55" s="111"/>
      <c r="E55" s="424" t="s">
        <v>145</v>
      </c>
      <c r="F55" s="466"/>
      <c r="G55" s="466"/>
      <c r="H55" s="466"/>
      <c r="I55" s="466"/>
      <c r="J55" s="466"/>
      <c r="K55" s="466"/>
      <c r="L55" s="466"/>
      <c r="M55" s="466"/>
      <c r="N55" s="466"/>
      <c r="O55" s="466"/>
      <c r="P55" s="466"/>
      <c r="Q55" s="466"/>
      <c r="R55" s="466"/>
      <c r="S55" s="466"/>
      <c r="T55" s="466"/>
      <c r="U55" s="466"/>
      <c r="V55" s="466"/>
      <c r="W55" s="466"/>
      <c r="X55" s="466"/>
      <c r="Y55" s="466"/>
      <c r="Z55" s="466"/>
      <c r="AA55" s="466"/>
      <c r="AB55" s="466"/>
      <c r="AC55" s="466"/>
      <c r="AD55" s="466"/>
      <c r="AE55" s="466"/>
      <c r="AF55" s="466"/>
      <c r="AG55" s="466"/>
      <c r="AH55" s="466"/>
      <c r="AI55" s="466"/>
      <c r="AJ55" s="466"/>
      <c r="AK55" s="466"/>
      <c r="AL55" s="466"/>
      <c r="AM55" s="466"/>
      <c r="AN55" s="466"/>
      <c r="AO55" s="466"/>
      <c r="AP55" s="466"/>
    </row>
    <row r="56" spans="2:43" s="282" customFormat="1" ht="8.1" customHeight="1" x14ac:dyDescent="0.15">
      <c r="B56" s="280"/>
      <c r="C56" s="111"/>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5"/>
      <c r="AH56" s="115"/>
      <c r="AI56" s="115"/>
      <c r="AJ56" s="115"/>
      <c r="AK56" s="115"/>
      <c r="AL56" s="115"/>
      <c r="AM56" s="115"/>
      <c r="AN56" s="115"/>
    </row>
    <row r="57" spans="2:43" s="301" customFormat="1" ht="15.75" customHeight="1" x14ac:dyDescent="0.15">
      <c r="B57" s="302"/>
      <c r="C57" s="111">
        <v>5</v>
      </c>
      <c r="D57" s="301" t="s">
        <v>15</v>
      </c>
    </row>
    <row r="58" spans="2:43" s="282" customFormat="1" ht="15.75" customHeight="1" x14ac:dyDescent="0.15">
      <c r="B58" s="280"/>
      <c r="D58" s="422" t="s">
        <v>34</v>
      </c>
      <c r="E58" s="422"/>
      <c r="F58" s="422"/>
      <c r="G58" s="422"/>
      <c r="H58" s="422"/>
      <c r="I58" s="422"/>
      <c r="J58" s="422"/>
      <c r="K58" s="422"/>
      <c r="L58" s="422"/>
      <c r="M58" s="422"/>
      <c r="N58" s="422"/>
      <c r="O58" s="422"/>
      <c r="P58" s="422"/>
      <c r="Q58" s="422"/>
      <c r="R58" s="422"/>
      <c r="S58" s="422"/>
      <c r="T58" s="422"/>
      <c r="U58" s="422"/>
      <c r="V58" s="422"/>
      <c r="W58" s="422"/>
      <c r="X58" s="422"/>
      <c r="Y58" s="422"/>
      <c r="Z58" s="422"/>
      <c r="AA58" s="422"/>
      <c r="AB58" s="422"/>
      <c r="AC58" s="422"/>
      <c r="AD58" s="422"/>
      <c r="AE58" s="422"/>
      <c r="AF58" s="422"/>
      <c r="AG58" s="422"/>
      <c r="AH58" s="422"/>
      <c r="AI58" s="422"/>
      <c r="AJ58" s="422"/>
      <c r="AK58" s="422"/>
      <c r="AL58" s="422"/>
      <c r="AM58" s="422"/>
      <c r="AN58" s="422"/>
      <c r="AO58" s="422"/>
      <c r="AP58" s="422"/>
    </row>
    <row r="59" spans="2:43" s="282" customFormat="1" ht="15.75" customHeight="1" x14ac:dyDescent="0.15">
      <c r="B59" s="280"/>
      <c r="C59" s="111"/>
      <c r="D59" s="422" t="s">
        <v>35</v>
      </c>
      <c r="E59" s="422"/>
      <c r="F59" s="422"/>
      <c r="G59" s="422"/>
      <c r="H59" s="422"/>
      <c r="I59" s="422"/>
      <c r="J59" s="422"/>
      <c r="K59" s="422"/>
      <c r="L59" s="422"/>
      <c r="M59" s="422"/>
      <c r="N59" s="422"/>
      <c r="O59" s="422"/>
      <c r="P59" s="422"/>
      <c r="Q59" s="422"/>
      <c r="R59" s="422"/>
      <c r="S59" s="422"/>
      <c r="T59" s="422"/>
      <c r="U59" s="422"/>
      <c r="V59" s="422"/>
      <c r="W59" s="422"/>
      <c r="X59" s="422"/>
      <c r="Y59" s="422"/>
      <c r="Z59" s="422"/>
      <c r="AA59" s="422"/>
      <c r="AB59" s="422"/>
      <c r="AC59" s="422"/>
      <c r="AD59" s="422"/>
      <c r="AE59" s="422"/>
      <c r="AF59" s="422"/>
      <c r="AG59" s="422"/>
      <c r="AH59" s="422"/>
      <c r="AI59" s="422"/>
      <c r="AJ59" s="422"/>
      <c r="AK59" s="422"/>
      <c r="AL59" s="422"/>
      <c r="AM59" s="422"/>
      <c r="AN59" s="422"/>
      <c r="AO59" s="304"/>
      <c r="AP59" s="304"/>
    </row>
    <row r="60" spans="2:43" s="282" customFormat="1" ht="15.75" customHeight="1" x14ac:dyDescent="0.15">
      <c r="B60" s="280"/>
      <c r="C60" s="111"/>
      <c r="D60" s="422" t="s">
        <v>25</v>
      </c>
      <c r="E60" s="422"/>
      <c r="F60" s="422"/>
      <c r="G60" s="422"/>
      <c r="H60" s="422"/>
      <c r="I60" s="422"/>
      <c r="J60" s="422"/>
      <c r="K60" s="422"/>
      <c r="L60" s="422"/>
      <c r="M60" s="422"/>
      <c r="N60" s="422"/>
      <c r="O60" s="422"/>
      <c r="P60" s="422"/>
      <c r="Q60" s="422"/>
      <c r="R60" s="422"/>
      <c r="S60" s="422"/>
      <c r="T60" s="422"/>
      <c r="U60" s="422"/>
      <c r="V60" s="422"/>
      <c r="W60" s="422"/>
      <c r="X60" s="422"/>
      <c r="Y60" s="422"/>
      <c r="Z60" s="422"/>
      <c r="AA60" s="422"/>
      <c r="AB60" s="422"/>
      <c r="AC60" s="422"/>
      <c r="AD60" s="422"/>
      <c r="AE60" s="422"/>
      <c r="AF60" s="422"/>
      <c r="AG60" s="422"/>
      <c r="AH60" s="422"/>
      <c r="AI60" s="422"/>
      <c r="AJ60" s="422"/>
      <c r="AK60" s="422"/>
      <c r="AL60" s="422"/>
      <c r="AM60" s="422"/>
      <c r="AN60" s="422"/>
      <c r="AO60" s="304"/>
      <c r="AP60" s="304"/>
    </row>
    <row r="61" spans="2:43" s="282" customFormat="1" ht="8.1" customHeight="1" x14ac:dyDescent="0.15">
      <c r="B61" s="280"/>
      <c r="C61" s="111"/>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4"/>
      <c r="AL61" s="304"/>
      <c r="AM61" s="304"/>
      <c r="AN61" s="304"/>
      <c r="AO61" s="304"/>
      <c r="AP61" s="304"/>
    </row>
    <row r="62" spans="2:43" s="282" customFormat="1" ht="18.75" customHeight="1" x14ac:dyDescent="0.15">
      <c r="B62" s="280"/>
      <c r="C62" s="111">
        <v>6</v>
      </c>
      <c r="D62" s="422" t="s">
        <v>11</v>
      </c>
      <c r="E62" s="422"/>
      <c r="F62" s="422"/>
      <c r="G62" s="422"/>
      <c r="H62" s="422"/>
      <c r="I62" s="422"/>
      <c r="J62" s="422"/>
      <c r="K62" s="422"/>
      <c r="L62" s="422"/>
      <c r="M62" s="422"/>
      <c r="N62" s="422"/>
      <c r="O62" s="422"/>
      <c r="P62" s="422"/>
      <c r="Q62" s="422"/>
      <c r="R62" s="422"/>
      <c r="S62" s="422"/>
      <c r="T62" s="422"/>
      <c r="U62" s="422"/>
      <c r="V62" s="422"/>
      <c r="W62" s="422"/>
      <c r="X62" s="422"/>
      <c r="Y62" s="422"/>
      <c r="Z62" s="422"/>
      <c r="AA62" s="422"/>
      <c r="AB62" s="422"/>
      <c r="AC62" s="422"/>
      <c r="AD62" s="422"/>
      <c r="AE62" s="422"/>
      <c r="AF62" s="422"/>
      <c r="AG62" s="422"/>
      <c r="AH62" s="422"/>
      <c r="AI62" s="422"/>
      <c r="AJ62" s="422"/>
      <c r="AK62" s="422"/>
      <c r="AL62" s="422"/>
      <c r="AM62" s="422"/>
      <c r="AN62" s="422"/>
      <c r="AO62" s="422"/>
      <c r="AP62" s="422"/>
    </row>
    <row r="63" spans="2:43" s="282" customFormat="1" ht="8.1" customHeight="1" x14ac:dyDescent="0.15">
      <c r="B63" s="280"/>
      <c r="C63" s="111"/>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3"/>
      <c r="AL63" s="313"/>
      <c r="AM63" s="313"/>
      <c r="AN63" s="313"/>
      <c r="AO63" s="313"/>
    </row>
    <row r="64" spans="2:43" s="282" customFormat="1" ht="16.5" customHeight="1" x14ac:dyDescent="0.15">
      <c r="B64" s="280"/>
      <c r="C64" s="111">
        <v>7</v>
      </c>
      <c r="D64" s="422" t="s">
        <v>36</v>
      </c>
      <c r="E64" s="422"/>
      <c r="F64" s="422"/>
      <c r="G64" s="422"/>
      <c r="H64" s="422"/>
      <c r="I64" s="422"/>
      <c r="J64" s="422"/>
      <c r="K64" s="422"/>
      <c r="L64" s="422"/>
      <c r="M64" s="422"/>
      <c r="N64" s="422"/>
      <c r="O64" s="422"/>
      <c r="P64" s="422"/>
      <c r="Q64" s="422"/>
      <c r="R64" s="422"/>
      <c r="S64" s="422"/>
      <c r="T64" s="422"/>
      <c r="U64" s="422"/>
      <c r="V64" s="422"/>
      <c r="W64" s="422"/>
      <c r="X64" s="422"/>
      <c r="Y64" s="422"/>
      <c r="Z64" s="422"/>
      <c r="AA64" s="422"/>
      <c r="AB64" s="422"/>
      <c r="AC64" s="422"/>
      <c r="AD64" s="422"/>
      <c r="AE64" s="422"/>
      <c r="AF64" s="422"/>
      <c r="AG64" s="422"/>
      <c r="AH64" s="422"/>
      <c r="AI64" s="422"/>
      <c r="AJ64" s="422"/>
      <c r="AK64" s="422"/>
      <c r="AL64" s="422"/>
      <c r="AM64" s="422"/>
      <c r="AN64" s="422"/>
      <c r="AO64" s="422"/>
      <c r="AP64" s="422"/>
      <c r="AQ64" s="422"/>
    </row>
    <row r="65" spans="2:49" ht="15" customHeight="1" x14ac:dyDescent="0.15">
      <c r="B65" s="162"/>
      <c r="C65" s="112"/>
      <c r="D65" s="1" t="s">
        <v>37</v>
      </c>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row>
    <row r="66" spans="2:49" ht="15" customHeight="1" x14ac:dyDescent="0.15">
      <c r="B66" s="162"/>
      <c r="C66" s="112"/>
      <c r="D66" s="1" t="s">
        <v>38</v>
      </c>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row>
    <row r="67" spans="2:49" ht="15" customHeight="1" x14ac:dyDescent="0.15">
      <c r="B67" s="162"/>
      <c r="C67" s="112"/>
      <c r="D67" s="314" t="s">
        <v>39</v>
      </c>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4"/>
      <c r="AL67" s="314"/>
      <c r="AM67" s="314"/>
      <c r="AN67" s="315"/>
      <c r="AO67" s="315"/>
      <c r="AP67" s="315"/>
      <c r="AQ67" s="315"/>
    </row>
    <row r="68" spans="2:49" s="282" customFormat="1" ht="17.25" customHeight="1" x14ac:dyDescent="0.15">
      <c r="B68" s="280"/>
      <c r="C68" s="111"/>
      <c r="D68" s="470" t="s">
        <v>40</v>
      </c>
      <c r="E68" s="470"/>
      <c r="F68" s="470"/>
      <c r="G68" s="470"/>
      <c r="H68" s="470"/>
      <c r="I68" s="470"/>
      <c r="J68" s="470"/>
      <c r="K68" s="470"/>
      <c r="L68" s="470"/>
      <c r="M68" s="470"/>
      <c r="N68" s="470"/>
      <c r="O68" s="470"/>
      <c r="P68" s="470"/>
      <c r="Q68" s="470"/>
      <c r="R68" s="470"/>
      <c r="S68" s="470"/>
      <c r="T68" s="470"/>
      <c r="U68" s="470"/>
      <c r="V68" s="470"/>
      <c r="W68" s="470"/>
      <c r="X68" s="470"/>
      <c r="Y68" s="470"/>
      <c r="Z68" s="470"/>
      <c r="AA68" s="470"/>
      <c r="AB68" s="470"/>
      <c r="AC68" s="470"/>
      <c r="AD68" s="470"/>
      <c r="AE68" s="470"/>
      <c r="AF68" s="470"/>
      <c r="AG68" s="470"/>
      <c r="AH68" s="470"/>
      <c r="AI68" s="470"/>
      <c r="AJ68" s="470"/>
      <c r="AK68" s="470"/>
      <c r="AL68" s="470"/>
      <c r="AM68" s="470"/>
      <c r="AN68" s="470"/>
      <c r="AO68" s="470"/>
      <c r="AP68" s="470"/>
      <c r="AQ68" s="470"/>
    </row>
    <row r="69" spans="2:49" s="282" customFormat="1" ht="8.1" customHeight="1" x14ac:dyDescent="0.15">
      <c r="B69" s="280"/>
      <c r="C69" s="111"/>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6"/>
      <c r="AL69" s="316"/>
      <c r="AM69" s="316"/>
      <c r="AN69" s="316"/>
      <c r="AO69" s="316"/>
      <c r="AP69" s="316"/>
      <c r="AQ69" s="316"/>
    </row>
    <row r="70" spans="2:49" s="282" customFormat="1" ht="15.75" customHeight="1" x14ac:dyDescent="0.15">
      <c r="B70" s="280"/>
      <c r="C70" s="111">
        <v>8</v>
      </c>
      <c r="D70" s="422" t="s">
        <v>146</v>
      </c>
      <c r="E70" s="422"/>
      <c r="F70" s="422"/>
      <c r="G70" s="422"/>
      <c r="H70" s="422"/>
      <c r="I70" s="422"/>
      <c r="J70" s="422"/>
      <c r="K70" s="422"/>
      <c r="L70" s="422"/>
      <c r="M70" s="422"/>
      <c r="N70" s="422"/>
      <c r="O70" s="422"/>
      <c r="P70" s="422"/>
      <c r="Q70" s="422"/>
      <c r="R70" s="422"/>
      <c r="S70" s="422"/>
      <c r="T70" s="422"/>
      <c r="U70" s="422"/>
      <c r="V70" s="422"/>
      <c r="W70" s="422"/>
      <c r="X70" s="422"/>
      <c r="Y70" s="422"/>
      <c r="Z70" s="422"/>
      <c r="AA70" s="422"/>
      <c r="AB70" s="422"/>
      <c r="AC70" s="422"/>
      <c r="AD70" s="422"/>
      <c r="AE70" s="422"/>
      <c r="AF70" s="422"/>
      <c r="AG70" s="422"/>
      <c r="AH70" s="422"/>
      <c r="AI70" s="422"/>
      <c r="AJ70" s="422"/>
      <c r="AK70" s="422"/>
      <c r="AL70" s="422"/>
      <c r="AM70" s="422"/>
      <c r="AN70" s="422"/>
      <c r="AO70" s="422"/>
      <c r="AP70" s="422"/>
    </row>
    <row r="71" spans="2:49" s="282" customFormat="1" ht="12" customHeight="1" x14ac:dyDescent="0.15">
      <c r="B71" s="317"/>
      <c r="C71" s="111"/>
      <c r="D71" s="422"/>
      <c r="E71" s="422"/>
      <c r="F71" s="422"/>
      <c r="G71" s="422"/>
      <c r="H71" s="422"/>
      <c r="I71" s="422"/>
      <c r="J71" s="422"/>
      <c r="K71" s="422"/>
      <c r="L71" s="422"/>
      <c r="M71" s="422"/>
      <c r="N71" s="422"/>
      <c r="O71" s="422"/>
      <c r="P71" s="422"/>
      <c r="Q71" s="422"/>
      <c r="R71" s="422"/>
      <c r="S71" s="422"/>
      <c r="T71" s="422"/>
      <c r="U71" s="422"/>
      <c r="V71" s="422"/>
      <c r="W71" s="422"/>
      <c r="X71" s="422"/>
      <c r="Y71" s="422"/>
      <c r="Z71" s="422"/>
      <c r="AA71" s="422"/>
      <c r="AB71" s="422"/>
      <c r="AC71" s="422"/>
      <c r="AD71" s="422"/>
      <c r="AE71" s="422"/>
      <c r="AF71" s="422"/>
      <c r="AG71" s="422"/>
      <c r="AH71" s="422"/>
      <c r="AI71" s="422"/>
      <c r="AJ71" s="422"/>
      <c r="AK71" s="422"/>
      <c r="AL71" s="422"/>
      <c r="AM71" s="422"/>
      <c r="AN71" s="422"/>
      <c r="AO71" s="422"/>
      <c r="AP71" s="422"/>
    </row>
    <row r="72" spans="2:49" s="282" customFormat="1" ht="20.100000000000001" customHeight="1" x14ac:dyDescent="0.15">
      <c r="C72" s="111"/>
      <c r="D72" s="318" t="s">
        <v>161</v>
      </c>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19"/>
      <c r="AL72" s="319"/>
      <c r="AM72" s="319"/>
      <c r="AN72" s="319"/>
      <c r="AO72" s="319"/>
      <c r="AP72" s="319"/>
    </row>
    <row r="73" spans="2:49" s="282" customFormat="1" ht="9" customHeight="1" x14ac:dyDescent="0.15">
      <c r="C73" s="111"/>
      <c r="D73" s="320"/>
      <c r="E73" s="320"/>
      <c r="F73" s="320"/>
      <c r="G73" s="320"/>
      <c r="H73" s="320"/>
      <c r="I73" s="320"/>
      <c r="J73" s="320"/>
      <c r="K73" s="320"/>
      <c r="L73" s="320"/>
      <c r="M73" s="320"/>
      <c r="N73" s="320"/>
      <c r="O73" s="320"/>
      <c r="P73" s="320"/>
      <c r="Q73" s="320"/>
      <c r="R73" s="320"/>
      <c r="S73" s="320"/>
      <c r="T73" s="320"/>
      <c r="U73" s="320"/>
      <c r="V73" s="320"/>
      <c r="W73" s="320"/>
      <c r="X73" s="320"/>
      <c r="Y73" s="320"/>
      <c r="Z73" s="320"/>
      <c r="AA73" s="320"/>
      <c r="AB73" s="320"/>
      <c r="AC73" s="320"/>
      <c r="AD73" s="320"/>
      <c r="AE73" s="320"/>
      <c r="AF73" s="320"/>
      <c r="AG73" s="320"/>
      <c r="AH73" s="320"/>
      <c r="AI73" s="320"/>
      <c r="AJ73" s="320"/>
      <c r="AK73" s="320"/>
      <c r="AL73" s="320"/>
      <c r="AM73" s="320"/>
      <c r="AN73" s="320"/>
      <c r="AO73" s="320"/>
    </row>
    <row r="74" spans="2:49" s="282" customFormat="1" ht="15.95" customHeight="1" x14ac:dyDescent="0.15">
      <c r="C74" s="111"/>
      <c r="D74" s="303" t="s">
        <v>41</v>
      </c>
      <c r="E74" s="425" t="s">
        <v>31</v>
      </c>
      <c r="F74" s="425"/>
      <c r="G74" s="425"/>
      <c r="H74" s="425" t="s">
        <v>42</v>
      </c>
      <c r="I74" s="425"/>
      <c r="J74" s="425"/>
      <c r="K74" s="425"/>
      <c r="L74" s="425"/>
      <c r="M74" s="425"/>
      <c r="N74" s="425"/>
      <c r="O74" s="425" t="s">
        <v>43</v>
      </c>
      <c r="P74" s="425"/>
      <c r="Q74" s="425" t="s">
        <v>6</v>
      </c>
      <c r="R74" s="425"/>
      <c r="S74" s="425"/>
      <c r="T74" s="425"/>
      <c r="U74" s="425"/>
      <c r="V74" s="425"/>
      <c r="W74" s="425" t="s">
        <v>44</v>
      </c>
      <c r="X74" s="425"/>
      <c r="Y74" s="425"/>
      <c r="Z74" s="425"/>
      <c r="AA74" s="425"/>
      <c r="AB74" s="425"/>
      <c r="AC74" s="425"/>
      <c r="AD74" s="425" t="s">
        <v>7</v>
      </c>
      <c r="AE74" s="425"/>
      <c r="AF74" s="425"/>
      <c r="AG74" s="425"/>
      <c r="AH74" s="425"/>
      <c r="AI74" s="320"/>
      <c r="AJ74" s="320"/>
      <c r="AK74" s="320"/>
      <c r="AL74" s="320"/>
      <c r="AM74" s="320"/>
      <c r="AN74" s="320"/>
      <c r="AO74" s="320"/>
    </row>
    <row r="75" spans="2:49" s="113" customFormat="1" ht="15.95" customHeight="1" x14ac:dyDescent="0.15">
      <c r="B75" s="317"/>
      <c r="C75" s="111"/>
      <c r="D75" s="317"/>
      <c r="E75" s="426" t="s">
        <v>45</v>
      </c>
      <c r="F75" s="426"/>
      <c r="G75" s="426"/>
      <c r="H75" s="427" t="s">
        <v>46</v>
      </c>
      <c r="I75" s="427"/>
      <c r="J75" s="427"/>
      <c r="K75" s="427"/>
      <c r="L75" s="427"/>
      <c r="M75" s="427"/>
      <c r="N75" s="427"/>
      <c r="O75" s="426" t="s">
        <v>47</v>
      </c>
      <c r="P75" s="426"/>
      <c r="Q75" s="426" t="s">
        <v>48</v>
      </c>
      <c r="R75" s="426"/>
      <c r="S75" s="426"/>
      <c r="T75" s="426"/>
      <c r="U75" s="426"/>
      <c r="V75" s="426"/>
      <c r="W75" s="426" t="s">
        <v>49</v>
      </c>
      <c r="X75" s="426"/>
      <c r="Y75" s="426"/>
      <c r="Z75" s="426"/>
      <c r="AA75" s="426"/>
      <c r="AB75" s="426"/>
      <c r="AC75" s="426"/>
      <c r="AD75" s="426" t="s">
        <v>50</v>
      </c>
      <c r="AE75" s="426"/>
      <c r="AF75" s="426"/>
      <c r="AG75" s="426"/>
      <c r="AH75" s="426"/>
      <c r="AP75" s="114"/>
      <c r="AQ75" s="114"/>
      <c r="AR75" s="114"/>
      <c r="AS75" s="114"/>
      <c r="AT75" s="114"/>
      <c r="AU75" s="114"/>
      <c r="AV75" s="114"/>
      <c r="AW75" s="114"/>
    </row>
    <row r="76" spans="2:49" s="113" customFormat="1" ht="15.95" customHeight="1" x14ac:dyDescent="0.15">
      <c r="C76" s="111"/>
      <c r="D76" s="114"/>
      <c r="E76" s="426" t="s">
        <v>51</v>
      </c>
      <c r="F76" s="426"/>
      <c r="G76" s="426"/>
      <c r="H76" s="427" t="s">
        <v>147</v>
      </c>
      <c r="I76" s="427"/>
      <c r="J76" s="427"/>
      <c r="K76" s="427"/>
      <c r="L76" s="427"/>
      <c r="M76" s="427"/>
      <c r="N76" s="427"/>
      <c r="O76" s="426" t="s">
        <v>26</v>
      </c>
      <c r="P76" s="426"/>
      <c r="Q76" s="426" t="s">
        <v>48</v>
      </c>
      <c r="R76" s="426"/>
      <c r="S76" s="426"/>
      <c r="T76" s="426"/>
      <c r="U76" s="426"/>
      <c r="V76" s="426"/>
      <c r="W76" s="426" t="s">
        <v>49</v>
      </c>
      <c r="X76" s="426"/>
      <c r="Y76" s="426"/>
      <c r="Z76" s="426"/>
      <c r="AA76" s="426"/>
      <c r="AB76" s="426"/>
      <c r="AC76" s="426"/>
      <c r="AD76" s="426" t="s">
        <v>50</v>
      </c>
      <c r="AE76" s="426"/>
      <c r="AF76" s="426"/>
      <c r="AG76" s="426"/>
      <c r="AH76" s="426"/>
      <c r="AP76" s="114"/>
      <c r="AQ76" s="114"/>
      <c r="AR76" s="114"/>
      <c r="AS76" s="114"/>
      <c r="AT76" s="114"/>
      <c r="AU76" s="114"/>
      <c r="AV76" s="114"/>
      <c r="AW76" s="114"/>
    </row>
    <row r="77" spans="2:49" s="113" customFormat="1" ht="15.95" customHeight="1" x14ac:dyDescent="0.15">
      <c r="C77" s="111"/>
      <c r="D77" s="114"/>
      <c r="E77" s="426" t="s">
        <v>52</v>
      </c>
      <c r="F77" s="426"/>
      <c r="G77" s="426"/>
      <c r="H77" s="427" t="s">
        <v>53</v>
      </c>
      <c r="I77" s="427"/>
      <c r="J77" s="427"/>
      <c r="K77" s="427"/>
      <c r="L77" s="427"/>
      <c r="M77" s="427"/>
      <c r="N77" s="427"/>
      <c r="O77" s="426" t="s">
        <v>54</v>
      </c>
      <c r="P77" s="426"/>
      <c r="Q77" s="426" t="s">
        <v>48</v>
      </c>
      <c r="R77" s="426"/>
      <c r="S77" s="426"/>
      <c r="T77" s="426"/>
      <c r="U77" s="426"/>
      <c r="V77" s="426"/>
      <c r="W77" s="426" t="s">
        <v>49</v>
      </c>
      <c r="X77" s="426"/>
      <c r="Y77" s="426"/>
      <c r="Z77" s="426"/>
      <c r="AA77" s="426"/>
      <c r="AB77" s="426"/>
      <c r="AC77" s="426"/>
      <c r="AD77" s="426" t="s">
        <v>50</v>
      </c>
      <c r="AE77" s="426"/>
      <c r="AF77" s="426"/>
      <c r="AG77" s="426"/>
      <c r="AH77" s="426"/>
      <c r="AP77" s="114"/>
      <c r="AQ77" s="114"/>
      <c r="AR77" s="114"/>
      <c r="AS77" s="114"/>
      <c r="AT77" s="114"/>
      <c r="AU77" s="114"/>
      <c r="AV77" s="114"/>
      <c r="AW77" s="114"/>
    </row>
    <row r="78" spans="2:49" s="113" customFormat="1" ht="15.95" customHeight="1" x14ac:dyDescent="0.15">
      <c r="C78" s="111"/>
      <c r="D78" s="114"/>
      <c r="E78" s="428" t="s">
        <v>148</v>
      </c>
      <c r="F78" s="428"/>
      <c r="G78" s="428"/>
      <c r="H78" s="427" t="s">
        <v>149</v>
      </c>
      <c r="I78" s="427"/>
      <c r="J78" s="427"/>
      <c r="K78" s="427"/>
      <c r="L78" s="427"/>
      <c r="M78" s="427"/>
      <c r="N78" s="427"/>
      <c r="O78" s="426" t="s">
        <v>55</v>
      </c>
      <c r="P78" s="426"/>
      <c r="Q78" s="426" t="s">
        <v>56</v>
      </c>
      <c r="R78" s="426"/>
      <c r="S78" s="426"/>
      <c r="T78" s="426"/>
      <c r="U78" s="426"/>
      <c r="V78" s="426"/>
      <c r="W78" s="426"/>
      <c r="X78" s="426"/>
      <c r="Y78" s="426"/>
      <c r="Z78" s="426"/>
      <c r="AA78" s="426"/>
      <c r="AB78" s="426"/>
      <c r="AC78" s="426"/>
      <c r="AD78" s="426" t="s">
        <v>56</v>
      </c>
      <c r="AE78" s="426"/>
      <c r="AF78" s="426"/>
      <c r="AG78" s="426"/>
      <c r="AH78" s="426"/>
      <c r="AP78" s="114"/>
      <c r="AQ78" s="114"/>
      <c r="AR78" s="114"/>
      <c r="AS78" s="114"/>
      <c r="AT78" s="114"/>
      <c r="AU78" s="114"/>
      <c r="AV78" s="114"/>
      <c r="AW78" s="114"/>
    </row>
    <row r="79" spans="2:49" s="113" customFormat="1" ht="15.95" customHeight="1" x14ac:dyDescent="0.15">
      <c r="C79" s="111"/>
      <c r="D79" s="114"/>
      <c r="E79" s="426" t="s">
        <v>57</v>
      </c>
      <c r="F79" s="426"/>
      <c r="G79" s="426"/>
      <c r="H79" s="427" t="s">
        <v>58</v>
      </c>
      <c r="I79" s="427"/>
      <c r="J79" s="427"/>
      <c r="K79" s="427"/>
      <c r="L79" s="427"/>
      <c r="M79" s="427"/>
      <c r="N79" s="427"/>
      <c r="O79" s="426" t="s">
        <v>59</v>
      </c>
      <c r="P79" s="426"/>
      <c r="Q79" s="426" t="s">
        <v>60</v>
      </c>
      <c r="R79" s="426"/>
      <c r="S79" s="426"/>
      <c r="T79" s="426"/>
      <c r="U79" s="426"/>
      <c r="V79" s="426"/>
      <c r="W79" s="426" t="s">
        <v>49</v>
      </c>
      <c r="X79" s="426"/>
      <c r="Y79" s="426"/>
      <c r="Z79" s="426"/>
      <c r="AA79" s="426"/>
      <c r="AB79" s="426"/>
      <c r="AC79" s="426"/>
      <c r="AD79" s="426" t="s">
        <v>61</v>
      </c>
      <c r="AE79" s="426"/>
      <c r="AF79" s="426"/>
      <c r="AG79" s="426"/>
      <c r="AH79" s="426"/>
      <c r="AP79" s="114"/>
      <c r="AQ79" s="114"/>
      <c r="AR79" s="114"/>
      <c r="AS79" s="114"/>
      <c r="AT79" s="114"/>
      <c r="AU79" s="114"/>
      <c r="AV79" s="114"/>
      <c r="AW79" s="114"/>
    </row>
    <row r="80" spans="2:49" s="113" customFormat="1" ht="15.95" customHeight="1" x14ac:dyDescent="0.15">
      <c r="C80" s="111"/>
      <c r="D80" s="114"/>
      <c r="E80" s="426" t="s">
        <v>62</v>
      </c>
      <c r="F80" s="426"/>
      <c r="G80" s="426"/>
      <c r="H80" s="427"/>
      <c r="I80" s="427"/>
      <c r="J80" s="427"/>
      <c r="K80" s="427"/>
      <c r="L80" s="427"/>
      <c r="M80" s="427"/>
      <c r="N80" s="427"/>
      <c r="O80" s="426" t="s">
        <v>59</v>
      </c>
      <c r="P80" s="426"/>
      <c r="Q80" s="426" t="s">
        <v>150</v>
      </c>
      <c r="R80" s="426"/>
      <c r="S80" s="426"/>
      <c r="T80" s="426"/>
      <c r="U80" s="426"/>
      <c r="V80" s="426"/>
      <c r="W80" s="426"/>
      <c r="X80" s="426"/>
      <c r="Y80" s="426"/>
      <c r="Z80" s="426"/>
      <c r="AA80" s="426"/>
      <c r="AB80" s="426"/>
      <c r="AC80" s="426"/>
      <c r="AD80" s="426" t="s">
        <v>151</v>
      </c>
      <c r="AE80" s="426"/>
      <c r="AF80" s="426"/>
      <c r="AG80" s="426"/>
      <c r="AH80" s="426"/>
      <c r="AN80" s="114"/>
      <c r="AO80" s="114"/>
    </row>
    <row r="81" spans="3:43" s="113" customFormat="1" ht="15.95" customHeight="1" x14ac:dyDescent="0.15">
      <c r="C81" s="111"/>
      <c r="D81" s="114"/>
      <c r="E81" s="426" t="s">
        <v>63</v>
      </c>
      <c r="F81" s="426"/>
      <c r="G81" s="426"/>
      <c r="H81" s="427"/>
      <c r="I81" s="427"/>
      <c r="J81" s="427"/>
      <c r="K81" s="427"/>
      <c r="L81" s="427"/>
      <c r="M81" s="427"/>
      <c r="N81" s="427"/>
      <c r="O81" s="426" t="s">
        <v>152</v>
      </c>
      <c r="P81" s="426"/>
      <c r="Q81" s="426" t="s">
        <v>150</v>
      </c>
      <c r="R81" s="426"/>
      <c r="S81" s="426"/>
      <c r="T81" s="426"/>
      <c r="U81" s="426"/>
      <c r="V81" s="426"/>
      <c r="W81" s="426"/>
      <c r="X81" s="426"/>
      <c r="Y81" s="426"/>
      <c r="Z81" s="426"/>
      <c r="AA81" s="426"/>
      <c r="AB81" s="426"/>
      <c r="AC81" s="426"/>
      <c r="AD81" s="426" t="s">
        <v>56</v>
      </c>
      <c r="AE81" s="426"/>
      <c r="AF81" s="426"/>
      <c r="AG81" s="426"/>
      <c r="AH81" s="426"/>
      <c r="AI81" s="429" t="s">
        <v>64</v>
      </c>
      <c r="AJ81" s="406"/>
      <c r="AK81" s="406"/>
      <c r="AL81" s="406"/>
      <c r="AM81" s="406"/>
      <c r="AN81" s="406"/>
      <c r="AO81" s="406"/>
      <c r="AP81" s="406"/>
    </row>
    <row r="82" spans="3:43" s="113" customFormat="1" ht="8.1" customHeight="1" x14ac:dyDescent="0.15">
      <c r="C82" s="111"/>
      <c r="D82" s="114"/>
      <c r="E82" s="321"/>
      <c r="F82" s="321"/>
      <c r="G82" s="321"/>
      <c r="H82" s="322"/>
      <c r="I82" s="322"/>
      <c r="J82" s="322"/>
      <c r="K82" s="322"/>
      <c r="L82" s="322"/>
      <c r="M82" s="322"/>
      <c r="N82" s="322"/>
      <c r="O82" s="321"/>
      <c r="P82" s="321"/>
      <c r="Q82" s="321"/>
      <c r="R82" s="321"/>
      <c r="S82" s="321"/>
      <c r="T82" s="321"/>
      <c r="U82" s="321"/>
      <c r="V82" s="321"/>
      <c r="W82" s="321"/>
      <c r="X82" s="321"/>
      <c r="Y82" s="321"/>
      <c r="Z82" s="321"/>
      <c r="AA82" s="321"/>
      <c r="AB82" s="321"/>
      <c r="AC82" s="321"/>
      <c r="AD82" s="321"/>
      <c r="AE82" s="321"/>
      <c r="AF82" s="321"/>
      <c r="AG82" s="321"/>
      <c r="AH82" s="321"/>
      <c r="AI82" s="310"/>
      <c r="AJ82" s="321"/>
      <c r="AK82" s="321"/>
      <c r="AL82" s="310"/>
      <c r="AM82" s="323"/>
      <c r="AN82" s="323"/>
      <c r="AO82" s="323"/>
    </row>
    <row r="83" spans="3:43" s="113" customFormat="1" ht="16.5" customHeight="1" x14ac:dyDescent="0.15">
      <c r="C83" s="111"/>
      <c r="D83" s="114"/>
      <c r="E83" s="422" t="s">
        <v>153</v>
      </c>
      <c r="F83" s="422"/>
      <c r="G83" s="422"/>
      <c r="H83" s="422"/>
      <c r="I83" s="422"/>
      <c r="J83" s="422"/>
      <c r="K83" s="422"/>
      <c r="L83" s="422"/>
      <c r="M83" s="422"/>
      <c r="N83" s="422"/>
      <c r="O83" s="422"/>
      <c r="P83" s="422"/>
      <c r="Q83" s="422"/>
      <c r="R83" s="422"/>
      <c r="S83" s="422"/>
      <c r="T83" s="422"/>
      <c r="U83" s="422"/>
      <c r="V83" s="422"/>
      <c r="W83" s="422"/>
      <c r="X83" s="422"/>
      <c r="Y83" s="422"/>
      <c r="Z83" s="422"/>
      <c r="AA83" s="422"/>
      <c r="AB83" s="422"/>
      <c r="AC83" s="422"/>
      <c r="AD83" s="422"/>
      <c r="AE83" s="422"/>
      <c r="AF83" s="422"/>
      <c r="AG83" s="422"/>
      <c r="AH83" s="422"/>
      <c r="AI83" s="422"/>
      <c r="AJ83" s="422"/>
      <c r="AK83" s="422"/>
      <c r="AL83" s="422"/>
      <c r="AM83" s="422"/>
      <c r="AN83" s="422"/>
      <c r="AO83" s="422"/>
      <c r="AP83" s="471"/>
    </row>
    <row r="84" spans="3:43" s="113" customFormat="1" ht="16.5" customHeight="1" x14ac:dyDescent="0.15">
      <c r="C84" s="111"/>
      <c r="D84" s="114"/>
      <c r="E84" s="422"/>
      <c r="F84" s="422"/>
      <c r="G84" s="422"/>
      <c r="H84" s="422"/>
      <c r="I84" s="422"/>
      <c r="J84" s="422"/>
      <c r="K84" s="422"/>
      <c r="L84" s="422"/>
      <c r="M84" s="422"/>
      <c r="N84" s="422"/>
      <c r="O84" s="422"/>
      <c r="P84" s="422"/>
      <c r="Q84" s="422"/>
      <c r="R84" s="422"/>
      <c r="S84" s="422"/>
      <c r="T84" s="422"/>
      <c r="U84" s="422"/>
      <c r="V84" s="422"/>
      <c r="W84" s="422"/>
      <c r="X84" s="422"/>
      <c r="Y84" s="422"/>
      <c r="Z84" s="422"/>
      <c r="AA84" s="422"/>
      <c r="AB84" s="422"/>
      <c r="AC84" s="422"/>
      <c r="AD84" s="422"/>
      <c r="AE84" s="422"/>
      <c r="AF84" s="422"/>
      <c r="AG84" s="422"/>
      <c r="AH84" s="422"/>
      <c r="AI84" s="422"/>
      <c r="AJ84" s="422"/>
      <c r="AK84" s="422"/>
      <c r="AL84" s="422"/>
      <c r="AM84" s="422"/>
      <c r="AN84" s="422"/>
      <c r="AO84" s="422"/>
      <c r="AP84" s="471"/>
    </row>
    <row r="85" spans="3:43" s="113" customFormat="1" ht="8.1" customHeight="1" x14ac:dyDescent="0.15">
      <c r="C85" s="111"/>
      <c r="D85" s="114"/>
      <c r="K85" s="114"/>
      <c r="L85" s="114"/>
      <c r="M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N85" s="114"/>
      <c r="AO85" s="114"/>
    </row>
    <row r="86" spans="3:43" s="282" customFormat="1" ht="18" customHeight="1" x14ac:dyDescent="0.15">
      <c r="C86" s="111">
        <v>9</v>
      </c>
      <c r="D86" s="422" t="s">
        <v>154</v>
      </c>
      <c r="E86" s="422"/>
      <c r="F86" s="422"/>
      <c r="G86" s="422"/>
      <c r="H86" s="422"/>
      <c r="I86" s="422"/>
      <c r="J86" s="422"/>
      <c r="K86" s="422"/>
      <c r="L86" s="422"/>
      <c r="M86" s="422"/>
      <c r="N86" s="422"/>
      <c r="O86" s="422"/>
      <c r="P86" s="422"/>
      <c r="Q86" s="422"/>
      <c r="R86" s="422"/>
      <c r="S86" s="422"/>
      <c r="T86" s="422"/>
      <c r="U86" s="422"/>
      <c r="V86" s="422"/>
      <c r="W86" s="422"/>
      <c r="X86" s="422"/>
      <c r="Y86" s="422"/>
      <c r="Z86" s="422"/>
      <c r="AA86" s="422"/>
      <c r="AB86" s="422"/>
      <c r="AC86" s="422"/>
      <c r="AD86" s="422"/>
      <c r="AE86" s="422"/>
      <c r="AF86" s="422"/>
      <c r="AG86" s="422"/>
      <c r="AH86" s="422"/>
      <c r="AI86" s="422"/>
      <c r="AJ86" s="422"/>
      <c r="AK86" s="422"/>
      <c r="AL86" s="422"/>
      <c r="AM86" s="422"/>
      <c r="AN86" s="422"/>
      <c r="AO86" s="422"/>
      <c r="AP86" s="471"/>
    </row>
    <row r="87" spans="3:43" s="282" customFormat="1" ht="18" customHeight="1" x14ac:dyDescent="0.15">
      <c r="C87" s="111"/>
      <c r="D87" s="422"/>
      <c r="E87" s="422"/>
      <c r="F87" s="422"/>
      <c r="G87" s="422"/>
      <c r="H87" s="422"/>
      <c r="I87" s="422"/>
      <c r="J87" s="422"/>
      <c r="K87" s="422"/>
      <c r="L87" s="422"/>
      <c r="M87" s="422"/>
      <c r="N87" s="422"/>
      <c r="O87" s="422"/>
      <c r="P87" s="422"/>
      <c r="Q87" s="422"/>
      <c r="R87" s="422"/>
      <c r="S87" s="422"/>
      <c r="T87" s="422"/>
      <c r="U87" s="422"/>
      <c r="V87" s="422"/>
      <c r="W87" s="422"/>
      <c r="X87" s="422"/>
      <c r="Y87" s="422"/>
      <c r="Z87" s="422"/>
      <c r="AA87" s="422"/>
      <c r="AB87" s="422"/>
      <c r="AC87" s="422"/>
      <c r="AD87" s="422"/>
      <c r="AE87" s="422"/>
      <c r="AF87" s="422"/>
      <c r="AG87" s="422"/>
      <c r="AH87" s="422"/>
      <c r="AI87" s="422"/>
      <c r="AJ87" s="422"/>
      <c r="AK87" s="422"/>
      <c r="AL87" s="422"/>
      <c r="AM87" s="422"/>
      <c r="AN87" s="422"/>
      <c r="AO87" s="422"/>
      <c r="AP87" s="471"/>
    </row>
    <row r="88" spans="3:43" s="282" customFormat="1" ht="8.1" customHeight="1" x14ac:dyDescent="0.15"/>
    <row r="89" spans="3:43" s="282" customFormat="1" ht="20.100000000000001" customHeight="1" x14ac:dyDescent="0.15">
      <c r="C89" s="116">
        <v>10</v>
      </c>
      <c r="D89" s="472" t="s">
        <v>162</v>
      </c>
      <c r="E89" s="472"/>
      <c r="F89" s="472"/>
      <c r="G89" s="472"/>
      <c r="H89" s="472"/>
      <c r="I89" s="472"/>
      <c r="J89" s="472"/>
      <c r="K89" s="472"/>
      <c r="L89" s="472"/>
      <c r="M89" s="472"/>
      <c r="N89" s="472"/>
      <c r="O89" s="472"/>
      <c r="P89" s="472"/>
      <c r="Q89" s="472"/>
      <c r="R89" s="472"/>
      <c r="S89" s="472"/>
      <c r="T89" s="472"/>
      <c r="U89" s="472"/>
      <c r="V89" s="472"/>
      <c r="W89" s="472"/>
      <c r="X89" s="472"/>
      <c r="Y89" s="472"/>
      <c r="Z89" s="472"/>
      <c r="AA89" s="472"/>
      <c r="AB89" s="472"/>
      <c r="AC89" s="472"/>
      <c r="AD89" s="472"/>
      <c r="AE89" s="472"/>
      <c r="AF89" s="472"/>
      <c r="AG89" s="472"/>
      <c r="AH89" s="472"/>
      <c r="AI89" s="472"/>
      <c r="AJ89" s="472"/>
      <c r="AK89" s="472"/>
      <c r="AL89" s="472"/>
      <c r="AM89" s="472"/>
      <c r="AN89" s="472"/>
      <c r="AO89" s="472"/>
      <c r="AP89" s="472"/>
      <c r="AQ89" s="306"/>
    </row>
    <row r="90" spans="3:43" s="282" customFormat="1" ht="20.100000000000001" customHeight="1" x14ac:dyDescent="0.15">
      <c r="D90" s="472"/>
      <c r="E90" s="472"/>
      <c r="F90" s="472"/>
      <c r="G90" s="472"/>
      <c r="H90" s="472"/>
      <c r="I90" s="472"/>
      <c r="J90" s="472"/>
      <c r="K90" s="472"/>
      <c r="L90" s="472"/>
      <c r="M90" s="472"/>
      <c r="N90" s="472"/>
      <c r="O90" s="472"/>
      <c r="P90" s="472"/>
      <c r="Q90" s="472"/>
      <c r="R90" s="472"/>
      <c r="S90" s="472"/>
      <c r="T90" s="472"/>
      <c r="U90" s="472"/>
      <c r="V90" s="472"/>
      <c r="W90" s="472"/>
      <c r="X90" s="472"/>
      <c r="Y90" s="472"/>
      <c r="Z90" s="472"/>
      <c r="AA90" s="472"/>
      <c r="AB90" s="472"/>
      <c r="AC90" s="472"/>
      <c r="AD90" s="472"/>
      <c r="AE90" s="472"/>
      <c r="AF90" s="472"/>
      <c r="AG90" s="472"/>
      <c r="AH90" s="472"/>
      <c r="AI90" s="472"/>
      <c r="AJ90" s="472"/>
      <c r="AK90" s="472"/>
      <c r="AL90" s="472"/>
      <c r="AM90" s="472"/>
      <c r="AN90" s="472"/>
      <c r="AO90" s="472"/>
      <c r="AP90" s="472"/>
      <c r="AQ90" s="306"/>
    </row>
    <row r="93" spans="3:43" x14ac:dyDescent="0.15">
      <c r="O93" s="169"/>
      <c r="P93" s="170"/>
      <c r="Q93" s="169"/>
    </row>
    <row r="94" spans="3:43" x14ac:dyDescent="0.15">
      <c r="O94" s="169"/>
      <c r="P94" s="170"/>
      <c r="Q94" s="169"/>
    </row>
    <row r="95" spans="3:43" x14ac:dyDescent="0.15">
      <c r="O95" s="169"/>
      <c r="P95" s="170"/>
      <c r="Q95" s="169"/>
    </row>
    <row r="96" spans="3:43" x14ac:dyDescent="0.15">
      <c r="O96" s="169"/>
      <c r="P96" s="170"/>
      <c r="Q96" s="169"/>
    </row>
    <row r="97" spans="15:17" x14ac:dyDescent="0.15">
      <c r="O97" s="169"/>
      <c r="P97" s="169"/>
      <c r="Q97" s="169"/>
    </row>
    <row r="98" spans="15:17" x14ac:dyDescent="0.15">
      <c r="O98" s="169"/>
      <c r="P98" s="169"/>
      <c r="Q98" s="169"/>
    </row>
  </sheetData>
  <mergeCells count="144">
    <mergeCell ref="AI81:AP81"/>
    <mergeCell ref="E83:AP84"/>
    <mergeCell ref="D86:AP87"/>
    <mergeCell ref="D89:AP90"/>
    <mergeCell ref="AJ3:AL3"/>
    <mergeCell ref="A46:B46"/>
    <mergeCell ref="AC45:AL45"/>
    <mergeCell ref="E80:G80"/>
    <mergeCell ref="H80:N80"/>
    <mergeCell ref="O80:P80"/>
    <mergeCell ref="E79:G79"/>
    <mergeCell ref="H79:N79"/>
    <mergeCell ref="O79:P79"/>
    <mergeCell ref="Q79:V79"/>
    <mergeCell ref="W79:AC79"/>
    <mergeCell ref="AD79:AH79"/>
    <mergeCell ref="Q80:AC80"/>
    <mergeCell ref="AD80:AH80"/>
    <mergeCell ref="E81:G81"/>
    <mergeCell ref="H81:N81"/>
    <mergeCell ref="O81:P81"/>
    <mergeCell ref="Q81:AC81"/>
    <mergeCell ref="AD81:AH81"/>
    <mergeCell ref="E77:G77"/>
    <mergeCell ref="H77:N77"/>
    <mergeCell ref="O77:P77"/>
    <mergeCell ref="Q77:V77"/>
    <mergeCell ref="W77:AC77"/>
    <mergeCell ref="AD77:AH77"/>
    <mergeCell ref="E78:G78"/>
    <mergeCell ref="H78:N78"/>
    <mergeCell ref="O78:P78"/>
    <mergeCell ref="Q78:V78"/>
    <mergeCell ref="W78:AC78"/>
    <mergeCell ref="AD78:AH78"/>
    <mergeCell ref="E75:G75"/>
    <mergeCell ref="H75:N75"/>
    <mergeCell ref="O75:P75"/>
    <mergeCell ref="Q75:V75"/>
    <mergeCell ref="W75:AC75"/>
    <mergeCell ref="AD75:AH75"/>
    <mergeCell ref="E76:G76"/>
    <mergeCell ref="H76:N76"/>
    <mergeCell ref="O76:P76"/>
    <mergeCell ref="Q76:V76"/>
    <mergeCell ref="W76:AC76"/>
    <mergeCell ref="AD76:AH76"/>
    <mergeCell ref="D59:AN59"/>
    <mergeCell ref="D60:AN60"/>
    <mergeCell ref="D62:AP62"/>
    <mergeCell ref="D64:AQ64"/>
    <mergeCell ref="D68:AQ68"/>
    <mergeCell ref="D70:AP71"/>
    <mergeCell ref="E74:G74"/>
    <mergeCell ref="H74:N74"/>
    <mergeCell ref="O74:P74"/>
    <mergeCell ref="Q74:V74"/>
    <mergeCell ref="W74:AC74"/>
    <mergeCell ref="AD74:AH74"/>
    <mergeCell ref="D46:AI46"/>
    <mergeCell ref="D51:AG51"/>
    <mergeCell ref="D53:AO53"/>
    <mergeCell ref="E55:AP55"/>
    <mergeCell ref="D58:AP58"/>
    <mergeCell ref="AN42:AN43"/>
    <mergeCell ref="AO42:AO43"/>
    <mergeCell ref="B43:E43"/>
    <mergeCell ref="C44:D44"/>
    <mergeCell ref="B45:G45"/>
    <mergeCell ref="C33:D33"/>
    <mergeCell ref="E33:E34"/>
    <mergeCell ref="F33:F35"/>
    <mergeCell ref="C34:D34"/>
    <mergeCell ref="C35:D35"/>
    <mergeCell ref="C36:D36"/>
    <mergeCell ref="H45:R45"/>
    <mergeCell ref="C37:D37"/>
    <mergeCell ref="C38:D38"/>
    <mergeCell ref="C39:D39"/>
    <mergeCell ref="C40:D40"/>
    <mergeCell ref="C41:D41"/>
    <mergeCell ref="C42:D42"/>
    <mergeCell ref="C27:D27"/>
    <mergeCell ref="E27:E28"/>
    <mergeCell ref="F27:F29"/>
    <mergeCell ref="C28:D28"/>
    <mergeCell ref="C29:D29"/>
    <mergeCell ref="C30:D30"/>
    <mergeCell ref="E30:E31"/>
    <mergeCell ref="F30:F32"/>
    <mergeCell ref="C31:D31"/>
    <mergeCell ref="C32:D32"/>
    <mergeCell ref="C21:D21"/>
    <mergeCell ref="E21:E22"/>
    <mergeCell ref="F21:F23"/>
    <mergeCell ref="C22:D22"/>
    <mergeCell ref="C23:D23"/>
    <mergeCell ref="C24:D24"/>
    <mergeCell ref="E24:E25"/>
    <mergeCell ref="F24:F26"/>
    <mergeCell ref="C25:D25"/>
    <mergeCell ref="C26:D26"/>
    <mergeCell ref="C15:D15"/>
    <mergeCell ref="E15:E16"/>
    <mergeCell ref="F15:F17"/>
    <mergeCell ref="C16:D16"/>
    <mergeCell ref="C17:D17"/>
    <mergeCell ref="C18:D18"/>
    <mergeCell ref="E18:E19"/>
    <mergeCell ref="F18:F20"/>
    <mergeCell ref="C19:D19"/>
    <mergeCell ref="C20:D20"/>
    <mergeCell ref="C9:D9"/>
    <mergeCell ref="E9:E10"/>
    <mergeCell ref="F9:F11"/>
    <mergeCell ref="C10:D10"/>
    <mergeCell ref="C11:D11"/>
    <mergeCell ref="C12:D12"/>
    <mergeCell ref="E12:E13"/>
    <mergeCell ref="F12:F14"/>
    <mergeCell ref="C13:D13"/>
    <mergeCell ref="C14:D14"/>
    <mergeCell ref="C6:D6"/>
    <mergeCell ref="E6:E7"/>
    <mergeCell ref="F6:F8"/>
    <mergeCell ref="AP6:AP8"/>
    <mergeCell ref="C7:D7"/>
    <mergeCell ref="C8:D8"/>
    <mergeCell ref="O3:U3"/>
    <mergeCell ref="V3:AB3"/>
    <mergeCell ref="AC3:AI3"/>
    <mergeCell ref="AM3:AM5"/>
    <mergeCell ref="AN3:AN5"/>
    <mergeCell ref="AO3:AO5"/>
    <mergeCell ref="B2:I2"/>
    <mergeCell ref="B3:B5"/>
    <mergeCell ref="C3:D5"/>
    <mergeCell ref="E3:E4"/>
    <mergeCell ref="F3:F4"/>
    <mergeCell ref="H3:N3"/>
    <mergeCell ref="B1:G1"/>
    <mergeCell ref="H1:AN1"/>
    <mergeCell ref="AP3:AP5"/>
    <mergeCell ref="AO1:AP1"/>
  </mergeCells>
  <phoneticPr fontId="2"/>
  <pageMargins left="0.7" right="0.7" top="0.75" bottom="0.75" header="0.3" footer="0.3"/>
  <pageSetup paperSize="9" scale="78" orientation="landscape" r:id="rId1"/>
  <rowBreaks count="1" manualBreakCount="1">
    <brk id="45" max="4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GH（様式）</vt:lpstr>
      <vt:lpstr>GH（記入例）</vt:lpstr>
      <vt:lpstr>'GH（記入例）'!Print_Area</vt:lpstr>
      <vt:lpstr>'GH（様式）'!Print_Area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2024-10-01T02:51:37Z</dcterms:modified>
</cp:coreProperties>
</file>