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週休2日エクセルチェック\"/>
    </mc:Choice>
  </mc:AlternateContent>
  <xr:revisionPtr revIDLastSave="0" documentId="13_ncr:1_{6CD2161E-51F8-4744-8231-984130BBB65B}" xr6:coauthVersionLast="47" xr6:coauthVersionMax="47" xr10:uidLastSave="{00000000-0000-0000-0000-000000000000}"/>
  <bookViews>
    <workbookView xWindow="3135" yWindow="1095" windowWidth="15375" windowHeight="9930" tabRatio="742" activeTab="4" xr2:uid="{00000000-000D-0000-FFFF-FFFF00000000}"/>
  </bookViews>
  <sheets>
    <sheet name="入力フォーム" sheetId="6" r:id="rId1"/>
    <sheet name="報告書式" sheetId="5" r:id="rId2"/>
    <sheet name="証明書発行申出書" sheetId="9" r:id="rId3"/>
    <sheet name="工程表" sheetId="18" r:id="rId4"/>
    <sheet name="工程表 (記入例)" sheetId="19" r:id="rId5"/>
  </sheets>
  <definedNames>
    <definedName name="_xlnm.Print_Area" localSheetId="3">工程表!$A$1:$AE$441</definedName>
    <definedName name="_xlnm.Print_Area" localSheetId="4">'工程表 (記入例)'!$A$1:$AE$441</definedName>
    <definedName name="_xlnm.Print_Area" localSheetId="2">証明書発行申出書!$B$1:$K$48</definedName>
    <definedName name="_xlnm.Print_Area" localSheetId="1">報告書式!$B$1:$K$54</definedName>
    <definedName name="Z_E549814E_1F6F_4117_8F8E_00262BB7D54F_.wvu.PrintArea" localSheetId="3" hidden="1">工程表!$A$1:$AD$142</definedName>
    <definedName name="Z_E549814E_1F6F_4117_8F8E_00262BB7D54F_.wvu.PrintArea" localSheetId="4" hidden="1">'工程表 (記入例)'!$A$1:$AD$142</definedName>
  </definedNames>
  <calcPr calcId="191029"/>
  <customWorkbookViews>
    <customWorkbookView name="北九州市 - 個人用ビュー" guid="{E549814E-1F6F-4117-8F8E-00262BB7D54F}" mergeInterval="0" personalView="1" maximized="1" xWindow="-8" yWindow="-8" windowWidth="1376" windowHeight="754" tabRatio="7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0" i="19" l="1"/>
  <c r="O440" i="19"/>
  <c r="M440" i="19"/>
  <c r="L440" i="19"/>
  <c r="W439" i="19"/>
  <c r="T439" i="19"/>
  <c r="P439" i="19"/>
  <c r="O439" i="19"/>
  <c r="L439" i="19"/>
  <c r="Z438" i="19"/>
  <c r="Z440" i="19" s="1"/>
  <c r="Y438" i="19"/>
  <c r="Y440" i="19" s="1"/>
  <c r="X438" i="19"/>
  <c r="W438" i="19"/>
  <c r="W440" i="19" s="1"/>
  <c r="V438" i="19"/>
  <c r="U438" i="19"/>
  <c r="T438" i="19"/>
  <c r="S438" i="19"/>
  <c r="S440" i="19" s="1"/>
  <c r="R438" i="19"/>
  <c r="R440" i="19" s="1"/>
  <c r="Q438" i="19"/>
  <c r="Q440" i="19" s="1"/>
  <c r="P438" i="19"/>
  <c r="P440" i="19" s="1"/>
  <c r="O438" i="19"/>
  <c r="N438" i="19"/>
  <c r="M438" i="19"/>
  <c r="M439" i="19" s="1"/>
  <c r="L438" i="19"/>
  <c r="AC437" i="19"/>
  <c r="AB437" i="19"/>
  <c r="AA437" i="19"/>
  <c r="Y436" i="19"/>
  <c r="X436" i="19"/>
  <c r="S436" i="19"/>
  <c r="X435" i="19"/>
  <c r="W435" i="19"/>
  <c r="S435" i="19"/>
  <c r="Z434" i="19"/>
  <c r="Y434" i="19"/>
  <c r="Y435" i="19" s="1"/>
  <c r="X434" i="19"/>
  <c r="W434" i="19"/>
  <c r="W436" i="19" s="1"/>
  <c r="V434" i="19"/>
  <c r="V436" i="19" s="1"/>
  <c r="U434" i="19"/>
  <c r="U436" i="19" s="1"/>
  <c r="T434" i="19"/>
  <c r="T436" i="19" s="1"/>
  <c r="S434" i="19"/>
  <c r="R434" i="19"/>
  <c r="R436" i="19" s="1"/>
  <c r="Q434" i="19"/>
  <c r="Q435" i="19" s="1"/>
  <c r="P434" i="19"/>
  <c r="O434" i="19"/>
  <c r="N434" i="19"/>
  <c r="N436" i="19" s="1"/>
  <c r="M434" i="19"/>
  <c r="M436" i="19" s="1"/>
  <c r="L434" i="19"/>
  <c r="L436" i="19" s="1"/>
  <c r="AA433" i="19"/>
  <c r="Z432" i="19"/>
  <c r="V432" i="19"/>
  <c r="R432" i="19"/>
  <c r="M432" i="19"/>
  <c r="L432" i="19"/>
  <c r="Z431" i="19"/>
  <c r="V431" i="19"/>
  <c r="R431" i="19"/>
  <c r="Z430" i="19"/>
  <c r="Y430" i="19"/>
  <c r="Y432" i="19" s="1"/>
  <c r="X430" i="19"/>
  <c r="X432" i="19" s="1"/>
  <c r="W430" i="19"/>
  <c r="W432" i="19" s="1"/>
  <c r="V430" i="19"/>
  <c r="U430" i="19"/>
  <c r="U431" i="19" s="1"/>
  <c r="T430" i="19"/>
  <c r="S430" i="19"/>
  <c r="R430" i="19"/>
  <c r="Q430" i="19"/>
  <c r="Q432" i="19" s="1"/>
  <c r="P430" i="19"/>
  <c r="P432" i="19" s="1"/>
  <c r="O430" i="19"/>
  <c r="O432" i="19" s="1"/>
  <c r="N430" i="19"/>
  <c r="N432" i="19" s="1"/>
  <c r="M430" i="19"/>
  <c r="M431" i="19" s="1"/>
  <c r="L430" i="19"/>
  <c r="L431" i="19" s="1"/>
  <c r="AC429" i="19"/>
  <c r="AB429" i="19"/>
  <c r="AA429" i="19"/>
  <c r="W428" i="19"/>
  <c r="V428" i="19"/>
  <c r="P428" i="19"/>
  <c r="O428" i="19"/>
  <c r="N428" i="19"/>
  <c r="X427" i="19"/>
  <c r="V427" i="19"/>
  <c r="O427" i="19"/>
  <c r="N427" i="19"/>
  <c r="Z426" i="19"/>
  <c r="Z428" i="19" s="1"/>
  <c r="Y426" i="19"/>
  <c r="Y428" i="19" s="1"/>
  <c r="X426" i="19"/>
  <c r="X428" i="19" s="1"/>
  <c r="W426" i="19"/>
  <c r="W427" i="19" s="1"/>
  <c r="V426" i="19"/>
  <c r="U426" i="19"/>
  <c r="T426" i="19"/>
  <c r="T428" i="19" s="1"/>
  <c r="S426" i="19"/>
  <c r="R426" i="19"/>
  <c r="R428" i="19" s="1"/>
  <c r="Q426" i="19"/>
  <c r="P426" i="19"/>
  <c r="P427" i="19" s="1"/>
  <c r="O426" i="19"/>
  <c r="N426" i="19"/>
  <c r="M426" i="19"/>
  <c r="L426" i="19"/>
  <c r="L428" i="19" s="1"/>
  <c r="AC425" i="19"/>
  <c r="AA425" i="19"/>
  <c r="AB425" i="19" s="1"/>
  <c r="V424" i="19"/>
  <c r="Q424" i="19"/>
  <c r="P424" i="19"/>
  <c r="N424" i="19"/>
  <c r="Y423" i="19"/>
  <c r="X423" i="19"/>
  <c r="V423" i="19"/>
  <c r="N423" i="19"/>
  <c r="Z422" i="19"/>
  <c r="Y422" i="19"/>
  <c r="Y424" i="19" s="1"/>
  <c r="X422" i="19"/>
  <c r="X424" i="19" s="1"/>
  <c r="W422" i="19"/>
  <c r="W424" i="19" s="1"/>
  <c r="V422" i="19"/>
  <c r="U422" i="19"/>
  <c r="U424" i="19" s="1"/>
  <c r="T422" i="19"/>
  <c r="S422" i="19"/>
  <c r="R422" i="19"/>
  <c r="Q422" i="19"/>
  <c r="Q423" i="19" s="1"/>
  <c r="P422" i="19"/>
  <c r="P423" i="19" s="1"/>
  <c r="O422" i="19"/>
  <c r="O424" i="19" s="1"/>
  <c r="N422" i="19"/>
  <c r="M422" i="19"/>
  <c r="M424" i="19" s="1"/>
  <c r="L422" i="19"/>
  <c r="L424" i="19" s="1"/>
  <c r="AC421" i="19"/>
  <c r="AB421" i="19"/>
  <c r="AA421" i="19"/>
  <c r="Y420" i="19"/>
  <c r="Q420" i="19"/>
  <c r="O420" i="19"/>
  <c r="N420" i="19"/>
  <c r="Y419" i="19"/>
  <c r="W419" i="19"/>
  <c r="V419" i="19"/>
  <c r="U419" i="19"/>
  <c r="Q419" i="19"/>
  <c r="Z418" i="19"/>
  <c r="Z420" i="19" s="1"/>
  <c r="Y418" i="19"/>
  <c r="X418" i="19"/>
  <c r="X420" i="19" s="1"/>
  <c r="W418" i="19"/>
  <c r="W420" i="19" s="1"/>
  <c r="V418" i="19"/>
  <c r="V420" i="19" s="1"/>
  <c r="U418" i="19"/>
  <c r="U420" i="19" s="1"/>
  <c r="T418" i="19"/>
  <c r="T420" i="19" s="1"/>
  <c r="S418" i="19"/>
  <c r="R418" i="19"/>
  <c r="R420" i="19" s="1"/>
  <c r="Q418" i="19"/>
  <c r="P418" i="19"/>
  <c r="P420" i="19" s="1"/>
  <c r="O418" i="19"/>
  <c r="O419" i="19" s="1"/>
  <c r="N418" i="19"/>
  <c r="N419" i="19" s="1"/>
  <c r="M418" i="19"/>
  <c r="M420" i="19" s="1"/>
  <c r="L418" i="19"/>
  <c r="L420" i="19" s="1"/>
  <c r="AC417" i="19"/>
  <c r="AA417" i="19"/>
  <c r="R416" i="19"/>
  <c r="Q416" i="19"/>
  <c r="O416" i="19"/>
  <c r="N416" i="19"/>
  <c r="L416" i="19"/>
  <c r="Z415" i="19"/>
  <c r="T415" i="19"/>
  <c r="R415" i="19"/>
  <c r="Q415" i="19"/>
  <c r="P415" i="19"/>
  <c r="Z414" i="19"/>
  <c r="Z416" i="19" s="1"/>
  <c r="Y414" i="19"/>
  <c r="X414" i="19"/>
  <c r="X415" i="19" s="1"/>
  <c r="W414" i="19"/>
  <c r="W416" i="19" s="1"/>
  <c r="V414" i="19"/>
  <c r="U414" i="19"/>
  <c r="U416" i="19" s="1"/>
  <c r="T414" i="19"/>
  <c r="T416" i="19" s="1"/>
  <c r="S414" i="19"/>
  <c r="S416" i="19" s="1"/>
  <c r="R414" i="19"/>
  <c r="Q414" i="19"/>
  <c r="P414" i="19"/>
  <c r="P416" i="19" s="1"/>
  <c r="O414" i="19"/>
  <c r="O415" i="19" s="1"/>
  <c r="N414" i="19"/>
  <c r="N415" i="19" s="1"/>
  <c r="M414" i="19"/>
  <c r="M416" i="19" s="1"/>
  <c r="L414" i="19"/>
  <c r="L415" i="19" s="1"/>
  <c r="AB413" i="19"/>
  <c r="AA413" i="19"/>
  <c r="Z412" i="19"/>
  <c r="T412" i="19"/>
  <c r="Q412" i="19"/>
  <c r="O412" i="19"/>
  <c r="M412" i="19"/>
  <c r="L412" i="19"/>
  <c r="Z411" i="19"/>
  <c r="T411" i="19"/>
  <c r="S411" i="19"/>
  <c r="R411" i="19"/>
  <c r="Q411" i="19"/>
  <c r="O411" i="19"/>
  <c r="Z410" i="19"/>
  <c r="Y410" i="19"/>
  <c r="Y411" i="19" s="1"/>
  <c r="X410" i="19"/>
  <c r="X412" i="19" s="1"/>
  <c r="W410" i="19"/>
  <c r="W411" i="19" s="1"/>
  <c r="V410" i="19"/>
  <c r="V412" i="19" s="1"/>
  <c r="U410" i="19"/>
  <c r="T410" i="19"/>
  <c r="S410" i="19"/>
  <c r="S412" i="19" s="1"/>
  <c r="R410" i="19"/>
  <c r="R412" i="19" s="1"/>
  <c r="Q410" i="19"/>
  <c r="P410" i="19"/>
  <c r="P412" i="19" s="1"/>
  <c r="O410" i="19"/>
  <c r="N410" i="19"/>
  <c r="N412" i="19" s="1"/>
  <c r="M410" i="19"/>
  <c r="L410" i="19"/>
  <c r="L411" i="19" s="1"/>
  <c r="AA409" i="19"/>
  <c r="Z408" i="19"/>
  <c r="W408" i="19"/>
  <c r="V408" i="19"/>
  <c r="R408" i="19"/>
  <c r="P408" i="19"/>
  <c r="O408" i="19"/>
  <c r="N408" i="19"/>
  <c r="M408" i="19"/>
  <c r="Z407" i="19"/>
  <c r="V407" i="19"/>
  <c r="U407" i="19"/>
  <c r="T407" i="19"/>
  <c r="R407" i="19"/>
  <c r="P407" i="19"/>
  <c r="L407" i="19"/>
  <c r="Z406" i="19"/>
  <c r="Y406" i="19"/>
  <c r="Y408" i="19" s="1"/>
  <c r="X406" i="19"/>
  <c r="X407" i="19" s="1"/>
  <c r="W406" i="19"/>
  <c r="W407" i="19" s="1"/>
  <c r="V406" i="19"/>
  <c r="U406" i="19"/>
  <c r="U408" i="19" s="1"/>
  <c r="T406" i="19"/>
  <c r="T408" i="19" s="1"/>
  <c r="S406" i="19"/>
  <c r="R406" i="19"/>
  <c r="Q406" i="19"/>
  <c r="Q408" i="19" s="1"/>
  <c r="P406" i="19"/>
  <c r="O406" i="19"/>
  <c r="O407" i="19" s="1"/>
  <c r="N406" i="19"/>
  <c r="N407" i="19" s="1"/>
  <c r="M406" i="19"/>
  <c r="M407" i="19" s="1"/>
  <c r="L406" i="19"/>
  <c r="AC405" i="19"/>
  <c r="AB405" i="19"/>
  <c r="AA405" i="19"/>
  <c r="Z404" i="19"/>
  <c r="Y404" i="19"/>
  <c r="W404" i="19"/>
  <c r="V404" i="19"/>
  <c r="S404" i="19"/>
  <c r="R404" i="19"/>
  <c r="Q404" i="19"/>
  <c r="M404" i="19"/>
  <c r="Z403" i="19"/>
  <c r="Y403" i="19"/>
  <c r="X403" i="19"/>
  <c r="W403" i="19"/>
  <c r="Q403" i="19"/>
  <c r="N403" i="19"/>
  <c r="M403" i="19"/>
  <c r="Z402" i="19"/>
  <c r="Y402" i="19"/>
  <c r="X402" i="19"/>
  <c r="X404" i="19" s="1"/>
  <c r="W402" i="19"/>
  <c r="V402" i="19"/>
  <c r="V403" i="19" s="1"/>
  <c r="U402" i="19"/>
  <c r="T402" i="19"/>
  <c r="T404" i="19" s="1"/>
  <c r="S402" i="19"/>
  <c r="S403" i="19" s="1"/>
  <c r="R402" i="19"/>
  <c r="R403" i="19" s="1"/>
  <c r="Q402" i="19"/>
  <c r="P402" i="19"/>
  <c r="O402" i="19"/>
  <c r="O404" i="19" s="1"/>
  <c r="N402" i="19"/>
  <c r="N404" i="19" s="1"/>
  <c r="M402" i="19"/>
  <c r="L402" i="19"/>
  <c r="L404" i="19" s="1"/>
  <c r="AC401" i="19"/>
  <c r="AB401" i="19"/>
  <c r="AA401" i="19"/>
  <c r="X400" i="19"/>
  <c r="V400" i="19"/>
  <c r="U400" i="19"/>
  <c r="Q400" i="19"/>
  <c r="P400" i="19"/>
  <c r="N400" i="19"/>
  <c r="M400" i="19"/>
  <c r="X399" i="19"/>
  <c r="V399" i="19"/>
  <c r="U399" i="19"/>
  <c r="T399" i="19"/>
  <c r="S399" i="19"/>
  <c r="R399" i="19"/>
  <c r="P399" i="19"/>
  <c r="Z398" i="19"/>
  <c r="Z399" i="19" s="1"/>
  <c r="Y398" i="19"/>
  <c r="X398" i="19"/>
  <c r="W398" i="19"/>
  <c r="W400" i="19" s="1"/>
  <c r="V398" i="19"/>
  <c r="U398" i="19"/>
  <c r="T398" i="19"/>
  <c r="T400" i="19" s="1"/>
  <c r="S398" i="19"/>
  <c r="S400" i="19" s="1"/>
  <c r="R398" i="19"/>
  <c r="R400" i="19" s="1"/>
  <c r="Q398" i="19"/>
  <c r="Q399" i="19" s="1"/>
  <c r="P398" i="19"/>
  <c r="O398" i="19"/>
  <c r="O400" i="19" s="1"/>
  <c r="N398" i="19"/>
  <c r="N399" i="19" s="1"/>
  <c r="M398" i="19"/>
  <c r="M399" i="19" s="1"/>
  <c r="L398" i="19"/>
  <c r="L400" i="19" s="1"/>
  <c r="AA400" i="19" s="1"/>
  <c r="AA397" i="19"/>
  <c r="Y396" i="19"/>
  <c r="X396" i="19"/>
  <c r="W396" i="19"/>
  <c r="P396" i="19"/>
  <c r="O396" i="19"/>
  <c r="Y395" i="19"/>
  <c r="W395" i="19"/>
  <c r="P395" i="19"/>
  <c r="Z394" i="19"/>
  <c r="Z396" i="19" s="1"/>
  <c r="Y394" i="19"/>
  <c r="X394" i="19"/>
  <c r="X395" i="19" s="1"/>
  <c r="W394" i="19"/>
  <c r="V394" i="19"/>
  <c r="V396" i="19" s="1"/>
  <c r="U394" i="19"/>
  <c r="R394" i="19"/>
  <c r="R396" i="19" s="1"/>
  <c r="Q394" i="19"/>
  <c r="Q396" i="19" s="1"/>
  <c r="P394" i="19"/>
  <c r="O394" i="19"/>
  <c r="O395" i="19" s="1"/>
  <c r="N394" i="19"/>
  <c r="N396" i="19" s="1"/>
  <c r="M394" i="19"/>
  <c r="M396" i="19" s="1"/>
  <c r="L394" i="19"/>
  <c r="L396" i="19" s="1"/>
  <c r="AA393" i="19"/>
  <c r="X392" i="19"/>
  <c r="R392" i="19"/>
  <c r="N392" i="19"/>
  <c r="L392" i="19"/>
  <c r="Z391" i="19"/>
  <c r="R391" i="19"/>
  <c r="P391" i="19"/>
  <c r="O391" i="19"/>
  <c r="Z390" i="19"/>
  <c r="Z392" i="19" s="1"/>
  <c r="Y390" i="19"/>
  <c r="Y392" i="19" s="1"/>
  <c r="X390" i="19"/>
  <c r="X391" i="19" s="1"/>
  <c r="W390" i="19"/>
  <c r="W391" i="19" s="1"/>
  <c r="V390" i="19"/>
  <c r="U390" i="19"/>
  <c r="U392" i="19" s="1"/>
  <c r="R390" i="19"/>
  <c r="Q390" i="19"/>
  <c r="P390" i="19"/>
  <c r="P392" i="19" s="1"/>
  <c r="O390" i="19"/>
  <c r="O392" i="19" s="1"/>
  <c r="N390" i="19"/>
  <c r="N391" i="19" s="1"/>
  <c r="M390" i="19"/>
  <c r="M392" i="19" s="1"/>
  <c r="L390" i="19"/>
  <c r="L391" i="19" s="1"/>
  <c r="AA389" i="19"/>
  <c r="Z388" i="19"/>
  <c r="V388" i="19"/>
  <c r="U388" i="19"/>
  <c r="Q388" i="19"/>
  <c r="O388" i="19"/>
  <c r="M388" i="19"/>
  <c r="L388" i="19"/>
  <c r="W387" i="19"/>
  <c r="V387" i="19"/>
  <c r="M387" i="19"/>
  <c r="Z386" i="19"/>
  <c r="Z387" i="19" s="1"/>
  <c r="Y386" i="19"/>
  <c r="Y387" i="19" s="1"/>
  <c r="X386" i="19"/>
  <c r="X388" i="19" s="1"/>
  <c r="W386" i="19"/>
  <c r="W388" i="19" s="1"/>
  <c r="V386" i="19"/>
  <c r="U386" i="19"/>
  <c r="U387" i="19" s="1"/>
  <c r="R386" i="19"/>
  <c r="R388" i="19" s="1"/>
  <c r="Q386" i="19"/>
  <c r="Q387" i="19" s="1"/>
  <c r="P386" i="19"/>
  <c r="P388" i="19" s="1"/>
  <c r="O386" i="19"/>
  <c r="O387" i="19" s="1"/>
  <c r="N386" i="19"/>
  <c r="N388" i="19" s="1"/>
  <c r="M386" i="19"/>
  <c r="L386" i="19"/>
  <c r="L387" i="19" s="1"/>
  <c r="AA385" i="19"/>
  <c r="Z384" i="19"/>
  <c r="Y384" i="19"/>
  <c r="X384" i="19"/>
  <c r="W384" i="19"/>
  <c r="R384" i="19"/>
  <c r="Q384" i="19"/>
  <c r="P384" i="19"/>
  <c r="O384" i="19"/>
  <c r="N384" i="19"/>
  <c r="Z383" i="19"/>
  <c r="Y383" i="19"/>
  <c r="X383" i="19"/>
  <c r="W383" i="19"/>
  <c r="V383" i="19"/>
  <c r="U383" i="19"/>
  <c r="Q383" i="19"/>
  <c r="O383" i="19"/>
  <c r="N383" i="19"/>
  <c r="M383" i="19"/>
  <c r="L383" i="19"/>
  <c r="Z382" i="19"/>
  <c r="Y382" i="19"/>
  <c r="X382" i="19"/>
  <c r="W382" i="19"/>
  <c r="V382" i="19"/>
  <c r="V384" i="19" s="1"/>
  <c r="U382" i="19"/>
  <c r="U384" i="19" s="1"/>
  <c r="R382" i="19"/>
  <c r="R383" i="19" s="1"/>
  <c r="Q382" i="19"/>
  <c r="P382" i="19"/>
  <c r="P383" i="19" s="1"/>
  <c r="O382" i="19"/>
  <c r="N382" i="19"/>
  <c r="M382" i="19"/>
  <c r="M384" i="19" s="1"/>
  <c r="L382" i="19"/>
  <c r="AA381" i="19"/>
  <c r="Z380" i="19"/>
  <c r="Y380" i="19"/>
  <c r="X380" i="19"/>
  <c r="W380" i="19"/>
  <c r="Q380" i="19"/>
  <c r="P380" i="19"/>
  <c r="O380" i="19"/>
  <c r="Z379" i="19"/>
  <c r="X379" i="19"/>
  <c r="W379" i="19"/>
  <c r="Q379" i="19"/>
  <c r="O379" i="19"/>
  <c r="Z378" i="19"/>
  <c r="Y378" i="19"/>
  <c r="Y379" i="19" s="1"/>
  <c r="X378" i="19"/>
  <c r="W378" i="19"/>
  <c r="V378" i="19"/>
  <c r="V380" i="19" s="1"/>
  <c r="U378" i="19"/>
  <c r="U380" i="19" s="1"/>
  <c r="R378" i="19"/>
  <c r="R380" i="19" s="1"/>
  <c r="Q378" i="19"/>
  <c r="P378" i="19"/>
  <c r="P379" i="19" s="1"/>
  <c r="O378" i="19"/>
  <c r="N378" i="19"/>
  <c r="N380" i="19" s="1"/>
  <c r="M378" i="19"/>
  <c r="L378" i="19"/>
  <c r="AA377" i="19"/>
  <c r="V376" i="19"/>
  <c r="U376" i="19"/>
  <c r="T376" i="19"/>
  <c r="M376" i="19"/>
  <c r="L376" i="19"/>
  <c r="V375" i="19"/>
  <c r="T375" i="19"/>
  <c r="R375" i="19"/>
  <c r="M375" i="19"/>
  <c r="Z374" i="19"/>
  <c r="Y374" i="19"/>
  <c r="Y376" i="19" s="1"/>
  <c r="X374" i="19"/>
  <c r="W374" i="19"/>
  <c r="W375" i="19" s="1"/>
  <c r="V374" i="19"/>
  <c r="U374" i="19"/>
  <c r="U375" i="19" s="1"/>
  <c r="T374" i="19"/>
  <c r="R374" i="19"/>
  <c r="R376" i="19" s="1"/>
  <c r="P374" i="19"/>
  <c r="O374" i="19"/>
  <c r="M374" i="19"/>
  <c r="L374" i="19"/>
  <c r="L375" i="19" s="1"/>
  <c r="AA373" i="19"/>
  <c r="Y372" i="19"/>
  <c r="W372" i="19"/>
  <c r="V372" i="19"/>
  <c r="U372" i="19"/>
  <c r="M372" i="19"/>
  <c r="X371" i="19"/>
  <c r="W371" i="19"/>
  <c r="U371" i="19"/>
  <c r="Z370" i="19"/>
  <c r="Y370" i="19"/>
  <c r="Y371" i="19" s="1"/>
  <c r="X370" i="19"/>
  <c r="X372" i="19" s="1"/>
  <c r="W370" i="19"/>
  <c r="V370" i="19"/>
  <c r="V371" i="19" s="1"/>
  <c r="U370" i="19"/>
  <c r="T370" i="19"/>
  <c r="T372" i="19" s="1"/>
  <c r="R370" i="19"/>
  <c r="P370" i="19"/>
  <c r="O370" i="19"/>
  <c r="O372" i="19" s="1"/>
  <c r="M370" i="19"/>
  <c r="M371" i="19" s="1"/>
  <c r="L370" i="19"/>
  <c r="L372" i="19" s="1"/>
  <c r="AA369" i="19"/>
  <c r="U366" i="19"/>
  <c r="T366" i="19"/>
  <c r="S366" i="19"/>
  <c r="R366" i="19"/>
  <c r="Q366" i="19"/>
  <c r="P366" i="19"/>
  <c r="Z365" i="19"/>
  <c r="Y365" i="19"/>
  <c r="X365" i="19"/>
  <c r="V365" i="19"/>
  <c r="S365" i="19"/>
  <c r="Q365" i="19"/>
  <c r="P365" i="19"/>
  <c r="N365" i="19"/>
  <c r="M365" i="19"/>
  <c r="L365" i="19"/>
  <c r="Z364" i="19"/>
  <c r="Z366" i="19" s="1"/>
  <c r="Y364" i="19"/>
  <c r="Y366" i="19" s="1"/>
  <c r="X364" i="19"/>
  <c r="X366" i="19" s="1"/>
  <c r="W364" i="19"/>
  <c r="W366" i="19" s="1"/>
  <c r="V364" i="19"/>
  <c r="V366" i="19" s="1"/>
  <c r="U364" i="19"/>
  <c r="U365" i="19" s="1"/>
  <c r="T364" i="19"/>
  <c r="T365" i="19" s="1"/>
  <c r="S364" i="19"/>
  <c r="R364" i="19"/>
  <c r="R365" i="19" s="1"/>
  <c r="Q364" i="19"/>
  <c r="P364" i="19"/>
  <c r="O364" i="19"/>
  <c r="O366" i="19" s="1"/>
  <c r="N364" i="19"/>
  <c r="N366" i="19" s="1"/>
  <c r="M364" i="19"/>
  <c r="M366" i="19" s="1"/>
  <c r="L364" i="19"/>
  <c r="AB363" i="19"/>
  <c r="AA363" i="19"/>
  <c r="AC363" i="19" s="1"/>
  <c r="X362" i="19"/>
  <c r="W362" i="19"/>
  <c r="V362" i="19"/>
  <c r="O362" i="19"/>
  <c r="N362" i="19"/>
  <c r="L362" i="19"/>
  <c r="V361" i="19"/>
  <c r="R361" i="19"/>
  <c r="Q361" i="19"/>
  <c r="Z360" i="19"/>
  <c r="Z362" i="19" s="1"/>
  <c r="Y360" i="19"/>
  <c r="X360" i="19"/>
  <c r="X361" i="19" s="1"/>
  <c r="W360" i="19"/>
  <c r="W361" i="19" s="1"/>
  <c r="V360" i="19"/>
  <c r="U360" i="19"/>
  <c r="U362" i="19" s="1"/>
  <c r="T360" i="19"/>
  <c r="S360" i="19"/>
  <c r="R360" i="19"/>
  <c r="R362" i="19" s="1"/>
  <c r="Q360" i="19"/>
  <c r="Q362" i="19" s="1"/>
  <c r="P360" i="19"/>
  <c r="O360" i="19"/>
  <c r="O361" i="19" s="1"/>
  <c r="N360" i="19"/>
  <c r="N361" i="19" s="1"/>
  <c r="M360" i="19"/>
  <c r="M362" i="19" s="1"/>
  <c r="L360" i="19"/>
  <c r="L361" i="19" s="1"/>
  <c r="AC359" i="19"/>
  <c r="AA359" i="19"/>
  <c r="AB359" i="19" s="1"/>
  <c r="V358" i="19"/>
  <c r="U358" i="19"/>
  <c r="T358" i="19"/>
  <c r="S358" i="19"/>
  <c r="M358" i="19"/>
  <c r="L358" i="19"/>
  <c r="Z357" i="19"/>
  <c r="Y357" i="19"/>
  <c r="T357" i="19"/>
  <c r="S357" i="19"/>
  <c r="R357" i="19"/>
  <c r="Z356" i="19"/>
  <c r="Z358" i="19" s="1"/>
  <c r="Y356" i="19"/>
  <c r="Y358" i="19" s="1"/>
  <c r="X356" i="19"/>
  <c r="X358" i="19" s="1"/>
  <c r="W356" i="19"/>
  <c r="V356" i="19"/>
  <c r="V357" i="19" s="1"/>
  <c r="U356" i="19"/>
  <c r="U357" i="19" s="1"/>
  <c r="T356" i="19"/>
  <c r="S356" i="19"/>
  <c r="R356" i="19"/>
  <c r="R358" i="19" s="1"/>
  <c r="Q356" i="19"/>
  <c r="P356" i="19"/>
  <c r="P358" i="19" s="1"/>
  <c r="O356" i="19"/>
  <c r="N356" i="19"/>
  <c r="N357" i="19" s="1"/>
  <c r="M356" i="19"/>
  <c r="M357" i="19" s="1"/>
  <c r="L356" i="19"/>
  <c r="L357" i="19" s="1"/>
  <c r="AB355" i="19"/>
  <c r="AA355" i="19"/>
  <c r="Z354" i="19"/>
  <c r="Y354" i="19"/>
  <c r="R354" i="19"/>
  <c r="P354" i="19"/>
  <c r="Z353" i="19"/>
  <c r="X353" i="19"/>
  <c r="R353" i="19"/>
  <c r="P353" i="19"/>
  <c r="O353" i="19"/>
  <c r="N353" i="19"/>
  <c r="Z352" i="19"/>
  <c r="Y352" i="19"/>
  <c r="Y353" i="19" s="1"/>
  <c r="X352" i="19"/>
  <c r="X354" i="19" s="1"/>
  <c r="W352" i="19"/>
  <c r="W354" i="19" s="1"/>
  <c r="V352" i="19"/>
  <c r="U352" i="19"/>
  <c r="T352" i="19"/>
  <c r="S352" i="19"/>
  <c r="S354" i="19" s="1"/>
  <c r="R352" i="19"/>
  <c r="Q352" i="19"/>
  <c r="P352" i="19"/>
  <c r="O352" i="19"/>
  <c r="O354" i="19" s="1"/>
  <c r="N352" i="19"/>
  <c r="N354" i="19" s="1"/>
  <c r="M352" i="19"/>
  <c r="L352" i="19"/>
  <c r="AB351" i="19"/>
  <c r="AA351" i="19"/>
  <c r="Y350" i="19"/>
  <c r="X350" i="19"/>
  <c r="W350" i="19"/>
  <c r="R350" i="19"/>
  <c r="Q350" i="19"/>
  <c r="P350" i="19"/>
  <c r="Y349" i="19"/>
  <c r="X349" i="19"/>
  <c r="W349" i="19"/>
  <c r="T349" i="19"/>
  <c r="P349" i="19"/>
  <c r="M349" i="19"/>
  <c r="Z348" i="19"/>
  <c r="Y348" i="19"/>
  <c r="X348" i="19"/>
  <c r="W348" i="19"/>
  <c r="V348" i="19"/>
  <c r="V350" i="19" s="1"/>
  <c r="U348" i="19"/>
  <c r="U349" i="19" s="1"/>
  <c r="T348" i="19"/>
  <c r="T350" i="19" s="1"/>
  <c r="S348" i="19"/>
  <c r="R348" i="19"/>
  <c r="R349" i="19" s="1"/>
  <c r="Q348" i="19"/>
  <c r="Q349" i="19" s="1"/>
  <c r="P348" i="19"/>
  <c r="O348" i="19"/>
  <c r="O350" i="19" s="1"/>
  <c r="N348" i="19"/>
  <c r="N350" i="19" s="1"/>
  <c r="M348" i="19"/>
  <c r="L348" i="19"/>
  <c r="L350" i="19" s="1"/>
  <c r="AC347" i="19"/>
  <c r="AB347" i="19"/>
  <c r="AA347" i="19"/>
  <c r="X346" i="19"/>
  <c r="W346" i="19"/>
  <c r="V346" i="19"/>
  <c r="U346" i="19"/>
  <c r="P346" i="19"/>
  <c r="O346" i="19"/>
  <c r="N346" i="19"/>
  <c r="W345" i="19"/>
  <c r="V345" i="19"/>
  <c r="U345" i="19"/>
  <c r="Z344" i="19"/>
  <c r="Y344" i="19"/>
  <c r="Y346" i="19" s="1"/>
  <c r="X344" i="19"/>
  <c r="X345" i="19" s="1"/>
  <c r="W344" i="19"/>
  <c r="V344" i="19"/>
  <c r="U344" i="19"/>
  <c r="T344" i="19"/>
  <c r="T346" i="19" s="1"/>
  <c r="S344" i="19"/>
  <c r="R344" i="19"/>
  <c r="Q344" i="19"/>
  <c r="Q346" i="19" s="1"/>
  <c r="P344" i="19"/>
  <c r="P345" i="19" s="1"/>
  <c r="O344" i="19"/>
  <c r="O345" i="19" s="1"/>
  <c r="N344" i="19"/>
  <c r="N345" i="19" s="1"/>
  <c r="M344" i="19"/>
  <c r="M346" i="19" s="1"/>
  <c r="L344" i="19"/>
  <c r="L346" i="19" s="1"/>
  <c r="AC343" i="19"/>
  <c r="AB343" i="19"/>
  <c r="AA343" i="19"/>
  <c r="W342" i="19"/>
  <c r="V342" i="19"/>
  <c r="U342" i="19"/>
  <c r="P342" i="19"/>
  <c r="O342" i="19"/>
  <c r="N342" i="19"/>
  <c r="M342" i="19"/>
  <c r="Z341" i="19"/>
  <c r="W341" i="19"/>
  <c r="V341" i="19"/>
  <c r="U341" i="19"/>
  <c r="N341" i="19"/>
  <c r="M341" i="19"/>
  <c r="Z340" i="19"/>
  <c r="Z342" i="19" s="1"/>
  <c r="Y340" i="19"/>
  <c r="X340" i="19"/>
  <c r="W340" i="19"/>
  <c r="V340" i="19"/>
  <c r="U340" i="19"/>
  <c r="T340" i="19"/>
  <c r="T342" i="19" s="1"/>
  <c r="S340" i="19"/>
  <c r="R340" i="19"/>
  <c r="Q340" i="19"/>
  <c r="P340" i="19"/>
  <c r="P341" i="19" s="1"/>
  <c r="O340" i="19"/>
  <c r="O341" i="19" s="1"/>
  <c r="N340" i="19"/>
  <c r="M340" i="19"/>
  <c r="L340" i="19"/>
  <c r="L342" i="19" s="1"/>
  <c r="AA339" i="19"/>
  <c r="V338" i="19"/>
  <c r="U338" i="19"/>
  <c r="T338" i="19"/>
  <c r="N338" i="19"/>
  <c r="M338" i="19"/>
  <c r="L338" i="19"/>
  <c r="Y337" i="19"/>
  <c r="U337" i="19"/>
  <c r="T337" i="19"/>
  <c r="Z336" i="19"/>
  <c r="Y336" i="19"/>
  <c r="Y338" i="19" s="1"/>
  <c r="X336" i="19"/>
  <c r="W336" i="19"/>
  <c r="W338" i="19" s="1"/>
  <c r="V336" i="19"/>
  <c r="V337" i="19" s="1"/>
  <c r="U336" i="19"/>
  <c r="T336" i="19"/>
  <c r="S336" i="19"/>
  <c r="R336" i="19"/>
  <c r="Q336" i="19"/>
  <c r="P336" i="19"/>
  <c r="O336" i="19"/>
  <c r="O338" i="19" s="1"/>
  <c r="N336" i="19"/>
  <c r="N337" i="19" s="1"/>
  <c r="M336" i="19"/>
  <c r="M337" i="19" s="1"/>
  <c r="L336" i="19"/>
  <c r="L337" i="19" s="1"/>
  <c r="AC335" i="19"/>
  <c r="AB335" i="19"/>
  <c r="AA335" i="19"/>
  <c r="Y334" i="19"/>
  <c r="U334" i="19"/>
  <c r="T334" i="19"/>
  <c r="S334" i="19"/>
  <c r="Q334" i="19"/>
  <c r="M334" i="19"/>
  <c r="L334" i="19"/>
  <c r="T333" i="19"/>
  <c r="S333" i="19"/>
  <c r="Q333" i="19"/>
  <c r="Z332" i="19"/>
  <c r="Z334" i="19" s="1"/>
  <c r="Y332" i="19"/>
  <c r="Y333" i="19" s="1"/>
  <c r="X332" i="19"/>
  <c r="W332" i="19"/>
  <c r="W334" i="19" s="1"/>
  <c r="V332" i="19"/>
  <c r="U332" i="19"/>
  <c r="U333" i="19" s="1"/>
  <c r="T332" i="19"/>
  <c r="S332" i="19"/>
  <c r="R332" i="19"/>
  <c r="R334" i="19" s="1"/>
  <c r="Q332" i="19"/>
  <c r="P332" i="19"/>
  <c r="P333" i="19" s="1"/>
  <c r="O332" i="19"/>
  <c r="N332" i="19"/>
  <c r="M332" i="19"/>
  <c r="M333" i="19" s="1"/>
  <c r="L332" i="19"/>
  <c r="L333" i="19" s="1"/>
  <c r="AA331" i="19"/>
  <c r="Z330" i="19"/>
  <c r="Y330" i="19"/>
  <c r="S330" i="19"/>
  <c r="R330" i="19"/>
  <c r="P330" i="19"/>
  <c r="O330" i="19"/>
  <c r="Z329" i="19"/>
  <c r="R329" i="19"/>
  <c r="Q329" i="19"/>
  <c r="P329" i="19"/>
  <c r="O329" i="19"/>
  <c r="L329" i="19"/>
  <c r="Z328" i="19"/>
  <c r="Y328" i="19"/>
  <c r="Y329" i="19" s="1"/>
  <c r="X328" i="19"/>
  <c r="X329" i="19" s="1"/>
  <c r="W328" i="19"/>
  <c r="V328" i="19"/>
  <c r="U328" i="19"/>
  <c r="U330" i="19" s="1"/>
  <c r="T328" i="19"/>
  <c r="T329" i="19" s="1"/>
  <c r="S328" i="19"/>
  <c r="S329" i="19" s="1"/>
  <c r="R328" i="19"/>
  <c r="Q328" i="19"/>
  <c r="Q330" i="19" s="1"/>
  <c r="P328" i="19"/>
  <c r="O328" i="19"/>
  <c r="N328" i="19"/>
  <c r="M328" i="19"/>
  <c r="M330" i="19" s="1"/>
  <c r="L328" i="19"/>
  <c r="AA327" i="19"/>
  <c r="Y326" i="19"/>
  <c r="V326" i="19"/>
  <c r="U326" i="19"/>
  <c r="Q326" i="19"/>
  <c r="O326" i="19"/>
  <c r="N326" i="19"/>
  <c r="M326" i="19"/>
  <c r="L326" i="19"/>
  <c r="Y325" i="19"/>
  <c r="U325" i="19"/>
  <c r="T325" i="19"/>
  <c r="S325" i="19"/>
  <c r="Q325" i="19"/>
  <c r="Z324" i="19"/>
  <c r="Z326" i="19" s="1"/>
  <c r="Y324" i="19"/>
  <c r="X324" i="19"/>
  <c r="X326" i="19" s="1"/>
  <c r="W324" i="19"/>
  <c r="V324" i="19"/>
  <c r="V325" i="19" s="1"/>
  <c r="U324" i="19"/>
  <c r="T324" i="19"/>
  <c r="T326" i="19" s="1"/>
  <c r="S324" i="19"/>
  <c r="S326" i="19" s="1"/>
  <c r="R324" i="19"/>
  <c r="Q324" i="19"/>
  <c r="P324" i="19"/>
  <c r="P326" i="19" s="1"/>
  <c r="O324" i="19"/>
  <c r="O325" i="19" s="1"/>
  <c r="N324" i="19"/>
  <c r="N325" i="19" s="1"/>
  <c r="M324" i="19"/>
  <c r="M325" i="19" s="1"/>
  <c r="L324" i="19"/>
  <c r="L325" i="19" s="1"/>
  <c r="AC323" i="19"/>
  <c r="AB323" i="19"/>
  <c r="AA323" i="19"/>
  <c r="Y322" i="19"/>
  <c r="W322" i="19"/>
  <c r="U322" i="19"/>
  <c r="Q322" i="19"/>
  <c r="P322" i="19"/>
  <c r="O322" i="19"/>
  <c r="N322" i="19"/>
  <c r="X321" i="19"/>
  <c r="W321" i="19"/>
  <c r="U321" i="19"/>
  <c r="O321" i="19"/>
  <c r="N321" i="19"/>
  <c r="M321" i="19"/>
  <c r="L321" i="19"/>
  <c r="Z320" i="19"/>
  <c r="Z322" i="19" s="1"/>
  <c r="Y320" i="19"/>
  <c r="Y321" i="19" s="1"/>
  <c r="X320" i="19"/>
  <c r="X322" i="19" s="1"/>
  <c r="W320" i="19"/>
  <c r="V320" i="19"/>
  <c r="V322" i="19" s="1"/>
  <c r="U320" i="19"/>
  <c r="R320" i="19"/>
  <c r="Q320" i="19"/>
  <c r="Q321" i="19" s="1"/>
  <c r="P320" i="19"/>
  <c r="P321" i="19" s="1"/>
  <c r="O320" i="19"/>
  <c r="N320" i="19"/>
  <c r="M320" i="19"/>
  <c r="M322" i="19" s="1"/>
  <c r="L320" i="19"/>
  <c r="AA319" i="19"/>
  <c r="Q318" i="19"/>
  <c r="L318" i="19"/>
  <c r="Z317" i="19"/>
  <c r="Y317" i="19"/>
  <c r="X317" i="19"/>
  <c r="W317" i="19"/>
  <c r="Q317" i="19"/>
  <c r="P317" i="19"/>
  <c r="O317" i="19"/>
  <c r="M317" i="19"/>
  <c r="Z316" i="19"/>
  <c r="Z318" i="19" s="1"/>
  <c r="Y316" i="19"/>
  <c r="Y318" i="19" s="1"/>
  <c r="X316" i="19"/>
  <c r="X318" i="19" s="1"/>
  <c r="W316" i="19"/>
  <c r="W318" i="19" s="1"/>
  <c r="V316" i="19"/>
  <c r="V318" i="19" s="1"/>
  <c r="U316" i="19"/>
  <c r="R316" i="19"/>
  <c r="Q316" i="19"/>
  <c r="P316" i="19"/>
  <c r="P318" i="19" s="1"/>
  <c r="O316" i="19"/>
  <c r="O318" i="19" s="1"/>
  <c r="N316" i="19"/>
  <c r="N318" i="19" s="1"/>
  <c r="M316" i="19"/>
  <c r="M318" i="19" s="1"/>
  <c r="L316" i="19"/>
  <c r="L317" i="19" s="1"/>
  <c r="AA315" i="19"/>
  <c r="W314" i="19"/>
  <c r="L314" i="19"/>
  <c r="Z313" i="19"/>
  <c r="X313" i="19"/>
  <c r="R313" i="19"/>
  <c r="O313" i="19"/>
  <c r="Z312" i="19"/>
  <c r="Z314" i="19" s="1"/>
  <c r="Y312" i="19"/>
  <c r="Y314" i="19" s="1"/>
  <c r="X312" i="19"/>
  <c r="X314" i="19" s="1"/>
  <c r="W312" i="19"/>
  <c r="W313" i="19" s="1"/>
  <c r="V312" i="19"/>
  <c r="U312" i="19"/>
  <c r="R312" i="19"/>
  <c r="R314" i="19" s="1"/>
  <c r="Q312" i="19"/>
  <c r="Q314" i="19" s="1"/>
  <c r="P312" i="19"/>
  <c r="O312" i="19"/>
  <c r="O314" i="19" s="1"/>
  <c r="N312" i="19"/>
  <c r="M312" i="19"/>
  <c r="L312" i="19"/>
  <c r="AA311" i="19"/>
  <c r="Z310" i="19"/>
  <c r="X310" i="19"/>
  <c r="U310" i="19"/>
  <c r="Q310" i="19"/>
  <c r="O310" i="19"/>
  <c r="N310" i="19"/>
  <c r="Z309" i="19"/>
  <c r="V309" i="19"/>
  <c r="U309" i="19"/>
  <c r="R309" i="19"/>
  <c r="Q309" i="19"/>
  <c r="P309" i="19"/>
  <c r="Z308" i="19"/>
  <c r="Y308" i="19"/>
  <c r="Y309" i="19" s="1"/>
  <c r="X308" i="19"/>
  <c r="X309" i="19" s="1"/>
  <c r="W308" i="19"/>
  <c r="V308" i="19"/>
  <c r="V310" i="19" s="1"/>
  <c r="U308" i="19"/>
  <c r="R308" i="19"/>
  <c r="R310" i="19" s="1"/>
  <c r="Q308" i="19"/>
  <c r="P308" i="19"/>
  <c r="P310" i="19" s="1"/>
  <c r="O308" i="19"/>
  <c r="O309" i="19" s="1"/>
  <c r="N308" i="19"/>
  <c r="N309" i="19" s="1"/>
  <c r="M308" i="19"/>
  <c r="M310" i="19" s="1"/>
  <c r="L308" i="19"/>
  <c r="L310" i="19" s="1"/>
  <c r="AA307" i="19"/>
  <c r="Z306" i="19"/>
  <c r="Y306" i="19"/>
  <c r="X306" i="19"/>
  <c r="R306" i="19"/>
  <c r="Q306" i="19"/>
  <c r="P306" i="19"/>
  <c r="N306" i="19"/>
  <c r="Y305" i="19"/>
  <c r="X305" i="19"/>
  <c r="P305" i="19"/>
  <c r="M305" i="19"/>
  <c r="L305" i="19"/>
  <c r="Z304" i="19"/>
  <c r="Z305" i="19" s="1"/>
  <c r="Y304" i="19"/>
  <c r="X304" i="19"/>
  <c r="W304" i="19"/>
  <c r="W306" i="19" s="1"/>
  <c r="V304" i="19"/>
  <c r="U304" i="19"/>
  <c r="R304" i="19"/>
  <c r="R305" i="19" s="1"/>
  <c r="Q304" i="19"/>
  <c r="Q305" i="19" s="1"/>
  <c r="P304" i="19"/>
  <c r="O304" i="19"/>
  <c r="O306" i="19" s="1"/>
  <c r="N304" i="19"/>
  <c r="N305" i="19" s="1"/>
  <c r="M304" i="19"/>
  <c r="M306" i="19" s="1"/>
  <c r="L304" i="19"/>
  <c r="AA303" i="19"/>
  <c r="W302" i="19"/>
  <c r="T302" i="19"/>
  <c r="O302" i="19"/>
  <c r="L302" i="19"/>
  <c r="W301" i="19"/>
  <c r="P301" i="19"/>
  <c r="M301" i="19"/>
  <c r="Z300" i="19"/>
  <c r="Z302" i="19" s="1"/>
  <c r="Y300" i="19"/>
  <c r="Y302" i="19" s="1"/>
  <c r="X300" i="19"/>
  <c r="W300" i="19"/>
  <c r="V300" i="19"/>
  <c r="U300" i="19"/>
  <c r="U301" i="19" s="1"/>
  <c r="T300" i="19"/>
  <c r="T301" i="19" s="1"/>
  <c r="R300" i="19"/>
  <c r="R302" i="19" s="1"/>
  <c r="P300" i="19"/>
  <c r="P302" i="19" s="1"/>
  <c r="O300" i="19"/>
  <c r="O301" i="19" s="1"/>
  <c r="M300" i="19"/>
  <c r="L300" i="19"/>
  <c r="L301" i="19" s="1"/>
  <c r="AA299" i="19"/>
  <c r="Z298" i="19"/>
  <c r="V298" i="19"/>
  <c r="T298" i="19"/>
  <c r="L298" i="19"/>
  <c r="V297" i="19"/>
  <c r="T297" i="19"/>
  <c r="Z296" i="19"/>
  <c r="Z297" i="19" s="1"/>
  <c r="Y296" i="19"/>
  <c r="X296" i="19"/>
  <c r="W296" i="19"/>
  <c r="W297" i="19" s="1"/>
  <c r="V296" i="19"/>
  <c r="U296" i="19"/>
  <c r="U298" i="19" s="1"/>
  <c r="T296" i="19"/>
  <c r="R296" i="19"/>
  <c r="R298" i="19" s="1"/>
  <c r="P296" i="19"/>
  <c r="O296" i="19"/>
  <c r="M296" i="19"/>
  <c r="M298" i="19" s="1"/>
  <c r="L296" i="19"/>
  <c r="L297" i="19" s="1"/>
  <c r="AA295" i="19"/>
  <c r="T292" i="19"/>
  <c r="S292" i="19"/>
  <c r="Q292" i="19"/>
  <c r="O292" i="19"/>
  <c r="L292" i="19"/>
  <c r="Y291" i="19"/>
  <c r="W291" i="19"/>
  <c r="V291" i="19"/>
  <c r="T291" i="19"/>
  <c r="O291" i="19"/>
  <c r="N291" i="19"/>
  <c r="Z290" i="19"/>
  <c r="Y290" i="19"/>
  <c r="Y292" i="19" s="1"/>
  <c r="X290" i="19"/>
  <c r="X292" i="19" s="1"/>
  <c r="W290" i="19"/>
  <c r="W292" i="19" s="1"/>
  <c r="V290" i="19"/>
  <c r="V292" i="19" s="1"/>
  <c r="U290" i="19"/>
  <c r="T290" i="19"/>
  <c r="S290" i="19"/>
  <c r="S291" i="19" s="1"/>
  <c r="R290" i="19"/>
  <c r="R291" i="19" s="1"/>
  <c r="Q290" i="19"/>
  <c r="Q291" i="19" s="1"/>
  <c r="P290" i="19"/>
  <c r="P292" i="19" s="1"/>
  <c r="O290" i="19"/>
  <c r="N290" i="19"/>
  <c r="N292" i="19" s="1"/>
  <c r="M290" i="19"/>
  <c r="M291" i="19" s="1"/>
  <c r="L290" i="19"/>
  <c r="L291" i="19" s="1"/>
  <c r="AC289" i="19"/>
  <c r="AB289" i="19"/>
  <c r="AA289" i="19"/>
  <c r="Z288" i="19"/>
  <c r="T288" i="19"/>
  <c r="R288" i="19"/>
  <c r="N288" i="19"/>
  <c r="L288" i="19"/>
  <c r="Z287" i="19"/>
  <c r="Y287" i="19"/>
  <c r="R287" i="19"/>
  <c r="Q287" i="19"/>
  <c r="O287" i="19"/>
  <c r="N287" i="19"/>
  <c r="L287" i="19"/>
  <c r="Z286" i="19"/>
  <c r="Y286" i="19"/>
  <c r="Y288" i="19" s="1"/>
  <c r="X286" i="19"/>
  <c r="X287" i="19" s="1"/>
  <c r="W286" i="19"/>
  <c r="V286" i="19"/>
  <c r="U286" i="19"/>
  <c r="T286" i="19"/>
  <c r="T287" i="19" s="1"/>
  <c r="S286" i="19"/>
  <c r="S288" i="19" s="1"/>
  <c r="R286" i="19"/>
  <c r="Q286" i="19"/>
  <c r="Q288" i="19" s="1"/>
  <c r="P286" i="19"/>
  <c r="O286" i="19"/>
  <c r="O288" i="19" s="1"/>
  <c r="N286" i="19"/>
  <c r="M286" i="19"/>
  <c r="L286" i="19"/>
  <c r="AB285" i="19"/>
  <c r="AA285" i="19"/>
  <c r="Y284" i="19"/>
  <c r="X284" i="19"/>
  <c r="W284" i="19"/>
  <c r="U284" i="19"/>
  <c r="Q284" i="19"/>
  <c r="P284" i="19"/>
  <c r="O284" i="19"/>
  <c r="M284" i="19"/>
  <c r="L284" i="19"/>
  <c r="X283" i="19"/>
  <c r="W283" i="19"/>
  <c r="U283" i="19"/>
  <c r="T283" i="19"/>
  <c r="S283" i="19"/>
  <c r="P283" i="19"/>
  <c r="O283" i="19"/>
  <c r="Z282" i="19"/>
  <c r="Z283" i="19" s="1"/>
  <c r="Y282" i="19"/>
  <c r="Y283" i="19" s="1"/>
  <c r="X282" i="19"/>
  <c r="W282" i="19"/>
  <c r="V282" i="19"/>
  <c r="V284" i="19" s="1"/>
  <c r="U282" i="19"/>
  <c r="T282" i="19"/>
  <c r="T284" i="19" s="1"/>
  <c r="S282" i="19"/>
  <c r="S284" i="19" s="1"/>
  <c r="R282" i="19"/>
  <c r="Q282" i="19"/>
  <c r="Q283" i="19" s="1"/>
  <c r="P282" i="19"/>
  <c r="O282" i="19"/>
  <c r="N282" i="19"/>
  <c r="N284" i="19" s="1"/>
  <c r="M282" i="19"/>
  <c r="M283" i="19" s="1"/>
  <c r="L282" i="19"/>
  <c r="L283" i="19" s="1"/>
  <c r="AC281" i="19"/>
  <c r="AB281" i="19"/>
  <c r="AA281" i="19"/>
  <c r="Z280" i="19"/>
  <c r="X280" i="19"/>
  <c r="W280" i="19"/>
  <c r="U280" i="19"/>
  <c r="S280" i="19"/>
  <c r="P280" i="19"/>
  <c r="O280" i="19"/>
  <c r="Z279" i="19"/>
  <c r="W279" i="19"/>
  <c r="V279" i="19"/>
  <c r="P279" i="19"/>
  <c r="M279" i="19"/>
  <c r="Z278" i="19"/>
  <c r="Y278" i="19"/>
  <c r="Y280" i="19" s="1"/>
  <c r="X278" i="19"/>
  <c r="X279" i="19" s="1"/>
  <c r="W278" i="19"/>
  <c r="V278" i="19"/>
  <c r="V280" i="19" s="1"/>
  <c r="U278" i="19"/>
  <c r="U279" i="19" s="1"/>
  <c r="T278" i="19"/>
  <c r="S278" i="19"/>
  <c r="S279" i="19" s="1"/>
  <c r="R278" i="19"/>
  <c r="R280" i="19" s="1"/>
  <c r="Q278" i="19"/>
  <c r="Q280" i="19" s="1"/>
  <c r="P278" i="19"/>
  <c r="O278" i="19"/>
  <c r="O279" i="19" s="1"/>
  <c r="N278" i="19"/>
  <c r="M278" i="19"/>
  <c r="M280" i="19" s="1"/>
  <c r="L278" i="19"/>
  <c r="L279" i="19" s="1"/>
  <c r="AC277" i="19"/>
  <c r="AB277" i="19"/>
  <c r="AA277" i="19"/>
  <c r="X276" i="19"/>
  <c r="W276" i="19"/>
  <c r="V276" i="19"/>
  <c r="U276" i="19"/>
  <c r="S276" i="19"/>
  <c r="N276" i="19"/>
  <c r="M276" i="19"/>
  <c r="V275" i="19"/>
  <c r="U275" i="19"/>
  <c r="S275" i="19"/>
  <c r="Q275" i="19"/>
  <c r="P275" i="19"/>
  <c r="N275" i="19"/>
  <c r="M275" i="19"/>
  <c r="Z274" i="19"/>
  <c r="Z276" i="19" s="1"/>
  <c r="Y274" i="19"/>
  <c r="X274" i="19"/>
  <c r="X275" i="19" s="1"/>
  <c r="W274" i="19"/>
  <c r="W275" i="19" s="1"/>
  <c r="V274" i="19"/>
  <c r="U274" i="19"/>
  <c r="T274" i="19"/>
  <c r="T276" i="19" s="1"/>
  <c r="S274" i="19"/>
  <c r="R274" i="19"/>
  <c r="Q274" i="19"/>
  <c r="Q276" i="19" s="1"/>
  <c r="P274" i="19"/>
  <c r="P276" i="19" s="1"/>
  <c r="O274" i="19"/>
  <c r="O275" i="19" s="1"/>
  <c r="N274" i="19"/>
  <c r="M274" i="19"/>
  <c r="L274" i="19"/>
  <c r="L276" i="19" s="1"/>
  <c r="AB273" i="19"/>
  <c r="AA273" i="19"/>
  <c r="AC273" i="19" s="1"/>
  <c r="X272" i="19"/>
  <c r="V272" i="19"/>
  <c r="U272" i="19"/>
  <c r="S272" i="19"/>
  <c r="R272" i="19"/>
  <c r="N272" i="19"/>
  <c r="M272" i="19"/>
  <c r="X271" i="19"/>
  <c r="U271" i="19"/>
  <c r="T271" i="19"/>
  <c r="S271" i="19"/>
  <c r="N271" i="19"/>
  <c r="Z270" i="19"/>
  <c r="Z271" i="19" s="1"/>
  <c r="Y270" i="19"/>
  <c r="X270" i="19"/>
  <c r="W270" i="19"/>
  <c r="V270" i="19"/>
  <c r="V271" i="19" s="1"/>
  <c r="U270" i="19"/>
  <c r="T270" i="19"/>
  <c r="T272" i="19" s="1"/>
  <c r="S270" i="19"/>
  <c r="R270" i="19"/>
  <c r="R271" i="19" s="1"/>
  <c r="Q270" i="19"/>
  <c r="Q271" i="19" s="1"/>
  <c r="P270" i="19"/>
  <c r="P272" i="19" s="1"/>
  <c r="O270" i="19"/>
  <c r="N270" i="19"/>
  <c r="M270" i="19"/>
  <c r="M271" i="19" s="1"/>
  <c r="L270" i="19"/>
  <c r="L272" i="19" s="1"/>
  <c r="AC269" i="19"/>
  <c r="AA269" i="19"/>
  <c r="AB269" i="19" s="1"/>
  <c r="W268" i="19"/>
  <c r="V268" i="19"/>
  <c r="U268" i="19"/>
  <c r="T268" i="19"/>
  <c r="M268" i="19"/>
  <c r="L268" i="19"/>
  <c r="W267" i="19"/>
  <c r="U267" i="19"/>
  <c r="T267" i="19"/>
  <c r="Q267" i="19"/>
  <c r="N267" i="19"/>
  <c r="Z266" i="19"/>
  <c r="Z267" i="19" s="1"/>
  <c r="Y266" i="19"/>
  <c r="X266" i="19"/>
  <c r="X268" i="19" s="1"/>
  <c r="W266" i="19"/>
  <c r="V266" i="19"/>
  <c r="V267" i="19" s="1"/>
  <c r="U266" i="19"/>
  <c r="T266" i="19"/>
  <c r="S266" i="19"/>
  <c r="R266" i="19"/>
  <c r="Q266" i="19"/>
  <c r="Q268" i="19" s="1"/>
  <c r="P266" i="19"/>
  <c r="P268" i="19" s="1"/>
  <c r="O266" i="19"/>
  <c r="O267" i="19" s="1"/>
  <c r="N266" i="19"/>
  <c r="N268" i="19" s="1"/>
  <c r="M266" i="19"/>
  <c r="M267" i="19" s="1"/>
  <c r="L266" i="19"/>
  <c r="L267" i="19" s="1"/>
  <c r="AC265" i="19"/>
  <c r="AB265" i="19"/>
  <c r="AA265" i="19"/>
  <c r="Z264" i="19"/>
  <c r="X264" i="19"/>
  <c r="R264" i="19"/>
  <c r="Q264" i="19"/>
  <c r="L264" i="19"/>
  <c r="Z263" i="19"/>
  <c r="Y263" i="19"/>
  <c r="R263" i="19"/>
  <c r="Q263" i="19"/>
  <c r="P263" i="19"/>
  <c r="O263" i="19"/>
  <c r="Z262" i="19"/>
  <c r="Y262" i="19"/>
  <c r="Y264" i="19" s="1"/>
  <c r="X262" i="19"/>
  <c r="X263" i="19" s="1"/>
  <c r="W262" i="19"/>
  <c r="V262" i="19"/>
  <c r="U262" i="19"/>
  <c r="T262" i="19"/>
  <c r="S262" i="19"/>
  <c r="S264" i="19" s="1"/>
  <c r="R262" i="19"/>
  <c r="Q262" i="19"/>
  <c r="P262" i="19"/>
  <c r="P264" i="19" s="1"/>
  <c r="O262" i="19"/>
  <c r="O264" i="19" s="1"/>
  <c r="N262" i="19"/>
  <c r="M262" i="19"/>
  <c r="L262" i="19"/>
  <c r="AA261" i="19"/>
  <c r="Y260" i="19"/>
  <c r="W260" i="19"/>
  <c r="U260" i="19"/>
  <c r="S260" i="19"/>
  <c r="R260" i="19"/>
  <c r="Q260" i="19"/>
  <c r="O260" i="19"/>
  <c r="L260" i="19"/>
  <c r="Y259" i="19"/>
  <c r="U259" i="19"/>
  <c r="T259" i="19"/>
  <c r="Q259" i="19"/>
  <c r="O259" i="19"/>
  <c r="Z258" i="19"/>
  <c r="Y258" i="19"/>
  <c r="X258" i="19"/>
  <c r="X260" i="19" s="1"/>
  <c r="W258" i="19"/>
  <c r="W259" i="19" s="1"/>
  <c r="V258" i="19"/>
  <c r="V260" i="19" s="1"/>
  <c r="U258" i="19"/>
  <c r="T258" i="19"/>
  <c r="T260" i="19" s="1"/>
  <c r="S258" i="19"/>
  <c r="S259" i="19" s="1"/>
  <c r="R258" i="19"/>
  <c r="R259" i="19" s="1"/>
  <c r="Q258" i="19"/>
  <c r="P258" i="19"/>
  <c r="O258" i="19"/>
  <c r="N258" i="19"/>
  <c r="N260" i="19" s="1"/>
  <c r="M258" i="19"/>
  <c r="M260" i="19" s="1"/>
  <c r="L258" i="19"/>
  <c r="L259" i="19" s="1"/>
  <c r="AC257" i="19"/>
  <c r="AB257" i="19"/>
  <c r="AA257" i="19"/>
  <c r="X256" i="19"/>
  <c r="U256" i="19"/>
  <c r="T256" i="19"/>
  <c r="P256" i="19"/>
  <c r="M256" i="19"/>
  <c r="X255" i="19"/>
  <c r="U255" i="19"/>
  <c r="T255" i="19"/>
  <c r="S255" i="19"/>
  <c r="O255" i="19"/>
  <c r="Z254" i="19"/>
  <c r="Z255" i="19" s="1"/>
  <c r="Y254" i="19"/>
  <c r="Y256" i="19" s="1"/>
  <c r="X254" i="19"/>
  <c r="W254" i="19"/>
  <c r="V254" i="19"/>
  <c r="U254" i="19"/>
  <c r="T254" i="19"/>
  <c r="S254" i="19"/>
  <c r="S256" i="19" s="1"/>
  <c r="R254" i="19"/>
  <c r="Q254" i="19"/>
  <c r="Q256" i="19" s="1"/>
  <c r="P254" i="19"/>
  <c r="P255" i="19" s="1"/>
  <c r="O254" i="19"/>
  <c r="O256" i="19" s="1"/>
  <c r="N254" i="19"/>
  <c r="M254" i="19"/>
  <c r="M255" i="19" s="1"/>
  <c r="L254" i="19"/>
  <c r="L256" i="19" s="1"/>
  <c r="AC253" i="19"/>
  <c r="AB253" i="19"/>
  <c r="AA253" i="19"/>
  <c r="Y252" i="19"/>
  <c r="X252" i="19"/>
  <c r="W252" i="19"/>
  <c r="S252" i="19"/>
  <c r="O252" i="19"/>
  <c r="N252" i="19"/>
  <c r="Z251" i="19"/>
  <c r="X251" i="19"/>
  <c r="W251" i="19"/>
  <c r="S251" i="19"/>
  <c r="Q251" i="19"/>
  <c r="O251" i="19"/>
  <c r="Z250" i="19"/>
  <c r="Z252" i="19" s="1"/>
  <c r="Y250" i="19"/>
  <c r="Y251" i="19" s="1"/>
  <c r="X250" i="19"/>
  <c r="W250" i="19"/>
  <c r="V250" i="19"/>
  <c r="U250" i="19"/>
  <c r="T250" i="19"/>
  <c r="T252" i="19" s="1"/>
  <c r="S250" i="19"/>
  <c r="R250" i="19"/>
  <c r="Q250" i="19"/>
  <c r="Q252" i="19" s="1"/>
  <c r="P250" i="19"/>
  <c r="P251" i="19" s="1"/>
  <c r="O250" i="19"/>
  <c r="N250" i="19"/>
  <c r="N251" i="19" s="1"/>
  <c r="M250" i="19"/>
  <c r="L250" i="19"/>
  <c r="L252" i="19" s="1"/>
  <c r="AB249" i="19"/>
  <c r="AA249" i="19"/>
  <c r="AC249" i="19" s="1"/>
  <c r="V248" i="19"/>
  <c r="U248" i="19"/>
  <c r="R248" i="19"/>
  <c r="N248" i="19"/>
  <c r="L248" i="19"/>
  <c r="V247" i="19"/>
  <c r="R247" i="19"/>
  <c r="M247" i="19"/>
  <c r="L247" i="19"/>
  <c r="Z246" i="19"/>
  <c r="Y246" i="19"/>
  <c r="X246" i="19"/>
  <c r="W246" i="19"/>
  <c r="W248" i="19" s="1"/>
  <c r="V246" i="19"/>
  <c r="U246" i="19"/>
  <c r="U247" i="19" s="1"/>
  <c r="R246" i="19"/>
  <c r="Q246" i="19"/>
  <c r="Q248" i="19" s="1"/>
  <c r="P246" i="19"/>
  <c r="O246" i="19"/>
  <c r="O248" i="19" s="1"/>
  <c r="N246" i="19"/>
  <c r="N247" i="19" s="1"/>
  <c r="M246" i="19"/>
  <c r="M248" i="19" s="1"/>
  <c r="L246" i="19"/>
  <c r="AA245" i="19"/>
  <c r="Y244" i="19"/>
  <c r="V244" i="19"/>
  <c r="U244" i="19"/>
  <c r="Q244" i="19"/>
  <c r="N244" i="19"/>
  <c r="M244" i="19"/>
  <c r="Y243" i="19"/>
  <c r="X243" i="19"/>
  <c r="U243" i="19"/>
  <c r="Q243" i="19"/>
  <c r="P243" i="19"/>
  <c r="N243" i="19"/>
  <c r="Z242" i="19"/>
  <c r="Z244" i="19" s="1"/>
  <c r="Y242" i="19"/>
  <c r="X242" i="19"/>
  <c r="X244" i="19" s="1"/>
  <c r="W242" i="19"/>
  <c r="W244" i="19" s="1"/>
  <c r="V242" i="19"/>
  <c r="V243" i="19" s="1"/>
  <c r="U242" i="19"/>
  <c r="R242" i="19"/>
  <c r="R244" i="19" s="1"/>
  <c r="Q242" i="19"/>
  <c r="P242" i="19"/>
  <c r="P244" i="19" s="1"/>
  <c r="O242" i="19"/>
  <c r="N242" i="19"/>
  <c r="M242" i="19"/>
  <c r="M243" i="19" s="1"/>
  <c r="L242" i="19"/>
  <c r="L244" i="19" s="1"/>
  <c r="AA241" i="19"/>
  <c r="V240" i="19"/>
  <c r="R240" i="19"/>
  <c r="P240" i="19"/>
  <c r="O240" i="19"/>
  <c r="Z239" i="19"/>
  <c r="X239" i="19"/>
  <c r="V239" i="19"/>
  <c r="R239" i="19"/>
  <c r="P239" i="19"/>
  <c r="O239" i="19"/>
  <c r="Z238" i="19"/>
  <c r="Z240" i="19" s="1"/>
  <c r="Y238" i="19"/>
  <c r="Y239" i="19" s="1"/>
  <c r="X238" i="19"/>
  <c r="X240" i="19" s="1"/>
  <c r="W238" i="19"/>
  <c r="V238" i="19"/>
  <c r="U238" i="19"/>
  <c r="U240" i="19" s="1"/>
  <c r="R238" i="19"/>
  <c r="Q238" i="19"/>
  <c r="P238" i="19"/>
  <c r="O238" i="19"/>
  <c r="N238" i="19"/>
  <c r="M238" i="19"/>
  <c r="M240" i="19" s="1"/>
  <c r="L238" i="19"/>
  <c r="AA237" i="19"/>
  <c r="Z236" i="19"/>
  <c r="V236" i="19"/>
  <c r="R236" i="19"/>
  <c r="M236" i="19"/>
  <c r="Z235" i="19"/>
  <c r="U235" i="19"/>
  <c r="R235" i="19"/>
  <c r="Q235" i="19"/>
  <c r="O235" i="19"/>
  <c r="Z234" i="19"/>
  <c r="Y234" i="19"/>
  <c r="X234" i="19"/>
  <c r="X236" i="19" s="1"/>
  <c r="W234" i="19"/>
  <c r="V234" i="19"/>
  <c r="V235" i="19" s="1"/>
  <c r="U234" i="19"/>
  <c r="U236" i="19" s="1"/>
  <c r="R234" i="19"/>
  <c r="Q234" i="19"/>
  <c r="Q236" i="19" s="1"/>
  <c r="P234" i="19"/>
  <c r="P236" i="19" s="1"/>
  <c r="O234" i="19"/>
  <c r="O236" i="19" s="1"/>
  <c r="N234" i="19"/>
  <c r="M234" i="19"/>
  <c r="M235" i="19" s="1"/>
  <c r="L234" i="19"/>
  <c r="AA233" i="19"/>
  <c r="X232" i="19"/>
  <c r="W232" i="19"/>
  <c r="U232" i="19"/>
  <c r="R232" i="19"/>
  <c r="O232" i="19"/>
  <c r="N232" i="19"/>
  <c r="X231" i="19"/>
  <c r="W231" i="19"/>
  <c r="R231" i="19"/>
  <c r="O231" i="19"/>
  <c r="N231" i="19"/>
  <c r="Z230" i="19"/>
  <c r="Z231" i="19" s="1"/>
  <c r="Y230" i="19"/>
  <c r="Y232" i="19" s="1"/>
  <c r="X230" i="19"/>
  <c r="W230" i="19"/>
  <c r="V230" i="19"/>
  <c r="U230" i="19"/>
  <c r="U231" i="19" s="1"/>
  <c r="R230" i="19"/>
  <c r="Q230" i="19"/>
  <c r="P230" i="19"/>
  <c r="O230" i="19"/>
  <c r="N230" i="19"/>
  <c r="M230" i="19"/>
  <c r="L230" i="19"/>
  <c r="AA229" i="19"/>
  <c r="Z228" i="19"/>
  <c r="X228" i="19"/>
  <c r="U228" i="19"/>
  <c r="R228" i="19"/>
  <c r="M228" i="19"/>
  <c r="L228" i="19"/>
  <c r="Z227" i="19"/>
  <c r="X227" i="19"/>
  <c r="U227" i="19"/>
  <c r="P227" i="19"/>
  <c r="L227" i="19"/>
  <c r="Z226" i="19"/>
  <c r="Y226" i="19"/>
  <c r="X226" i="19"/>
  <c r="W226" i="19"/>
  <c r="V226" i="19"/>
  <c r="V228" i="19" s="1"/>
  <c r="U226" i="19"/>
  <c r="T226" i="19"/>
  <c r="R226" i="19"/>
  <c r="R227" i="19" s="1"/>
  <c r="P226" i="19"/>
  <c r="P228" i="19" s="1"/>
  <c r="O226" i="19"/>
  <c r="O227" i="19" s="1"/>
  <c r="M226" i="19"/>
  <c r="M227" i="19" s="1"/>
  <c r="L226" i="19"/>
  <c r="AA225" i="19"/>
  <c r="W224" i="19"/>
  <c r="T224" i="19"/>
  <c r="R224" i="19"/>
  <c r="P224" i="19"/>
  <c r="Z223" i="19"/>
  <c r="W223" i="19"/>
  <c r="R223" i="19"/>
  <c r="P223" i="19"/>
  <c r="M223" i="19"/>
  <c r="Z222" i="19"/>
  <c r="Z224" i="19" s="1"/>
  <c r="Y222" i="19"/>
  <c r="Y224" i="19" s="1"/>
  <c r="X222" i="19"/>
  <c r="W222" i="19"/>
  <c r="V222" i="19"/>
  <c r="U222" i="19"/>
  <c r="T222" i="19"/>
  <c r="T223" i="19" s="1"/>
  <c r="R222" i="19"/>
  <c r="P222" i="19"/>
  <c r="O222" i="19"/>
  <c r="O224" i="19" s="1"/>
  <c r="M222" i="19"/>
  <c r="M224" i="19" s="1"/>
  <c r="L222" i="19"/>
  <c r="AA221" i="19"/>
  <c r="Y218" i="19"/>
  <c r="X218" i="19"/>
  <c r="V218" i="19"/>
  <c r="S218" i="19"/>
  <c r="R218" i="19"/>
  <c r="Q218" i="19"/>
  <c r="N218" i="19"/>
  <c r="Z217" i="19"/>
  <c r="Y217" i="19"/>
  <c r="X217" i="19"/>
  <c r="U217" i="19"/>
  <c r="S217" i="19"/>
  <c r="Q217" i="19"/>
  <c r="P217" i="19"/>
  <c r="O217" i="19"/>
  <c r="N217" i="19"/>
  <c r="Z216" i="19"/>
  <c r="Z218" i="19" s="1"/>
  <c r="Y216" i="19"/>
  <c r="X216" i="19"/>
  <c r="W216" i="19"/>
  <c r="W218" i="19" s="1"/>
  <c r="V216" i="19"/>
  <c r="V217" i="19" s="1"/>
  <c r="U216" i="19"/>
  <c r="U218" i="19" s="1"/>
  <c r="T216" i="19"/>
  <c r="T218" i="19" s="1"/>
  <c r="S216" i="19"/>
  <c r="R216" i="19"/>
  <c r="R217" i="19" s="1"/>
  <c r="Q216" i="19"/>
  <c r="P216" i="19"/>
  <c r="P218" i="19" s="1"/>
  <c r="O216" i="19"/>
  <c r="O218" i="19" s="1"/>
  <c r="N216" i="19"/>
  <c r="M216" i="19"/>
  <c r="M217" i="19" s="1"/>
  <c r="L216" i="19"/>
  <c r="L218" i="19" s="1"/>
  <c r="AC215" i="19"/>
  <c r="AB215" i="19"/>
  <c r="AA215" i="19"/>
  <c r="Z214" i="19"/>
  <c r="X214" i="19"/>
  <c r="T214" i="19"/>
  <c r="P214" i="19"/>
  <c r="N214" i="19"/>
  <c r="M214" i="19"/>
  <c r="L214" i="19"/>
  <c r="Y213" i="19"/>
  <c r="X213" i="19"/>
  <c r="U213" i="19"/>
  <c r="T213" i="19"/>
  <c r="P213" i="19"/>
  <c r="M213" i="19"/>
  <c r="Z212" i="19"/>
  <c r="Z213" i="19" s="1"/>
  <c r="Y212" i="19"/>
  <c r="Y214" i="19" s="1"/>
  <c r="X212" i="19"/>
  <c r="W212" i="19"/>
  <c r="W214" i="19" s="1"/>
  <c r="V212" i="19"/>
  <c r="V213" i="19" s="1"/>
  <c r="U212" i="19"/>
  <c r="U214" i="19" s="1"/>
  <c r="T212" i="19"/>
  <c r="S212" i="19"/>
  <c r="R212" i="19"/>
  <c r="Q212" i="19"/>
  <c r="P212" i="19"/>
  <c r="O212" i="19"/>
  <c r="O214" i="19" s="1"/>
  <c r="N212" i="19"/>
  <c r="N213" i="19" s="1"/>
  <c r="M212" i="19"/>
  <c r="L212" i="19"/>
  <c r="L213" i="19" s="1"/>
  <c r="AC211" i="19"/>
  <c r="AB211" i="19"/>
  <c r="AA211" i="19"/>
  <c r="W210" i="19"/>
  <c r="V210" i="19"/>
  <c r="P210" i="19"/>
  <c r="O210" i="19"/>
  <c r="M210" i="19"/>
  <c r="Y209" i="19"/>
  <c r="W209" i="19"/>
  <c r="U209" i="19"/>
  <c r="Q209" i="19"/>
  <c r="N209" i="19"/>
  <c r="Z208" i="19"/>
  <c r="Z210" i="19" s="1"/>
  <c r="Y208" i="19"/>
  <c r="Y210" i="19" s="1"/>
  <c r="X208" i="19"/>
  <c r="W208" i="19"/>
  <c r="V208" i="19"/>
  <c r="V209" i="19" s="1"/>
  <c r="U208" i="19"/>
  <c r="U210" i="19" s="1"/>
  <c r="T208" i="19"/>
  <c r="S208" i="19"/>
  <c r="AA208" i="19" s="1"/>
  <c r="AA209" i="19" s="1"/>
  <c r="R208" i="19"/>
  <c r="R210" i="19" s="1"/>
  <c r="Q208" i="19"/>
  <c r="Q210" i="19" s="1"/>
  <c r="P208" i="19"/>
  <c r="P209" i="19" s="1"/>
  <c r="O208" i="19"/>
  <c r="O209" i="19" s="1"/>
  <c r="N208" i="19"/>
  <c r="N210" i="19" s="1"/>
  <c r="M208" i="19"/>
  <c r="M209" i="19" s="1"/>
  <c r="L208" i="19"/>
  <c r="L210" i="19" s="1"/>
  <c r="AC207" i="19"/>
  <c r="AA207" i="19"/>
  <c r="AB207" i="19" s="1"/>
  <c r="V206" i="19"/>
  <c r="T206" i="19"/>
  <c r="S206" i="19"/>
  <c r="Q206" i="19"/>
  <c r="L206" i="19"/>
  <c r="Y205" i="19"/>
  <c r="T205" i="19"/>
  <c r="R205" i="19"/>
  <c r="Q205" i="19"/>
  <c r="P205" i="19"/>
  <c r="Z204" i="19"/>
  <c r="Z206" i="19" s="1"/>
  <c r="Y204" i="19"/>
  <c r="Y206" i="19" s="1"/>
  <c r="X204" i="19"/>
  <c r="W204" i="19"/>
  <c r="V204" i="19"/>
  <c r="V205" i="19" s="1"/>
  <c r="U204" i="19"/>
  <c r="U206" i="19" s="1"/>
  <c r="T204" i="19"/>
  <c r="S204" i="19"/>
  <c r="S205" i="19" s="1"/>
  <c r="R204" i="19"/>
  <c r="R206" i="19" s="1"/>
  <c r="Q204" i="19"/>
  <c r="P204" i="19"/>
  <c r="P206" i="19" s="1"/>
  <c r="O204" i="19"/>
  <c r="N204" i="19"/>
  <c r="M204" i="19"/>
  <c r="M206" i="19" s="1"/>
  <c r="L204" i="19"/>
  <c r="L205" i="19" s="1"/>
  <c r="AC203" i="19"/>
  <c r="AB203" i="19"/>
  <c r="AA203" i="19"/>
  <c r="Z202" i="19"/>
  <c r="V202" i="19"/>
  <c r="T202" i="19"/>
  <c r="S202" i="19"/>
  <c r="O202" i="19"/>
  <c r="M202" i="19"/>
  <c r="L202" i="19"/>
  <c r="Y201" i="19"/>
  <c r="W201" i="19"/>
  <c r="V201" i="19"/>
  <c r="T201" i="19"/>
  <c r="O201" i="19"/>
  <c r="Z200" i="19"/>
  <c r="Z201" i="19" s="1"/>
  <c r="Y200" i="19"/>
  <c r="Y202" i="19" s="1"/>
  <c r="X200" i="19"/>
  <c r="X202" i="19" s="1"/>
  <c r="W200" i="19"/>
  <c r="W202" i="19" s="1"/>
  <c r="V200" i="19"/>
  <c r="U200" i="19"/>
  <c r="T200" i="19"/>
  <c r="S200" i="19"/>
  <c r="S201" i="19" s="1"/>
  <c r="R200" i="19"/>
  <c r="R202" i="19" s="1"/>
  <c r="Q200" i="19"/>
  <c r="P200" i="19"/>
  <c r="P202" i="19" s="1"/>
  <c r="O200" i="19"/>
  <c r="N200" i="19"/>
  <c r="M200" i="19"/>
  <c r="M201" i="19" s="1"/>
  <c r="L200" i="19"/>
  <c r="L201" i="19" s="1"/>
  <c r="AA199" i="19"/>
  <c r="Z198" i="19"/>
  <c r="W198" i="19"/>
  <c r="R198" i="19"/>
  <c r="P198" i="19"/>
  <c r="L198" i="19"/>
  <c r="Z197" i="19"/>
  <c r="X197" i="19"/>
  <c r="R197" i="19"/>
  <c r="M197" i="19"/>
  <c r="L197" i="19"/>
  <c r="Z196" i="19"/>
  <c r="Y196" i="19"/>
  <c r="Y198" i="19" s="1"/>
  <c r="X196" i="19"/>
  <c r="X198" i="19" s="1"/>
  <c r="W196" i="19"/>
  <c r="W197" i="19" s="1"/>
  <c r="V196" i="19"/>
  <c r="V198" i="19" s="1"/>
  <c r="U196" i="19"/>
  <c r="T196" i="19"/>
  <c r="T197" i="19" s="1"/>
  <c r="S196" i="19"/>
  <c r="S198" i="19" s="1"/>
  <c r="R196" i="19"/>
  <c r="Q196" i="19"/>
  <c r="P196" i="19"/>
  <c r="P197" i="19" s="1"/>
  <c r="O196" i="19"/>
  <c r="O198" i="19" s="1"/>
  <c r="N196" i="19"/>
  <c r="N197" i="19" s="1"/>
  <c r="M196" i="19"/>
  <c r="M198" i="19" s="1"/>
  <c r="L196" i="19"/>
  <c r="AB195" i="19"/>
  <c r="AA195" i="19"/>
  <c r="Y194" i="19"/>
  <c r="X194" i="19"/>
  <c r="U194" i="19"/>
  <c r="T194" i="19"/>
  <c r="P194" i="19"/>
  <c r="O194" i="19"/>
  <c r="M194" i="19"/>
  <c r="Y193" i="19"/>
  <c r="X193" i="19"/>
  <c r="U193" i="19"/>
  <c r="T193" i="19"/>
  <c r="S193" i="19"/>
  <c r="R193" i="19"/>
  <c r="P193" i="19"/>
  <c r="L193" i="19"/>
  <c r="Z192" i="19"/>
  <c r="Z193" i="19" s="1"/>
  <c r="Y192" i="19"/>
  <c r="X192" i="19"/>
  <c r="W192" i="19"/>
  <c r="V192" i="19"/>
  <c r="V194" i="19" s="1"/>
  <c r="U192" i="19"/>
  <c r="T192" i="19"/>
  <c r="S192" i="19"/>
  <c r="S194" i="19" s="1"/>
  <c r="R192" i="19"/>
  <c r="R194" i="19" s="1"/>
  <c r="Q192" i="19"/>
  <c r="P192" i="19"/>
  <c r="O192" i="19"/>
  <c r="O193" i="19" s="1"/>
  <c r="N192" i="19"/>
  <c r="N194" i="19" s="1"/>
  <c r="M192" i="19"/>
  <c r="M193" i="19" s="1"/>
  <c r="L192" i="19"/>
  <c r="AA191" i="19"/>
  <c r="X190" i="19"/>
  <c r="W190" i="19"/>
  <c r="U190" i="19"/>
  <c r="T190" i="19"/>
  <c r="P190" i="19"/>
  <c r="O190" i="19"/>
  <c r="N190" i="19"/>
  <c r="Z189" i="19"/>
  <c r="W189" i="19"/>
  <c r="V189" i="19"/>
  <c r="U189" i="19"/>
  <c r="S189" i="19"/>
  <c r="P189" i="19"/>
  <c r="L189" i="19"/>
  <c r="Z188" i="19"/>
  <c r="Z190" i="19" s="1"/>
  <c r="Y188" i="19"/>
  <c r="Y190" i="19" s="1"/>
  <c r="X188" i="19"/>
  <c r="X189" i="19" s="1"/>
  <c r="W188" i="19"/>
  <c r="V188" i="19"/>
  <c r="V190" i="19" s="1"/>
  <c r="U188" i="19"/>
  <c r="T188" i="19"/>
  <c r="T189" i="19" s="1"/>
  <c r="S188" i="19"/>
  <c r="S190" i="19" s="1"/>
  <c r="R188" i="19"/>
  <c r="Q188" i="19"/>
  <c r="Q190" i="19" s="1"/>
  <c r="P188" i="19"/>
  <c r="O188" i="19"/>
  <c r="O189" i="19" s="1"/>
  <c r="N188" i="19"/>
  <c r="N189" i="19" s="1"/>
  <c r="M188" i="19"/>
  <c r="M190" i="19" s="1"/>
  <c r="L188" i="19"/>
  <c r="AC187" i="19"/>
  <c r="AB187" i="19"/>
  <c r="AA187" i="19"/>
  <c r="Y186" i="19"/>
  <c r="V186" i="19"/>
  <c r="S186" i="19"/>
  <c r="R186" i="19"/>
  <c r="O186" i="19"/>
  <c r="N186" i="19"/>
  <c r="M186" i="19"/>
  <c r="V185" i="19"/>
  <c r="S185" i="19"/>
  <c r="R185" i="19"/>
  <c r="P185" i="19"/>
  <c r="N185" i="19"/>
  <c r="Z184" i="19"/>
  <c r="Z186" i="19" s="1"/>
  <c r="Y184" i="19"/>
  <c r="Y185" i="19" s="1"/>
  <c r="X184" i="19"/>
  <c r="X185" i="19" s="1"/>
  <c r="W184" i="19"/>
  <c r="V184" i="19"/>
  <c r="U184" i="19"/>
  <c r="T184" i="19"/>
  <c r="T186" i="19" s="1"/>
  <c r="S184" i="19"/>
  <c r="R184" i="19"/>
  <c r="Q184" i="19"/>
  <c r="P184" i="19"/>
  <c r="P186" i="19" s="1"/>
  <c r="O184" i="19"/>
  <c r="O185" i="19" s="1"/>
  <c r="N184" i="19"/>
  <c r="M184" i="19"/>
  <c r="L184" i="19"/>
  <c r="L186" i="19" s="1"/>
  <c r="AA183" i="19"/>
  <c r="Z182" i="19"/>
  <c r="V182" i="19"/>
  <c r="U182" i="19"/>
  <c r="S182" i="19"/>
  <c r="Q182" i="19"/>
  <c r="N182" i="19"/>
  <c r="M182" i="19"/>
  <c r="U181" i="19"/>
  <c r="T181" i="19"/>
  <c r="S181" i="19"/>
  <c r="R181" i="19"/>
  <c r="N181" i="19"/>
  <c r="Z180" i="19"/>
  <c r="Z181" i="19" s="1"/>
  <c r="Y180" i="19"/>
  <c r="X180" i="19"/>
  <c r="W180" i="19"/>
  <c r="W182" i="19" s="1"/>
  <c r="V180" i="19"/>
  <c r="V181" i="19" s="1"/>
  <c r="U180" i="19"/>
  <c r="T180" i="19"/>
  <c r="T182" i="19" s="1"/>
  <c r="S180" i="19"/>
  <c r="R180" i="19"/>
  <c r="R182" i="19" s="1"/>
  <c r="Q180" i="19"/>
  <c r="Q181" i="19" s="1"/>
  <c r="P180" i="19"/>
  <c r="O180" i="19"/>
  <c r="O182" i="19" s="1"/>
  <c r="N180" i="19"/>
  <c r="M180" i="19"/>
  <c r="M181" i="19" s="1"/>
  <c r="L180" i="19"/>
  <c r="L182" i="19" s="1"/>
  <c r="AA179" i="19"/>
  <c r="Y178" i="19"/>
  <c r="V178" i="19"/>
  <c r="T178" i="19"/>
  <c r="Q178" i="19"/>
  <c r="O178" i="19"/>
  <c r="L178" i="19"/>
  <c r="Y177" i="19"/>
  <c r="W177" i="19"/>
  <c r="T177" i="19"/>
  <c r="Q177" i="19"/>
  <c r="P177" i="19"/>
  <c r="O177" i="19"/>
  <c r="M177" i="19"/>
  <c r="Z176" i="19"/>
  <c r="Z178" i="19" s="1"/>
  <c r="Y176" i="19"/>
  <c r="X176" i="19"/>
  <c r="X178" i="19" s="1"/>
  <c r="W176" i="19"/>
  <c r="W178" i="19" s="1"/>
  <c r="V176" i="19"/>
  <c r="V177" i="19" s="1"/>
  <c r="U176" i="19"/>
  <c r="U177" i="19" s="1"/>
  <c r="T176" i="19"/>
  <c r="S176" i="19"/>
  <c r="R176" i="19"/>
  <c r="R178" i="19" s="1"/>
  <c r="Q176" i="19"/>
  <c r="P176" i="19"/>
  <c r="P178" i="19" s="1"/>
  <c r="O176" i="19"/>
  <c r="N176" i="19"/>
  <c r="M176" i="19"/>
  <c r="M178" i="19" s="1"/>
  <c r="L176" i="19"/>
  <c r="L177" i="19" s="1"/>
  <c r="AC175" i="19"/>
  <c r="AA175" i="19"/>
  <c r="AB175" i="19" s="1"/>
  <c r="Z174" i="19"/>
  <c r="X174" i="19"/>
  <c r="W174" i="19"/>
  <c r="R174" i="19"/>
  <c r="P174" i="19"/>
  <c r="O174" i="19"/>
  <c r="Z173" i="19"/>
  <c r="X173" i="19"/>
  <c r="W173" i="19"/>
  <c r="V173" i="19"/>
  <c r="R173" i="19"/>
  <c r="O173" i="19"/>
  <c r="N173" i="19"/>
  <c r="Z172" i="19"/>
  <c r="Y172" i="19"/>
  <c r="Y174" i="19" s="1"/>
  <c r="X172" i="19"/>
  <c r="W172" i="19"/>
  <c r="V172" i="19"/>
  <c r="V174" i="19" s="1"/>
  <c r="U172" i="19"/>
  <c r="U174" i="19" s="1"/>
  <c r="R172" i="19"/>
  <c r="Q172" i="19"/>
  <c r="P172" i="19"/>
  <c r="P173" i="19" s="1"/>
  <c r="O172" i="19"/>
  <c r="N172" i="19"/>
  <c r="N174" i="19" s="1"/>
  <c r="M172" i="19"/>
  <c r="M174" i="19" s="1"/>
  <c r="L172" i="19"/>
  <c r="L174" i="19" s="1"/>
  <c r="AA171" i="19"/>
  <c r="Z170" i="19"/>
  <c r="Y170" i="19"/>
  <c r="W170" i="19"/>
  <c r="V170" i="19"/>
  <c r="R170" i="19"/>
  <c r="Q170" i="19"/>
  <c r="O170" i="19"/>
  <c r="M170" i="19"/>
  <c r="Z169" i="19"/>
  <c r="Y169" i="19"/>
  <c r="W169" i="19"/>
  <c r="V169" i="19"/>
  <c r="U169" i="19"/>
  <c r="Q169" i="19"/>
  <c r="Z168" i="19"/>
  <c r="Y168" i="19"/>
  <c r="X168" i="19"/>
  <c r="X170" i="19" s="1"/>
  <c r="W168" i="19"/>
  <c r="V168" i="19"/>
  <c r="U168" i="19"/>
  <c r="U170" i="19" s="1"/>
  <c r="R168" i="19"/>
  <c r="R169" i="19" s="1"/>
  <c r="Q168" i="19"/>
  <c r="P168" i="19"/>
  <c r="P170" i="19" s="1"/>
  <c r="O168" i="19"/>
  <c r="O169" i="19" s="1"/>
  <c r="N168" i="19"/>
  <c r="N170" i="19" s="1"/>
  <c r="M168" i="19"/>
  <c r="M169" i="19" s="1"/>
  <c r="L168" i="19"/>
  <c r="L170" i="19" s="1"/>
  <c r="AA167" i="19"/>
  <c r="Z166" i="19"/>
  <c r="X166" i="19"/>
  <c r="W166" i="19"/>
  <c r="U166" i="19"/>
  <c r="Q166" i="19"/>
  <c r="N166" i="19"/>
  <c r="M166" i="19"/>
  <c r="L166" i="19"/>
  <c r="Z165" i="19"/>
  <c r="W165" i="19"/>
  <c r="U165" i="19"/>
  <c r="R165" i="19"/>
  <c r="Q165" i="19"/>
  <c r="N165" i="19"/>
  <c r="L165" i="19"/>
  <c r="Z164" i="19"/>
  <c r="Y164" i="19"/>
  <c r="X164" i="19"/>
  <c r="X165" i="19" s="1"/>
  <c r="W164" i="19"/>
  <c r="V164" i="19"/>
  <c r="U164" i="19"/>
  <c r="R164" i="19"/>
  <c r="R166" i="19" s="1"/>
  <c r="Q164" i="19"/>
  <c r="P164" i="19"/>
  <c r="P165" i="19" s="1"/>
  <c r="O164" i="19"/>
  <c r="O166" i="19" s="1"/>
  <c r="N164" i="19"/>
  <c r="M164" i="19"/>
  <c r="M165" i="19" s="1"/>
  <c r="L164" i="19"/>
  <c r="AA163" i="19"/>
  <c r="W162" i="19"/>
  <c r="U162" i="19"/>
  <c r="R162" i="19"/>
  <c r="M162" i="19"/>
  <c r="L162" i="19"/>
  <c r="Y161" i="19"/>
  <c r="R161" i="19"/>
  <c r="M161" i="19"/>
  <c r="Z160" i="19"/>
  <c r="Y160" i="19"/>
  <c r="Y162" i="19" s="1"/>
  <c r="X160" i="19"/>
  <c r="X162" i="19" s="1"/>
  <c r="W160" i="19"/>
  <c r="W161" i="19" s="1"/>
  <c r="V160" i="19"/>
  <c r="V162" i="19" s="1"/>
  <c r="U160" i="19"/>
  <c r="U161" i="19" s="1"/>
  <c r="R160" i="19"/>
  <c r="Q160" i="19"/>
  <c r="P160" i="19"/>
  <c r="O160" i="19"/>
  <c r="N160" i="19"/>
  <c r="N162" i="19" s="1"/>
  <c r="M160" i="19"/>
  <c r="L160" i="19"/>
  <c r="L161" i="19" s="1"/>
  <c r="AA159" i="19"/>
  <c r="Z158" i="19"/>
  <c r="X158" i="19"/>
  <c r="P158" i="19"/>
  <c r="O158" i="19"/>
  <c r="X157" i="19"/>
  <c r="U157" i="19"/>
  <c r="P157" i="19"/>
  <c r="O157" i="19"/>
  <c r="L157" i="19"/>
  <c r="Z156" i="19"/>
  <c r="Z157" i="19" s="1"/>
  <c r="Y156" i="19"/>
  <c r="Y158" i="19" s="1"/>
  <c r="X156" i="19"/>
  <c r="W156" i="19"/>
  <c r="V156" i="19"/>
  <c r="U156" i="19"/>
  <c r="U158" i="19" s="1"/>
  <c r="R156" i="19"/>
  <c r="Q156" i="19"/>
  <c r="Q158" i="19" s="1"/>
  <c r="P156" i="19"/>
  <c r="O156" i="19"/>
  <c r="N156" i="19"/>
  <c r="N157" i="19" s="1"/>
  <c r="M156" i="19"/>
  <c r="L156" i="19"/>
  <c r="AA155" i="19"/>
  <c r="Z154" i="19"/>
  <c r="X154" i="19"/>
  <c r="R154" i="19"/>
  <c r="Z153" i="19"/>
  <c r="Y153" i="19"/>
  <c r="R153" i="19"/>
  <c r="P153" i="19"/>
  <c r="O153" i="19"/>
  <c r="Z152" i="19"/>
  <c r="Y152" i="19"/>
  <c r="Y154" i="19" s="1"/>
  <c r="X152" i="19"/>
  <c r="X153" i="19" s="1"/>
  <c r="W152" i="19"/>
  <c r="W153" i="19" s="1"/>
  <c r="V152" i="19"/>
  <c r="V154" i="19" s="1"/>
  <c r="U152" i="19"/>
  <c r="U153" i="19" s="1"/>
  <c r="T152" i="19"/>
  <c r="T154" i="19" s="1"/>
  <c r="R152" i="19"/>
  <c r="P152" i="19"/>
  <c r="P154" i="19" s="1"/>
  <c r="O152" i="19"/>
  <c r="O154" i="19" s="1"/>
  <c r="M152" i="19"/>
  <c r="L152" i="19"/>
  <c r="L154" i="19" s="1"/>
  <c r="AA151" i="19"/>
  <c r="Z150" i="19"/>
  <c r="Y150" i="19"/>
  <c r="X150" i="19"/>
  <c r="U150" i="19"/>
  <c r="M150" i="19"/>
  <c r="L150" i="19"/>
  <c r="Y149" i="19"/>
  <c r="U149" i="19"/>
  <c r="T149" i="19"/>
  <c r="P149" i="19"/>
  <c r="L149" i="19"/>
  <c r="Z148" i="19"/>
  <c r="Z149" i="19" s="1"/>
  <c r="Y148" i="19"/>
  <c r="X148" i="19"/>
  <c r="X149" i="19" s="1"/>
  <c r="W148" i="19"/>
  <c r="W150" i="19" s="1"/>
  <c r="V148" i="19"/>
  <c r="V149" i="19" s="1"/>
  <c r="U148" i="19"/>
  <c r="T148" i="19"/>
  <c r="T150" i="19" s="1"/>
  <c r="R148" i="19"/>
  <c r="P148" i="19"/>
  <c r="P150" i="19" s="1"/>
  <c r="O148" i="19"/>
  <c r="O150" i="19" s="1"/>
  <c r="M148" i="19"/>
  <c r="L148" i="19"/>
  <c r="AA147" i="19"/>
  <c r="Y144" i="19"/>
  <c r="X144" i="19"/>
  <c r="Q144" i="19"/>
  <c r="P144" i="19"/>
  <c r="N144" i="19"/>
  <c r="M144" i="19"/>
  <c r="AA143" i="19"/>
  <c r="X143" i="19"/>
  <c r="T143" i="19"/>
  <c r="S143" i="19"/>
  <c r="O143" i="19"/>
  <c r="N143" i="19"/>
  <c r="M143" i="19"/>
  <c r="Z142" i="19"/>
  <c r="Z144" i="19" s="1"/>
  <c r="Y142" i="19"/>
  <c r="Y143" i="19" s="1"/>
  <c r="X142" i="19"/>
  <c r="W142" i="19"/>
  <c r="W143" i="19" s="1"/>
  <c r="V142" i="19"/>
  <c r="U142" i="19"/>
  <c r="U143" i="19" s="1"/>
  <c r="T142" i="19"/>
  <c r="T144" i="19" s="1"/>
  <c r="S142" i="19"/>
  <c r="S144" i="19" s="1"/>
  <c r="R142" i="19"/>
  <c r="R144" i="19" s="1"/>
  <c r="Q142" i="19"/>
  <c r="Q143" i="19" s="1"/>
  <c r="P142" i="19"/>
  <c r="P143" i="19" s="1"/>
  <c r="O142" i="19"/>
  <c r="O144" i="19" s="1"/>
  <c r="N142" i="19"/>
  <c r="M142" i="19"/>
  <c r="AA142" i="19" s="1"/>
  <c r="L142" i="19"/>
  <c r="L144" i="19" s="1"/>
  <c r="AA141" i="19"/>
  <c r="X140" i="19"/>
  <c r="V140" i="19"/>
  <c r="R140" i="19"/>
  <c r="P140" i="19"/>
  <c r="N140" i="19"/>
  <c r="Z139" i="19"/>
  <c r="V139" i="19"/>
  <c r="S139" i="19"/>
  <c r="R139" i="19"/>
  <c r="Q139" i="19"/>
  <c r="P139" i="19"/>
  <c r="N139" i="19"/>
  <c r="Z138" i="19"/>
  <c r="Z140" i="19" s="1"/>
  <c r="Y138" i="19"/>
  <c r="Y140" i="19" s="1"/>
  <c r="X138" i="19"/>
  <c r="X139" i="19" s="1"/>
  <c r="W138" i="19"/>
  <c r="W139" i="19" s="1"/>
  <c r="V138" i="19"/>
  <c r="U138" i="19"/>
  <c r="U140" i="19" s="1"/>
  <c r="T138" i="19"/>
  <c r="T139" i="19" s="1"/>
  <c r="S138" i="19"/>
  <c r="S140" i="19" s="1"/>
  <c r="R138" i="19"/>
  <c r="Q138" i="19"/>
  <c r="Q140" i="19" s="1"/>
  <c r="P138" i="19"/>
  <c r="O138" i="19"/>
  <c r="N138" i="19"/>
  <c r="M138" i="19"/>
  <c r="M140" i="19" s="1"/>
  <c r="L138" i="19"/>
  <c r="AA138" i="19" s="1"/>
  <c r="AA139" i="19" s="1"/>
  <c r="AA137" i="19"/>
  <c r="AB137" i="19" s="1"/>
  <c r="Z136" i="19"/>
  <c r="W136" i="19"/>
  <c r="V136" i="19"/>
  <c r="U136" i="19"/>
  <c r="T136" i="19"/>
  <c r="N136" i="19"/>
  <c r="M136" i="19"/>
  <c r="Z135" i="19"/>
  <c r="W135" i="19"/>
  <c r="U135" i="19"/>
  <c r="S135" i="19"/>
  <c r="R135" i="19"/>
  <c r="Q135" i="19"/>
  <c r="O135" i="19"/>
  <c r="Z134" i="19"/>
  <c r="Y134" i="19"/>
  <c r="X134" i="19"/>
  <c r="X136" i="19" s="1"/>
  <c r="W134" i="19"/>
  <c r="V134" i="19"/>
  <c r="V135" i="19" s="1"/>
  <c r="U134" i="19"/>
  <c r="T134" i="19"/>
  <c r="T135" i="19" s="1"/>
  <c r="S134" i="19"/>
  <c r="S136" i="19" s="1"/>
  <c r="R134" i="19"/>
  <c r="R136" i="19" s="1"/>
  <c r="Q134" i="19"/>
  <c r="Q136" i="19" s="1"/>
  <c r="P134" i="19"/>
  <c r="P136" i="19" s="1"/>
  <c r="O134" i="19"/>
  <c r="O136" i="19" s="1"/>
  <c r="N134" i="19"/>
  <c r="N135" i="19" s="1"/>
  <c r="M134" i="19"/>
  <c r="M135" i="19" s="1"/>
  <c r="L134" i="19"/>
  <c r="L136" i="19" s="1"/>
  <c r="AA136" i="19" s="1"/>
  <c r="AC133" i="19"/>
  <c r="AA133" i="19"/>
  <c r="AB133" i="19" s="1"/>
  <c r="Y132" i="19"/>
  <c r="X132" i="19"/>
  <c r="T132" i="19"/>
  <c r="P132" i="19"/>
  <c r="O132" i="19"/>
  <c r="Y131" i="19"/>
  <c r="X131" i="19"/>
  <c r="W131" i="19"/>
  <c r="O131" i="19"/>
  <c r="N131" i="19"/>
  <c r="M131" i="19"/>
  <c r="Z130" i="19"/>
  <c r="Z132" i="19" s="1"/>
  <c r="Y130" i="19"/>
  <c r="X130" i="19"/>
  <c r="W130" i="19"/>
  <c r="W132" i="19" s="1"/>
  <c r="V130" i="19"/>
  <c r="V132" i="19" s="1"/>
  <c r="U130" i="19"/>
  <c r="U131" i="19" s="1"/>
  <c r="T130" i="19"/>
  <c r="T131" i="19" s="1"/>
  <c r="S130" i="19"/>
  <c r="S132" i="19" s="1"/>
  <c r="R130" i="19"/>
  <c r="R131" i="19" s="1"/>
  <c r="Q130" i="19"/>
  <c r="Q131" i="19" s="1"/>
  <c r="P130" i="19"/>
  <c r="P131" i="19" s="1"/>
  <c r="O130" i="19"/>
  <c r="N130" i="19"/>
  <c r="N132" i="19" s="1"/>
  <c r="M130" i="19"/>
  <c r="M132" i="19" s="1"/>
  <c r="L130" i="19"/>
  <c r="AA129" i="19"/>
  <c r="Y128" i="19"/>
  <c r="W128" i="19"/>
  <c r="Q128" i="19"/>
  <c r="P128" i="19"/>
  <c r="Y127" i="19"/>
  <c r="X127" i="19"/>
  <c r="W127" i="19"/>
  <c r="U127" i="19"/>
  <c r="Q127" i="19"/>
  <c r="P127" i="19"/>
  <c r="O127" i="19"/>
  <c r="Z126" i="19"/>
  <c r="Z128" i="19" s="1"/>
  <c r="Y126" i="19"/>
  <c r="X126" i="19"/>
  <c r="X128" i="19" s="1"/>
  <c r="W126" i="19"/>
  <c r="V126" i="19"/>
  <c r="V128" i="19" s="1"/>
  <c r="U126" i="19"/>
  <c r="U128" i="19" s="1"/>
  <c r="T126" i="19"/>
  <c r="T128" i="19" s="1"/>
  <c r="S126" i="19"/>
  <c r="S127" i="19" s="1"/>
  <c r="R126" i="19"/>
  <c r="R127" i="19" s="1"/>
  <c r="Q126" i="19"/>
  <c r="P126" i="19"/>
  <c r="O126" i="19"/>
  <c r="O128" i="19" s="1"/>
  <c r="N126" i="19"/>
  <c r="N128" i="19" s="1"/>
  <c r="M126" i="19"/>
  <c r="M128" i="19" s="1"/>
  <c r="L126" i="19"/>
  <c r="L128" i="19" s="1"/>
  <c r="AC125" i="19"/>
  <c r="AB125" i="19"/>
  <c r="AA125" i="19"/>
  <c r="X124" i="19"/>
  <c r="V124" i="19"/>
  <c r="U124" i="19"/>
  <c r="P124" i="19"/>
  <c r="N124" i="19"/>
  <c r="M124" i="19"/>
  <c r="X123" i="19"/>
  <c r="V123" i="19"/>
  <c r="U123" i="19"/>
  <c r="R123" i="19"/>
  <c r="N123" i="19"/>
  <c r="Z122" i="19"/>
  <c r="Y122" i="19"/>
  <c r="Y124" i="19" s="1"/>
  <c r="X122" i="19"/>
  <c r="W122" i="19"/>
  <c r="V122" i="19"/>
  <c r="U122" i="19"/>
  <c r="T122" i="19"/>
  <c r="T123" i="19" s="1"/>
  <c r="S122" i="19"/>
  <c r="AA122" i="19" s="1"/>
  <c r="AA123" i="19" s="1"/>
  <c r="R122" i="19"/>
  <c r="R124" i="19" s="1"/>
  <c r="Q122" i="19"/>
  <c r="Q124" i="19" s="1"/>
  <c r="P122" i="19"/>
  <c r="P123" i="19" s="1"/>
  <c r="O122" i="19"/>
  <c r="N122" i="19"/>
  <c r="M122" i="19"/>
  <c r="M123" i="19" s="1"/>
  <c r="L122" i="19"/>
  <c r="L124" i="19" s="1"/>
  <c r="AC121" i="19"/>
  <c r="AB121" i="19"/>
  <c r="AA121" i="19"/>
  <c r="Z120" i="19"/>
  <c r="Y120" i="19"/>
  <c r="X120" i="19"/>
  <c r="W120" i="19"/>
  <c r="V120" i="19"/>
  <c r="U120" i="19"/>
  <c r="S120" i="19"/>
  <c r="P120" i="19"/>
  <c r="O120" i="19"/>
  <c r="Z119" i="19"/>
  <c r="X119" i="19"/>
  <c r="W119" i="19"/>
  <c r="S119" i="19"/>
  <c r="O119" i="19"/>
  <c r="N119" i="19"/>
  <c r="M119" i="19"/>
  <c r="Z118" i="19"/>
  <c r="Y118" i="19"/>
  <c r="Y119" i="19" s="1"/>
  <c r="X118" i="19"/>
  <c r="W118" i="19"/>
  <c r="V118" i="19"/>
  <c r="V119" i="19" s="1"/>
  <c r="U118" i="19"/>
  <c r="U119" i="19" s="1"/>
  <c r="T118" i="19"/>
  <c r="T120" i="19" s="1"/>
  <c r="S118" i="19"/>
  <c r="R118" i="19"/>
  <c r="Q118" i="19"/>
  <c r="Q120" i="19" s="1"/>
  <c r="P118" i="19"/>
  <c r="P119" i="19" s="1"/>
  <c r="O118" i="19"/>
  <c r="N118" i="19"/>
  <c r="N120" i="19" s="1"/>
  <c r="M118" i="19"/>
  <c r="M120" i="19" s="1"/>
  <c r="L118" i="19"/>
  <c r="L120" i="19" s="1"/>
  <c r="AC117" i="19"/>
  <c r="AA117" i="19"/>
  <c r="AB117" i="19" s="1"/>
  <c r="Y116" i="19"/>
  <c r="V116" i="19"/>
  <c r="U116" i="19"/>
  <c r="S116" i="19"/>
  <c r="N116" i="19"/>
  <c r="Y115" i="19"/>
  <c r="V115" i="19"/>
  <c r="S115" i="19"/>
  <c r="Q115" i="19"/>
  <c r="P115" i="19"/>
  <c r="M115" i="19"/>
  <c r="L115" i="19"/>
  <c r="Z114" i="19"/>
  <c r="Z116" i="19" s="1"/>
  <c r="Y114" i="19"/>
  <c r="X114" i="19"/>
  <c r="X115" i="19" s="1"/>
  <c r="W114" i="19"/>
  <c r="W116" i="19" s="1"/>
  <c r="V114" i="19"/>
  <c r="U114" i="19"/>
  <c r="U115" i="19" s="1"/>
  <c r="T114" i="19"/>
  <c r="T115" i="19" s="1"/>
  <c r="S114" i="19"/>
  <c r="R114" i="19"/>
  <c r="R116" i="19" s="1"/>
  <c r="Q114" i="19"/>
  <c r="Q116" i="19" s="1"/>
  <c r="P114" i="19"/>
  <c r="P116" i="19" s="1"/>
  <c r="O114" i="19"/>
  <c r="O116" i="19" s="1"/>
  <c r="N114" i="19"/>
  <c r="N115" i="19" s="1"/>
  <c r="M114" i="19"/>
  <c r="M116" i="19" s="1"/>
  <c r="L114" i="19"/>
  <c r="AA113" i="19"/>
  <c r="AC113" i="19" s="1"/>
  <c r="W112" i="19"/>
  <c r="V112" i="19"/>
  <c r="U112" i="19"/>
  <c r="P112" i="19"/>
  <c r="N112" i="19"/>
  <c r="M112" i="19"/>
  <c r="L112" i="19"/>
  <c r="X111" i="19"/>
  <c r="W111" i="19"/>
  <c r="U111" i="19"/>
  <c r="P111" i="19"/>
  <c r="N111" i="19"/>
  <c r="Z110" i="19"/>
  <c r="Z112" i="19" s="1"/>
  <c r="Y110" i="19"/>
  <c r="X110" i="19"/>
  <c r="X112" i="19" s="1"/>
  <c r="W110" i="19"/>
  <c r="V110" i="19"/>
  <c r="V111" i="19" s="1"/>
  <c r="U110" i="19"/>
  <c r="T110" i="19"/>
  <c r="T112" i="19" s="1"/>
  <c r="S110" i="19"/>
  <c r="S111" i="19" s="1"/>
  <c r="R110" i="19"/>
  <c r="R112" i="19" s="1"/>
  <c r="Q110" i="19"/>
  <c r="Q111" i="19" s="1"/>
  <c r="P110" i="19"/>
  <c r="O110" i="19"/>
  <c r="N110" i="19"/>
  <c r="M110" i="19"/>
  <c r="M111" i="19" s="1"/>
  <c r="L110" i="19"/>
  <c r="L111" i="19" s="1"/>
  <c r="AC109" i="19"/>
  <c r="AA109" i="19"/>
  <c r="V108" i="19"/>
  <c r="S108" i="19"/>
  <c r="Q108" i="19"/>
  <c r="P108" i="19"/>
  <c r="Z107" i="19"/>
  <c r="X107" i="19"/>
  <c r="W107" i="19"/>
  <c r="V107" i="19"/>
  <c r="S107" i="19"/>
  <c r="P107" i="19"/>
  <c r="O107" i="19"/>
  <c r="L107" i="19"/>
  <c r="Z106" i="19"/>
  <c r="Z108" i="19" s="1"/>
  <c r="Y106" i="19"/>
  <c r="X106" i="19"/>
  <c r="X108" i="19" s="1"/>
  <c r="W106" i="19"/>
  <c r="W108" i="19" s="1"/>
  <c r="V106" i="19"/>
  <c r="U106" i="19"/>
  <c r="U108" i="19" s="1"/>
  <c r="T106" i="19"/>
  <c r="T107" i="19" s="1"/>
  <c r="S106" i="19"/>
  <c r="R106" i="19"/>
  <c r="R107" i="19" s="1"/>
  <c r="Q106" i="19"/>
  <c r="Q107" i="19" s="1"/>
  <c r="P106" i="19"/>
  <c r="O106" i="19"/>
  <c r="O108" i="19" s="1"/>
  <c r="N106" i="19"/>
  <c r="N108" i="19" s="1"/>
  <c r="M106" i="19"/>
  <c r="M108" i="19" s="1"/>
  <c r="L106" i="19"/>
  <c r="AA105" i="19"/>
  <c r="AB105" i="19" s="1"/>
  <c r="Z104" i="19"/>
  <c r="W104" i="19"/>
  <c r="V104" i="19"/>
  <c r="S104" i="19"/>
  <c r="R104" i="19"/>
  <c r="Q104" i="19"/>
  <c r="N104" i="19"/>
  <c r="Z103" i="19"/>
  <c r="W103" i="19"/>
  <c r="V103" i="19"/>
  <c r="T103" i="19"/>
  <c r="R103" i="19"/>
  <c r="O103" i="19"/>
  <c r="N103" i="19"/>
  <c r="L103" i="19"/>
  <c r="Z102" i="19"/>
  <c r="Y102" i="19"/>
  <c r="X102" i="19"/>
  <c r="X104" i="19" s="1"/>
  <c r="W102" i="19"/>
  <c r="V102" i="19"/>
  <c r="U102" i="19"/>
  <c r="T102" i="19"/>
  <c r="T104" i="19" s="1"/>
  <c r="S102" i="19"/>
  <c r="S103" i="19" s="1"/>
  <c r="R102" i="19"/>
  <c r="Q102" i="19"/>
  <c r="Q103" i="19" s="1"/>
  <c r="P102" i="19"/>
  <c r="P104" i="19" s="1"/>
  <c r="O102" i="19"/>
  <c r="O104" i="19" s="1"/>
  <c r="N102" i="19"/>
  <c r="M102" i="19"/>
  <c r="L102" i="19"/>
  <c r="AA101" i="19"/>
  <c r="Y100" i="19"/>
  <c r="X100" i="19"/>
  <c r="V100" i="19"/>
  <c r="U100" i="19"/>
  <c r="P100" i="19"/>
  <c r="O100" i="19"/>
  <c r="N100" i="19"/>
  <c r="M100" i="19"/>
  <c r="L100" i="19"/>
  <c r="X99" i="19"/>
  <c r="V99" i="19"/>
  <c r="U99" i="19"/>
  <c r="R99" i="19"/>
  <c r="O99" i="19"/>
  <c r="M99" i="19"/>
  <c r="L99" i="19"/>
  <c r="Z98" i="19"/>
  <c r="Z99" i="19" s="1"/>
  <c r="Y98" i="19"/>
  <c r="Y99" i="19" s="1"/>
  <c r="X98" i="19"/>
  <c r="W98" i="19"/>
  <c r="V98" i="19"/>
  <c r="U98" i="19"/>
  <c r="R98" i="19"/>
  <c r="R100" i="19" s="1"/>
  <c r="Q98" i="19"/>
  <c r="P98" i="19"/>
  <c r="P99" i="19" s="1"/>
  <c r="O98" i="19"/>
  <c r="N98" i="19"/>
  <c r="N99" i="19" s="1"/>
  <c r="M98" i="19"/>
  <c r="L98" i="19"/>
  <c r="AA97" i="19"/>
  <c r="X96" i="19"/>
  <c r="W96" i="19"/>
  <c r="R96" i="19"/>
  <c r="Q96" i="19"/>
  <c r="O96" i="19"/>
  <c r="N96" i="19"/>
  <c r="M96" i="19"/>
  <c r="L96" i="19"/>
  <c r="Y95" i="19"/>
  <c r="W95" i="19"/>
  <c r="U95" i="19"/>
  <c r="Q95" i="19"/>
  <c r="M95" i="19"/>
  <c r="Z94" i="19"/>
  <c r="Z95" i="19" s="1"/>
  <c r="Y94" i="19"/>
  <c r="Y96" i="19" s="1"/>
  <c r="X94" i="19"/>
  <c r="X95" i="19" s="1"/>
  <c r="W94" i="19"/>
  <c r="V94" i="19"/>
  <c r="V96" i="19" s="1"/>
  <c r="U94" i="19"/>
  <c r="U96" i="19" s="1"/>
  <c r="R94" i="19"/>
  <c r="R95" i="19" s="1"/>
  <c r="Q94" i="19"/>
  <c r="P94" i="19"/>
  <c r="P96" i="19" s="1"/>
  <c r="O94" i="19"/>
  <c r="O95" i="19" s="1"/>
  <c r="N94" i="19"/>
  <c r="N95" i="19" s="1"/>
  <c r="M94" i="19"/>
  <c r="L94" i="19"/>
  <c r="L95" i="19" s="1"/>
  <c r="AA93" i="19"/>
  <c r="Z92" i="19"/>
  <c r="W92" i="19"/>
  <c r="U92" i="19"/>
  <c r="Q92" i="19"/>
  <c r="P92" i="19"/>
  <c r="N92" i="19"/>
  <c r="M92" i="19"/>
  <c r="Z91" i="19"/>
  <c r="X91" i="19"/>
  <c r="W91" i="19"/>
  <c r="V91" i="19"/>
  <c r="Q91" i="19"/>
  <c r="N91" i="19"/>
  <c r="M91" i="19"/>
  <c r="L91" i="19"/>
  <c r="Z90" i="19"/>
  <c r="Y90" i="19"/>
  <c r="Y91" i="19" s="1"/>
  <c r="X90" i="19"/>
  <c r="X92" i="19" s="1"/>
  <c r="W90" i="19"/>
  <c r="V90" i="19"/>
  <c r="V92" i="19" s="1"/>
  <c r="U90" i="19"/>
  <c r="U91" i="19" s="1"/>
  <c r="R90" i="19"/>
  <c r="R92" i="19" s="1"/>
  <c r="Q90" i="19"/>
  <c r="P90" i="19"/>
  <c r="P91" i="19" s="1"/>
  <c r="O90" i="19"/>
  <c r="O92" i="19" s="1"/>
  <c r="N90" i="19"/>
  <c r="M90" i="19"/>
  <c r="L90" i="19"/>
  <c r="AA89" i="19"/>
  <c r="Y88" i="19"/>
  <c r="R88" i="19"/>
  <c r="L88" i="19"/>
  <c r="Z87" i="19"/>
  <c r="X87" i="19"/>
  <c r="R87" i="19"/>
  <c r="Q87" i="19"/>
  <c r="P87" i="19"/>
  <c r="O87" i="19"/>
  <c r="M87" i="19"/>
  <c r="Z86" i="19"/>
  <c r="Z88" i="19" s="1"/>
  <c r="Y86" i="19"/>
  <c r="Y87" i="19" s="1"/>
  <c r="X86" i="19"/>
  <c r="X88" i="19" s="1"/>
  <c r="W86" i="19"/>
  <c r="V86" i="19"/>
  <c r="V88" i="19" s="1"/>
  <c r="U86" i="19"/>
  <c r="U87" i="19" s="1"/>
  <c r="R86" i="19"/>
  <c r="Q86" i="19"/>
  <c r="Q88" i="19" s="1"/>
  <c r="P86" i="19"/>
  <c r="P88" i="19" s="1"/>
  <c r="O86" i="19"/>
  <c r="O88" i="19" s="1"/>
  <c r="N86" i="19"/>
  <c r="N88" i="19" s="1"/>
  <c r="M86" i="19"/>
  <c r="L86" i="19"/>
  <c r="L87" i="19" s="1"/>
  <c r="AA85" i="19"/>
  <c r="X84" i="19"/>
  <c r="W84" i="19"/>
  <c r="U84" i="19"/>
  <c r="P84" i="19"/>
  <c r="N84" i="19"/>
  <c r="L84" i="19"/>
  <c r="Z83" i="19"/>
  <c r="U83" i="19"/>
  <c r="R83" i="19"/>
  <c r="P83" i="19"/>
  <c r="O83" i="19"/>
  <c r="L83" i="19"/>
  <c r="Z82" i="19"/>
  <c r="Z84" i="19" s="1"/>
  <c r="Y82" i="19"/>
  <c r="Y84" i="19" s="1"/>
  <c r="X82" i="19"/>
  <c r="X83" i="19" s="1"/>
  <c r="W82" i="19"/>
  <c r="W83" i="19" s="1"/>
  <c r="V82" i="19"/>
  <c r="V84" i="19" s="1"/>
  <c r="U82" i="19"/>
  <c r="R82" i="19"/>
  <c r="R84" i="19" s="1"/>
  <c r="Q82" i="19"/>
  <c r="Q84" i="19" s="1"/>
  <c r="P82" i="19"/>
  <c r="O82" i="19"/>
  <c r="O84" i="19" s="1"/>
  <c r="N82" i="19"/>
  <c r="N83" i="19" s="1"/>
  <c r="M82" i="19"/>
  <c r="L82" i="19"/>
  <c r="AA81" i="19"/>
  <c r="Z80" i="19"/>
  <c r="W80" i="19"/>
  <c r="R80" i="19"/>
  <c r="O80" i="19"/>
  <c r="Z79" i="19"/>
  <c r="W79" i="19"/>
  <c r="U79" i="19"/>
  <c r="R79" i="19"/>
  <c r="O79" i="19"/>
  <c r="Z78" i="19"/>
  <c r="Y78" i="19"/>
  <c r="Y79" i="19" s="1"/>
  <c r="X78" i="19"/>
  <c r="X80" i="19" s="1"/>
  <c r="W78" i="19"/>
  <c r="V78" i="19"/>
  <c r="V80" i="19" s="1"/>
  <c r="U78" i="19"/>
  <c r="U80" i="19" s="1"/>
  <c r="T78" i="19"/>
  <c r="T80" i="19" s="1"/>
  <c r="R78" i="19"/>
  <c r="P78" i="19"/>
  <c r="P79" i="19" s="1"/>
  <c r="O78" i="19"/>
  <c r="M78" i="19"/>
  <c r="L78" i="19"/>
  <c r="L80" i="19" s="1"/>
  <c r="AA77" i="19"/>
  <c r="Z76" i="19"/>
  <c r="Y76" i="19"/>
  <c r="X76" i="19"/>
  <c r="R76" i="19"/>
  <c r="P76" i="19"/>
  <c r="Z75" i="19"/>
  <c r="Y75" i="19"/>
  <c r="M75" i="19"/>
  <c r="Z74" i="19"/>
  <c r="Y74" i="19"/>
  <c r="X74" i="19"/>
  <c r="X75" i="19" s="1"/>
  <c r="W74" i="19"/>
  <c r="W76" i="19" s="1"/>
  <c r="V74" i="19"/>
  <c r="V76" i="19" s="1"/>
  <c r="U74" i="19"/>
  <c r="U76" i="19" s="1"/>
  <c r="T74" i="19"/>
  <c r="R74" i="19"/>
  <c r="R75" i="19" s="1"/>
  <c r="P74" i="19"/>
  <c r="P75" i="19" s="1"/>
  <c r="O74" i="19"/>
  <c r="O76" i="19" s="1"/>
  <c r="M74" i="19"/>
  <c r="M76" i="19" s="1"/>
  <c r="L74" i="19"/>
  <c r="L75" i="19" s="1"/>
  <c r="AA73" i="19"/>
  <c r="X70" i="19"/>
  <c r="W70" i="19"/>
  <c r="V70" i="19"/>
  <c r="U70" i="19"/>
  <c r="P70" i="19"/>
  <c r="M70" i="19"/>
  <c r="X69" i="19"/>
  <c r="V69" i="19"/>
  <c r="U69" i="19"/>
  <c r="Z68" i="19"/>
  <c r="Z70" i="19" s="1"/>
  <c r="Y68" i="19"/>
  <c r="Y69" i="19" s="1"/>
  <c r="X68" i="19"/>
  <c r="W68" i="19"/>
  <c r="W69" i="19" s="1"/>
  <c r="V68" i="19"/>
  <c r="U68" i="19"/>
  <c r="T68" i="19"/>
  <c r="T69" i="19" s="1"/>
  <c r="R68" i="19"/>
  <c r="R70" i="19" s="1"/>
  <c r="P68" i="19"/>
  <c r="P69" i="19" s="1"/>
  <c r="O68" i="19"/>
  <c r="O70" i="19" s="1"/>
  <c r="M68" i="19"/>
  <c r="M69" i="19" s="1"/>
  <c r="L68" i="19"/>
  <c r="L70" i="19" s="1"/>
  <c r="AA67" i="19"/>
  <c r="W66" i="19"/>
  <c r="V66" i="19"/>
  <c r="T66" i="19"/>
  <c r="O66" i="19"/>
  <c r="W65" i="19"/>
  <c r="V65" i="19"/>
  <c r="T65" i="19"/>
  <c r="Z64" i="19"/>
  <c r="Z66" i="19" s="1"/>
  <c r="Y64" i="19"/>
  <c r="Y66" i="19" s="1"/>
  <c r="X64" i="19"/>
  <c r="X65" i="19" s="1"/>
  <c r="W64" i="19"/>
  <c r="V64" i="19"/>
  <c r="U64" i="19"/>
  <c r="U66" i="19" s="1"/>
  <c r="T64" i="19"/>
  <c r="R64" i="19"/>
  <c r="R66" i="19" s="1"/>
  <c r="P64" i="19"/>
  <c r="P66" i="19" s="1"/>
  <c r="O64" i="19"/>
  <c r="O65" i="19" s="1"/>
  <c r="M64" i="19"/>
  <c r="M66" i="19" s="1"/>
  <c r="L64" i="19"/>
  <c r="L65" i="19" s="1"/>
  <c r="AA63" i="19"/>
  <c r="Z62" i="19"/>
  <c r="V62" i="19"/>
  <c r="U62" i="19"/>
  <c r="R62" i="19"/>
  <c r="M62" i="19"/>
  <c r="L62" i="19"/>
  <c r="Y61" i="19"/>
  <c r="U61" i="19"/>
  <c r="R61" i="19"/>
  <c r="L61" i="19"/>
  <c r="Z60" i="19"/>
  <c r="Z61" i="19" s="1"/>
  <c r="Y60" i="19"/>
  <c r="Y62" i="19" s="1"/>
  <c r="X60" i="19"/>
  <c r="X62" i="19" s="1"/>
  <c r="W60" i="19"/>
  <c r="W62" i="19" s="1"/>
  <c r="V60" i="19"/>
  <c r="V61" i="19" s="1"/>
  <c r="U60" i="19"/>
  <c r="T60" i="19"/>
  <c r="T62" i="19" s="1"/>
  <c r="R60" i="19"/>
  <c r="P60" i="19"/>
  <c r="P62" i="19" s="1"/>
  <c r="O60" i="19"/>
  <c r="M60" i="19"/>
  <c r="M61" i="19" s="1"/>
  <c r="L60" i="19"/>
  <c r="AA59" i="19"/>
  <c r="AA55" i="19"/>
  <c r="AA51" i="19"/>
  <c r="M50" i="19"/>
  <c r="L50" i="19"/>
  <c r="M49" i="19"/>
  <c r="M48" i="19"/>
  <c r="L48" i="19"/>
  <c r="L49" i="19" s="1"/>
  <c r="AA47" i="19"/>
  <c r="M44" i="19"/>
  <c r="M45" i="19" s="1"/>
  <c r="L44" i="19"/>
  <c r="L46" i="19" s="1"/>
  <c r="AA43" i="19"/>
  <c r="M40" i="19"/>
  <c r="M41" i="19" s="1"/>
  <c r="L40" i="19"/>
  <c r="AA39" i="19"/>
  <c r="M37" i="19"/>
  <c r="L37" i="19"/>
  <c r="M36" i="19"/>
  <c r="L36" i="19"/>
  <c r="L38" i="19" s="1"/>
  <c r="AA35" i="19"/>
  <c r="M33" i="19"/>
  <c r="M32" i="19"/>
  <c r="M34" i="19" s="1"/>
  <c r="L32" i="19"/>
  <c r="L34" i="19" s="1"/>
  <c r="AA31" i="19"/>
  <c r="M29" i="19"/>
  <c r="M28" i="19"/>
  <c r="M30" i="19" s="1"/>
  <c r="L28" i="19"/>
  <c r="L30" i="19" s="1"/>
  <c r="AA27" i="19"/>
  <c r="AA23" i="19"/>
  <c r="AA19" i="19"/>
  <c r="AA15" i="19"/>
  <c r="V11" i="19"/>
  <c r="V13" i="19" s="1"/>
  <c r="M11" i="19"/>
  <c r="M13" i="19" s="1"/>
  <c r="Y10" i="19"/>
  <c r="W10" i="19"/>
  <c r="V10" i="19"/>
  <c r="U10" i="19"/>
  <c r="U11" i="19" s="1"/>
  <c r="S10" i="19"/>
  <c r="P10" i="19"/>
  <c r="N10" i="19"/>
  <c r="M10" i="19"/>
  <c r="G8" i="19"/>
  <c r="P7" i="19"/>
  <c r="N5" i="19"/>
  <c r="G5" i="19"/>
  <c r="L10" i="19" s="1"/>
  <c r="X10" i="19" s="1"/>
  <c r="G4" i="19"/>
  <c r="M20" i="19" l="1"/>
  <c r="M52" i="19"/>
  <c r="M16" i="19"/>
  <c r="M24" i="19"/>
  <c r="M56" i="19"/>
  <c r="V52" i="19"/>
  <c r="V48" i="19"/>
  <c r="V40" i="19"/>
  <c r="V36" i="19"/>
  <c r="V44" i="19"/>
  <c r="V20" i="19"/>
  <c r="V24" i="19"/>
  <c r="V56" i="19"/>
  <c r="V32" i="19"/>
  <c r="V28" i="19"/>
  <c r="V16" i="19"/>
  <c r="U14" i="19"/>
  <c r="U13" i="19"/>
  <c r="X11" i="19"/>
  <c r="W11" i="19"/>
  <c r="Q198" i="19"/>
  <c r="Q197" i="19"/>
  <c r="O206" i="19"/>
  <c r="AA204" i="19"/>
  <c r="AA205" i="19" s="1"/>
  <c r="L76" i="19"/>
  <c r="L140" i="19"/>
  <c r="AB141" i="19"/>
  <c r="AC141" i="19"/>
  <c r="S177" i="19"/>
  <c r="S178" i="19"/>
  <c r="AA176" i="19"/>
  <c r="AA177" i="19" s="1"/>
  <c r="AA181" i="19"/>
  <c r="AB179" i="19"/>
  <c r="AC179" i="19"/>
  <c r="N202" i="19"/>
  <c r="AA202" i="19" s="1"/>
  <c r="N201" i="19"/>
  <c r="AA200" i="19"/>
  <c r="AA201" i="19" s="1"/>
  <c r="L209" i="19"/>
  <c r="M14" i="19"/>
  <c r="L69" i="19"/>
  <c r="P80" i="19"/>
  <c r="M84" i="19"/>
  <c r="M83" i="19"/>
  <c r="W100" i="19"/>
  <c r="W99" i="19"/>
  <c r="AB113" i="19"/>
  <c r="L127" i="19"/>
  <c r="Z131" i="19"/>
  <c r="AA182" i="19"/>
  <c r="R190" i="19"/>
  <c r="R189" i="19"/>
  <c r="M42" i="19"/>
  <c r="Y65" i="19"/>
  <c r="V79" i="19"/>
  <c r="M88" i="19"/>
  <c r="L92" i="19"/>
  <c r="R108" i="19"/>
  <c r="AA114" i="19"/>
  <c r="AA115" i="19" s="1"/>
  <c r="L116" i="19"/>
  <c r="T124" i="19"/>
  <c r="Z127" i="19"/>
  <c r="AC129" i="19"/>
  <c r="AB129" i="19"/>
  <c r="O139" i="19"/>
  <c r="O140" i="19"/>
  <c r="M149" i="19"/>
  <c r="M154" i="19"/>
  <c r="M153" i="19"/>
  <c r="U154" i="19"/>
  <c r="AA196" i="19"/>
  <c r="T198" i="19"/>
  <c r="L236" i="19"/>
  <c r="L235" i="19"/>
  <c r="Z291" i="19"/>
  <c r="Z292" i="19"/>
  <c r="X297" i="19"/>
  <c r="X298" i="19"/>
  <c r="W298" i="19"/>
  <c r="O10" i="19"/>
  <c r="O62" i="19"/>
  <c r="O61" i="19"/>
  <c r="T61" i="19"/>
  <c r="Z65" i="19"/>
  <c r="O69" i="19"/>
  <c r="Y70" i="19"/>
  <c r="U75" i="19"/>
  <c r="W87" i="19"/>
  <c r="W88" i="19"/>
  <c r="O91" i="19"/>
  <c r="Z96" i="19"/>
  <c r="T111" i="19"/>
  <c r="Q112" i="19"/>
  <c r="AA118" i="19"/>
  <c r="AA119" i="19" s="1"/>
  <c r="O124" i="19"/>
  <c r="O123" i="19"/>
  <c r="W123" i="19"/>
  <c r="W124" i="19"/>
  <c r="AA130" i="19"/>
  <c r="AA131" i="19" s="1"/>
  <c r="L131" i="19"/>
  <c r="L132" i="19"/>
  <c r="AA134" i="19"/>
  <c r="AA135" i="19" s="1"/>
  <c r="V144" i="19"/>
  <c r="V143" i="19"/>
  <c r="V153" i="19"/>
  <c r="W154" i="19"/>
  <c r="N158" i="19"/>
  <c r="X161" i="19"/>
  <c r="O165" i="19"/>
  <c r="N178" i="19"/>
  <c r="N177" i="19"/>
  <c r="Q201" i="19"/>
  <c r="Q202" i="19"/>
  <c r="O205" i="19"/>
  <c r="AA217" i="19"/>
  <c r="W235" i="19"/>
  <c r="W236" i="19"/>
  <c r="R276" i="19"/>
  <c r="R275" i="19"/>
  <c r="Z275" i="19"/>
  <c r="O297" i="19"/>
  <c r="O298" i="19"/>
  <c r="R338" i="19"/>
  <c r="R337" i="19"/>
  <c r="Z338" i="19"/>
  <c r="Z337" i="19"/>
  <c r="P371" i="19"/>
  <c r="P372" i="19"/>
  <c r="V14" i="19"/>
  <c r="AA124" i="19"/>
  <c r="L123" i="19"/>
  <c r="AA126" i="19"/>
  <c r="M104" i="19"/>
  <c r="M103" i="19"/>
  <c r="Q99" i="19"/>
  <c r="Q100" i="19"/>
  <c r="S112" i="19"/>
  <c r="R132" i="19"/>
  <c r="L135" i="19"/>
  <c r="T140" i="19"/>
  <c r="U144" i="19"/>
  <c r="V150" i="19"/>
  <c r="V166" i="19"/>
  <c r="V165" i="19"/>
  <c r="AC183" i="19"/>
  <c r="AA185" i="19"/>
  <c r="AB183" i="19"/>
  <c r="W194" i="19"/>
  <c r="W193" i="19"/>
  <c r="R214" i="19"/>
  <c r="R213" i="19"/>
  <c r="O223" i="19"/>
  <c r="N236" i="19"/>
  <c r="N235" i="19"/>
  <c r="L239" i="19"/>
  <c r="L240" i="19"/>
  <c r="Z268" i="19"/>
  <c r="Y272" i="19"/>
  <c r="Y271" i="19"/>
  <c r="R317" i="19"/>
  <c r="R318" i="19"/>
  <c r="X334" i="19"/>
  <c r="X333" i="19"/>
  <c r="P334" i="19"/>
  <c r="S338" i="19"/>
  <c r="S337" i="19"/>
  <c r="AA336" i="19"/>
  <c r="Z371" i="19"/>
  <c r="Z372" i="19"/>
  <c r="U379" i="19"/>
  <c r="Z115" i="19"/>
  <c r="N439" i="19"/>
  <c r="N440" i="19"/>
  <c r="P65" i="19"/>
  <c r="L66" i="19"/>
  <c r="X66" i="19"/>
  <c r="V83" i="19"/>
  <c r="Y139" i="19"/>
  <c r="R157" i="19"/>
  <c r="R158" i="19"/>
  <c r="O162" i="19"/>
  <c r="O161" i="19"/>
  <c r="P182" i="19"/>
  <c r="P181" i="19"/>
  <c r="X182" i="19"/>
  <c r="X181" i="19"/>
  <c r="Y197" i="19"/>
  <c r="AC199" i="19"/>
  <c r="AB199" i="19"/>
  <c r="S214" i="19"/>
  <c r="S213" i="19"/>
  <c r="AA212" i="19"/>
  <c r="AA213" i="19" s="1"/>
  <c r="AA250" i="19"/>
  <c r="AA251" i="19" s="1"/>
  <c r="M252" i="19"/>
  <c r="AA252" i="19" s="1"/>
  <c r="M251" i="19"/>
  <c r="U252" i="19"/>
  <c r="U251" i="19"/>
  <c r="N255" i="19"/>
  <c r="N256" i="19"/>
  <c r="V256" i="19"/>
  <c r="V255" i="19"/>
  <c r="M263" i="19"/>
  <c r="M264" i="19"/>
  <c r="U263" i="19"/>
  <c r="U264" i="19"/>
  <c r="Q272" i="19"/>
  <c r="AA276" i="19"/>
  <c r="M292" i="19"/>
  <c r="AA292" i="19" s="1"/>
  <c r="AA290" i="19"/>
  <c r="U291" i="19"/>
  <c r="U292" i="19"/>
  <c r="R292" i="19"/>
  <c r="R371" i="19"/>
  <c r="R372" i="19"/>
  <c r="L380" i="19"/>
  <c r="L379" i="19"/>
  <c r="AB101" i="19"/>
  <c r="AC101" i="19"/>
  <c r="AA103" i="19"/>
  <c r="AC105" i="19"/>
  <c r="AA107" i="19"/>
  <c r="AA110" i="19"/>
  <c r="S124" i="19"/>
  <c r="S123" i="19"/>
  <c r="V158" i="19"/>
  <c r="V157" i="19"/>
  <c r="Q162" i="19"/>
  <c r="Q161" i="19"/>
  <c r="W205" i="19"/>
  <c r="W206" i="19"/>
  <c r="S209" i="19"/>
  <c r="S210" i="19"/>
  <c r="AA210" i="19" s="1"/>
  <c r="R268" i="19"/>
  <c r="AA268" i="19" s="1"/>
  <c r="R267" i="19"/>
  <c r="AA266" i="19"/>
  <c r="AA267" i="19" s="1"/>
  <c r="W309" i="19"/>
  <c r="W310" i="19"/>
  <c r="AA352" i="19"/>
  <c r="L353" i="19"/>
  <c r="L354" i="19"/>
  <c r="T353" i="19"/>
  <c r="T354" i="19"/>
  <c r="AA144" i="19"/>
  <c r="M158" i="19"/>
  <c r="M157" i="19"/>
  <c r="W158" i="19"/>
  <c r="W157" i="19"/>
  <c r="T209" i="19"/>
  <c r="T210" i="19"/>
  <c r="X223" i="19"/>
  <c r="X224" i="19"/>
  <c r="T228" i="19"/>
  <c r="T227" i="19"/>
  <c r="L232" i="19"/>
  <c r="L231" i="19"/>
  <c r="V232" i="19"/>
  <c r="V231" i="19"/>
  <c r="AA404" i="19"/>
  <c r="L42" i="19"/>
  <c r="U104" i="19"/>
  <c r="U103" i="19"/>
  <c r="M231" i="19"/>
  <c r="M232" i="19"/>
  <c r="L243" i="19"/>
  <c r="Q392" i="19"/>
  <c r="Q391" i="19"/>
  <c r="V440" i="19"/>
  <c r="V439" i="19"/>
  <c r="M38" i="19"/>
  <c r="V75" i="19"/>
  <c r="X79" i="19"/>
  <c r="L11" i="19"/>
  <c r="T10" i="19"/>
  <c r="T11" i="19" s="1"/>
  <c r="Q10" i="19"/>
  <c r="P11" i="19" s="1"/>
  <c r="Z10" i="19"/>
  <c r="Y11" i="19" s="1"/>
  <c r="L41" i="19"/>
  <c r="M46" i="19"/>
  <c r="W61" i="19"/>
  <c r="R65" i="19"/>
  <c r="Y80" i="19"/>
  <c r="R91" i="19"/>
  <c r="Y104" i="19"/>
  <c r="Y103" i="19"/>
  <c r="Y111" i="19"/>
  <c r="Y112" i="19"/>
  <c r="R115" i="19"/>
  <c r="T127" i="19"/>
  <c r="R128" i="19"/>
  <c r="W144" i="19"/>
  <c r="R10" i="19"/>
  <c r="R11" i="19" s="1"/>
  <c r="AA10" i="19"/>
  <c r="Z11" i="19" s="1"/>
  <c r="T70" i="19"/>
  <c r="T76" i="19"/>
  <c r="T75" i="19"/>
  <c r="M80" i="19"/>
  <c r="M79" i="19"/>
  <c r="U88" i="19"/>
  <c r="Z100" i="19"/>
  <c r="Y108" i="19"/>
  <c r="Y107" i="19"/>
  <c r="AB109" i="19"/>
  <c r="AA111" i="19"/>
  <c r="T116" i="19"/>
  <c r="Z123" i="19"/>
  <c r="Z124" i="19"/>
  <c r="S128" i="19"/>
  <c r="U132" i="19"/>
  <c r="L139" i="19"/>
  <c r="W140" i="19"/>
  <c r="R149" i="19"/>
  <c r="R150" i="19"/>
  <c r="P161" i="19"/>
  <c r="P162" i="19"/>
  <c r="Z161" i="19"/>
  <c r="Z162" i="19"/>
  <c r="Q174" i="19"/>
  <c r="Q173" i="19"/>
  <c r="Y173" i="19"/>
  <c r="Y182" i="19"/>
  <c r="Y181" i="19"/>
  <c r="AA184" i="19"/>
  <c r="M185" i="19"/>
  <c r="U186" i="19"/>
  <c r="U185" i="19"/>
  <c r="AA218" i="19"/>
  <c r="L224" i="19"/>
  <c r="L223" i="19"/>
  <c r="V224" i="19"/>
  <c r="V223" i="19"/>
  <c r="N240" i="19"/>
  <c r="N239" i="19"/>
  <c r="W240" i="19"/>
  <c r="W239" i="19"/>
  <c r="P247" i="19"/>
  <c r="P248" i="19"/>
  <c r="Y248" i="19"/>
  <c r="Y247" i="19"/>
  <c r="V251" i="19"/>
  <c r="V252" i="19"/>
  <c r="N263" i="19"/>
  <c r="N264" i="19"/>
  <c r="V264" i="19"/>
  <c r="V263" i="19"/>
  <c r="U317" i="19"/>
  <c r="U318" i="19"/>
  <c r="L29" i="19"/>
  <c r="V95" i="19"/>
  <c r="L104" i="19"/>
  <c r="AA104" i="19" s="1"/>
  <c r="AA102" i="19"/>
  <c r="AA106" i="19"/>
  <c r="L108" i="19"/>
  <c r="N107" i="19"/>
  <c r="T108" i="19"/>
  <c r="X116" i="19"/>
  <c r="Q119" i="19"/>
  <c r="M127" i="19"/>
  <c r="Y165" i="19"/>
  <c r="Y166" i="19"/>
  <c r="P166" i="19"/>
  <c r="AA180" i="19"/>
  <c r="W186" i="19"/>
  <c r="W185" i="19"/>
  <c r="L190" i="19"/>
  <c r="AA190" i="19" s="1"/>
  <c r="AA188" i="19"/>
  <c r="AA189" i="19" s="1"/>
  <c r="M189" i="19"/>
  <c r="Q193" i="19"/>
  <c r="Q194" i="19"/>
  <c r="O197" i="19"/>
  <c r="N198" i="19"/>
  <c r="AA198" i="19" s="1"/>
  <c r="X205" i="19"/>
  <c r="X206" i="19"/>
  <c r="Y236" i="19"/>
  <c r="Y235" i="19"/>
  <c r="W255" i="19"/>
  <c r="W256" i="19"/>
  <c r="P260" i="19"/>
  <c r="P259" i="19"/>
  <c r="X259" i="19"/>
  <c r="AA264" i="19"/>
  <c r="S268" i="19"/>
  <c r="S267" i="19"/>
  <c r="L306" i="19"/>
  <c r="U306" i="19"/>
  <c r="U305" i="19"/>
  <c r="M314" i="19"/>
  <c r="M313" i="19"/>
  <c r="AA324" i="19"/>
  <c r="M353" i="19"/>
  <c r="M354" i="19"/>
  <c r="U353" i="19"/>
  <c r="U354" i="19"/>
  <c r="L169" i="19"/>
  <c r="L181" i="19"/>
  <c r="AA193" i="19"/>
  <c r="AC191" i="19"/>
  <c r="Y240" i="19"/>
  <c r="M288" i="19"/>
  <c r="M287" i="19"/>
  <c r="U287" i="19"/>
  <c r="U288" i="19"/>
  <c r="V306" i="19"/>
  <c r="V305" i="19"/>
  <c r="N314" i="19"/>
  <c r="N313" i="19"/>
  <c r="N330" i="19"/>
  <c r="N329" i="19"/>
  <c r="V330" i="19"/>
  <c r="V329" i="19"/>
  <c r="Q342" i="19"/>
  <c r="Q341" i="19"/>
  <c r="Y341" i="19"/>
  <c r="Y342" i="19"/>
  <c r="M350" i="19"/>
  <c r="AA350" i="19" s="1"/>
  <c r="AA348" i="19"/>
  <c r="AA349" i="19" s="1"/>
  <c r="U350" i="19"/>
  <c r="O112" i="19"/>
  <c r="AA112" i="19" s="1"/>
  <c r="O111" i="19"/>
  <c r="Q186" i="19"/>
  <c r="AA186" i="19" s="1"/>
  <c r="Q185" i="19"/>
  <c r="AB191" i="19"/>
  <c r="Z205" i="19"/>
  <c r="X209" i="19"/>
  <c r="X210" i="19"/>
  <c r="AA216" i="19"/>
  <c r="M218" i="19"/>
  <c r="Y228" i="19"/>
  <c r="Y227" i="19"/>
  <c r="P231" i="19"/>
  <c r="P232" i="19"/>
  <c r="Z232" i="19"/>
  <c r="Q240" i="19"/>
  <c r="Q239" i="19"/>
  <c r="Z260" i="19"/>
  <c r="Z259" i="19"/>
  <c r="AB339" i="19"/>
  <c r="R342" i="19"/>
  <c r="AA342" i="19" s="1"/>
  <c r="R341" i="19"/>
  <c r="R346" i="19"/>
  <c r="AA346" i="19" s="1"/>
  <c r="R345" i="19"/>
  <c r="Z345" i="19"/>
  <c r="Z346" i="19"/>
  <c r="Y136" i="19"/>
  <c r="Y135" i="19"/>
  <c r="L33" i="19"/>
  <c r="Y92" i="19"/>
  <c r="R120" i="19"/>
  <c r="AA120" i="19" s="1"/>
  <c r="R119" i="19"/>
  <c r="V131" i="19"/>
  <c r="Q132" i="19"/>
  <c r="AC137" i="19"/>
  <c r="L143" i="19"/>
  <c r="L158" i="19"/>
  <c r="N169" i="19"/>
  <c r="X177" i="19"/>
  <c r="Z185" i="19"/>
  <c r="X186" i="19"/>
  <c r="AA192" i="19"/>
  <c r="L194" i="19"/>
  <c r="AA194" i="19" s="1"/>
  <c r="Z194" i="19"/>
  <c r="V197" i="19"/>
  <c r="U201" i="19"/>
  <c r="U202" i="19"/>
  <c r="R201" i="19"/>
  <c r="Q213" i="19"/>
  <c r="Q214" i="19"/>
  <c r="AA214" i="19" s="1"/>
  <c r="V214" i="19"/>
  <c r="U223" i="19"/>
  <c r="U224" i="19"/>
  <c r="Q231" i="19"/>
  <c r="Q232" i="19"/>
  <c r="Y231" i="19"/>
  <c r="X247" i="19"/>
  <c r="X248" i="19"/>
  <c r="AA258" i="19"/>
  <c r="AA259" i="19" s="1"/>
  <c r="AA262" i="19"/>
  <c r="AA263" i="19" s="1"/>
  <c r="L263" i="19"/>
  <c r="T264" i="19"/>
  <c r="T263" i="19"/>
  <c r="O272" i="19"/>
  <c r="AA272" i="19" s="1"/>
  <c r="O271" i="19"/>
  <c r="W272" i="19"/>
  <c r="W271" i="19"/>
  <c r="N280" i="19"/>
  <c r="N279" i="19"/>
  <c r="P314" i="19"/>
  <c r="P313" i="19"/>
  <c r="AC339" i="19"/>
  <c r="S342" i="19"/>
  <c r="S341" i="19"/>
  <c r="AA340" i="19"/>
  <c r="AA341" i="19" s="1"/>
  <c r="AA399" i="19"/>
  <c r="AC397" i="19"/>
  <c r="AB397" i="19"/>
  <c r="AC409" i="19"/>
  <c r="AB409" i="19"/>
  <c r="S419" i="19"/>
  <c r="S420" i="19"/>
  <c r="AA418" i="19"/>
  <c r="L173" i="19"/>
  <c r="N205" i="19"/>
  <c r="N206" i="19"/>
  <c r="AA206" i="19" s="1"/>
  <c r="W227" i="19"/>
  <c r="W228" i="19"/>
  <c r="O228" i="19"/>
  <c r="O244" i="19"/>
  <c r="O243" i="19"/>
  <c r="Z248" i="19"/>
  <c r="Z247" i="19"/>
  <c r="R255" i="19"/>
  <c r="R256" i="19"/>
  <c r="M259" i="19"/>
  <c r="P298" i="19"/>
  <c r="P297" i="19"/>
  <c r="U302" i="19"/>
  <c r="Y310" i="19"/>
  <c r="AA364" i="19"/>
  <c r="AA365" i="19" s="1"/>
  <c r="L366" i="19"/>
  <c r="AA366" i="19" s="1"/>
  <c r="M380" i="19"/>
  <c r="M379" i="19"/>
  <c r="AA254" i="19"/>
  <c r="AA255" i="19" s="1"/>
  <c r="AA260" i="19"/>
  <c r="AA270" i="19"/>
  <c r="AA271" i="19" s="1"/>
  <c r="O276" i="19"/>
  <c r="R284" i="19"/>
  <c r="R283" i="19"/>
  <c r="W287" i="19"/>
  <c r="W288" i="19"/>
  <c r="X288" i="19"/>
  <c r="M302" i="19"/>
  <c r="V301" i="19"/>
  <c r="V302" i="19"/>
  <c r="W325" i="19"/>
  <c r="W326" i="19"/>
  <c r="AB331" i="19"/>
  <c r="AC331" i="19"/>
  <c r="R423" i="19"/>
  <c r="R424" i="19"/>
  <c r="AA424" i="19" s="1"/>
  <c r="Z423" i="19"/>
  <c r="Z424" i="19"/>
  <c r="S432" i="19"/>
  <c r="AA432" i="19" s="1"/>
  <c r="S431" i="19"/>
  <c r="AA430" i="19"/>
  <c r="AA431" i="19" s="1"/>
  <c r="L255" i="19"/>
  <c r="L271" i="19"/>
  <c r="L280" i="19"/>
  <c r="AA278" i="19"/>
  <c r="AA279" i="19" s="1"/>
  <c r="T279" i="19"/>
  <c r="T280" i="19"/>
  <c r="AA282" i="19"/>
  <c r="AA283" i="19" s="1"/>
  <c r="AA284" i="19"/>
  <c r="P288" i="19"/>
  <c r="AA288" i="19" s="1"/>
  <c r="P287" i="19"/>
  <c r="U313" i="19"/>
  <c r="U314" i="19"/>
  <c r="Z321" i="19"/>
  <c r="O376" i="19"/>
  <c r="O375" i="19"/>
  <c r="S424" i="19"/>
  <c r="S423" i="19"/>
  <c r="AA422" i="19"/>
  <c r="AA423" i="19" s="1"/>
  <c r="T432" i="19"/>
  <c r="T431" i="19"/>
  <c r="AA127" i="19"/>
  <c r="U178" i="19"/>
  <c r="U197" i="19"/>
  <c r="U198" i="19"/>
  <c r="W217" i="19"/>
  <c r="W243" i="19"/>
  <c r="Q247" i="19"/>
  <c r="R252" i="19"/>
  <c r="R251" i="19"/>
  <c r="Z256" i="19"/>
  <c r="AC261" i="19"/>
  <c r="AB261" i="19"/>
  <c r="Y275" i="19"/>
  <c r="Y276" i="19"/>
  <c r="Z284" i="19"/>
  <c r="AA291" i="19"/>
  <c r="R297" i="19"/>
  <c r="X301" i="19"/>
  <c r="X302" i="19"/>
  <c r="R322" i="19"/>
  <c r="R321" i="19"/>
  <c r="AA326" i="19"/>
  <c r="O358" i="19"/>
  <c r="AA358" i="19" s="1"/>
  <c r="O357" i="19"/>
  <c r="AA356" i="19"/>
  <c r="W357" i="19"/>
  <c r="W358" i="19"/>
  <c r="S361" i="19"/>
  <c r="S362" i="19"/>
  <c r="AA360" i="19"/>
  <c r="AA361" i="19" s="1"/>
  <c r="P376" i="19"/>
  <c r="P375" i="19"/>
  <c r="Z376" i="19"/>
  <c r="Z375" i="19"/>
  <c r="T424" i="19"/>
  <c r="T423" i="19"/>
  <c r="L423" i="19"/>
  <c r="W263" i="19"/>
  <c r="W264" i="19"/>
  <c r="Y267" i="19"/>
  <c r="Y268" i="19"/>
  <c r="AA274" i="19"/>
  <c r="AA275" i="19" s="1"/>
  <c r="V288" i="19"/>
  <c r="V287" i="19"/>
  <c r="Y298" i="19"/>
  <c r="Y297" i="19"/>
  <c r="Y301" i="19"/>
  <c r="L313" i="19"/>
  <c r="V314" i="19"/>
  <c r="V313" i="19"/>
  <c r="L322" i="19"/>
  <c r="AA325" i="19"/>
  <c r="W330" i="19"/>
  <c r="W329" i="19"/>
  <c r="N334" i="19"/>
  <c r="AA334" i="19" s="1"/>
  <c r="N333" i="19"/>
  <c r="AA332" i="19"/>
  <c r="AA333" i="19" s="1"/>
  <c r="V333" i="19"/>
  <c r="V334" i="19"/>
  <c r="S346" i="19"/>
  <c r="S345" i="19"/>
  <c r="AA344" i="19"/>
  <c r="AA345" i="19" s="1"/>
  <c r="Q358" i="19"/>
  <c r="Q357" i="19"/>
  <c r="T362" i="19"/>
  <c r="AA362" i="19" s="1"/>
  <c r="T361" i="19"/>
  <c r="L408" i="19"/>
  <c r="AA406" i="19"/>
  <c r="AA407" i="19" s="1"/>
  <c r="M411" i="19"/>
  <c r="AA410" i="19"/>
  <c r="AA411" i="19" s="1"/>
  <c r="U412" i="19"/>
  <c r="AA412" i="19" s="1"/>
  <c r="U411" i="19"/>
  <c r="AA420" i="19"/>
  <c r="L419" i="19"/>
  <c r="R325" i="19"/>
  <c r="R326" i="19"/>
  <c r="Z325" i="19"/>
  <c r="X330" i="19"/>
  <c r="O334" i="19"/>
  <c r="O333" i="19"/>
  <c r="W333" i="19"/>
  <c r="L345" i="19"/>
  <c r="Z349" i="19"/>
  <c r="Z350" i="19"/>
  <c r="AA357" i="19"/>
  <c r="AC355" i="19"/>
  <c r="V391" i="19"/>
  <c r="V392" i="19"/>
  <c r="S427" i="19"/>
  <c r="S428" i="19"/>
  <c r="AA426" i="19"/>
  <c r="AA427" i="19" s="1"/>
  <c r="Z436" i="19"/>
  <c r="Z435" i="19"/>
  <c r="P338" i="19"/>
  <c r="AA338" i="19" s="1"/>
  <c r="P337" i="19"/>
  <c r="X337" i="19"/>
  <c r="X338" i="19"/>
  <c r="M345" i="19"/>
  <c r="S350" i="19"/>
  <c r="S349" i="19"/>
  <c r="Q354" i="19"/>
  <c r="Q353" i="19"/>
  <c r="W376" i="19"/>
  <c r="L395" i="19"/>
  <c r="Y415" i="19"/>
  <c r="Y416" i="19"/>
  <c r="T419" i="19"/>
  <c r="AC433" i="19"/>
  <c r="AA435" i="19"/>
  <c r="AB433" i="19"/>
  <c r="R435" i="19"/>
  <c r="P252" i="19"/>
  <c r="Z272" i="19"/>
  <c r="V321" i="19"/>
  <c r="AA337" i="19"/>
  <c r="Q338" i="19"/>
  <c r="Q337" i="19"/>
  <c r="X341" i="19"/>
  <c r="X342" i="19"/>
  <c r="T345" i="19"/>
  <c r="L349" i="19"/>
  <c r="X375" i="19"/>
  <c r="X376" i="19"/>
  <c r="R387" i="19"/>
  <c r="U396" i="19"/>
  <c r="U395" i="19"/>
  <c r="M395" i="19"/>
  <c r="Y399" i="19"/>
  <c r="Y400" i="19"/>
  <c r="P404" i="19"/>
  <c r="P403" i="19"/>
  <c r="M427" i="19"/>
  <c r="M428" i="19"/>
  <c r="AA428" i="19" s="1"/>
  <c r="U428" i="19"/>
  <c r="U427" i="19"/>
  <c r="AA436" i="19"/>
  <c r="N395" i="19"/>
  <c r="L45" i="19"/>
  <c r="P61" i="19"/>
  <c r="X61" i="19"/>
  <c r="M65" i="19"/>
  <c r="U65" i="19"/>
  <c r="R69" i="19"/>
  <c r="Z69" i="19"/>
  <c r="O75" i="19"/>
  <c r="W75" i="19"/>
  <c r="L79" i="19"/>
  <c r="T79" i="19"/>
  <c r="Q83" i="19"/>
  <c r="Y83" i="19"/>
  <c r="N87" i="19"/>
  <c r="V87" i="19"/>
  <c r="P95" i="19"/>
  <c r="AA197" i="19"/>
  <c r="AC195" i="19"/>
  <c r="O268" i="19"/>
  <c r="P271" i="19"/>
  <c r="R279" i="19"/>
  <c r="M309" i="19"/>
  <c r="O349" i="19"/>
  <c r="V353" i="19"/>
  <c r="V354" i="19"/>
  <c r="P361" i="19"/>
  <c r="P362" i="19"/>
  <c r="L384" i="19"/>
  <c r="Y391" i="19"/>
  <c r="AA398" i="19"/>
  <c r="AA402" i="19"/>
  <c r="U404" i="19"/>
  <c r="U403" i="19"/>
  <c r="O403" i="19"/>
  <c r="W412" i="19"/>
  <c r="V415" i="19"/>
  <c r="V416" i="19"/>
  <c r="AA416" i="19" s="1"/>
  <c r="X416" i="19"/>
  <c r="N431" i="19"/>
  <c r="U432" i="19"/>
  <c r="AA434" i="19"/>
  <c r="O436" i="19"/>
  <c r="O435" i="19"/>
  <c r="AC327" i="19"/>
  <c r="AB327" i="19"/>
  <c r="Y361" i="19"/>
  <c r="Y362" i="19"/>
  <c r="W392" i="19"/>
  <c r="L399" i="19"/>
  <c r="Y412" i="19"/>
  <c r="W415" i="19"/>
  <c r="P436" i="19"/>
  <c r="P435" i="19"/>
  <c r="Q436" i="19"/>
  <c r="AA286" i="19"/>
  <c r="AA328" i="19"/>
  <c r="AA329" i="19" s="1"/>
  <c r="L330" i="19"/>
  <c r="T330" i="19"/>
  <c r="W353" i="19"/>
  <c r="Z361" i="19"/>
  <c r="Y388" i="19"/>
  <c r="V395" i="19"/>
  <c r="Z400" i="19"/>
  <c r="S407" i="19"/>
  <c r="S408" i="19"/>
  <c r="X408" i="19"/>
  <c r="AB417" i="19"/>
  <c r="AA419" i="19"/>
  <c r="Q428" i="19"/>
  <c r="Q427" i="19"/>
  <c r="Y427" i="19"/>
  <c r="U440" i="19"/>
  <c r="AA440" i="19" s="1"/>
  <c r="U439" i="19"/>
  <c r="P103" i="19"/>
  <c r="X103" i="19"/>
  <c r="M107" i="19"/>
  <c r="U107" i="19"/>
  <c r="R111" i="19"/>
  <c r="Z111" i="19"/>
  <c r="O115" i="19"/>
  <c r="W115" i="19"/>
  <c r="L119" i="19"/>
  <c r="T119" i="19"/>
  <c r="Q123" i="19"/>
  <c r="Y123" i="19"/>
  <c r="N127" i="19"/>
  <c r="V127" i="19"/>
  <c r="S131" i="19"/>
  <c r="P135" i="19"/>
  <c r="X135" i="19"/>
  <c r="M139" i="19"/>
  <c r="U139" i="19"/>
  <c r="R143" i="19"/>
  <c r="Z143" i="19"/>
  <c r="O149" i="19"/>
  <c r="W149" i="19"/>
  <c r="L153" i="19"/>
  <c r="T153" i="19"/>
  <c r="Q157" i="19"/>
  <c r="Y157" i="19"/>
  <c r="N161" i="19"/>
  <c r="V161" i="19"/>
  <c r="P169" i="19"/>
  <c r="X169" i="19"/>
  <c r="M173" i="19"/>
  <c r="U173" i="19"/>
  <c r="R177" i="19"/>
  <c r="Z177" i="19"/>
  <c r="O181" i="19"/>
  <c r="W181" i="19"/>
  <c r="L185" i="19"/>
  <c r="T185" i="19"/>
  <c r="Q189" i="19"/>
  <c r="Y189" i="19"/>
  <c r="N193" i="19"/>
  <c r="V193" i="19"/>
  <c r="S197" i="19"/>
  <c r="P201" i="19"/>
  <c r="X201" i="19"/>
  <c r="M205" i="19"/>
  <c r="U205" i="19"/>
  <c r="R209" i="19"/>
  <c r="Z209" i="19"/>
  <c r="O213" i="19"/>
  <c r="W213" i="19"/>
  <c r="L217" i="19"/>
  <c r="T217" i="19"/>
  <c r="Y223" i="19"/>
  <c r="V227" i="19"/>
  <c r="P235" i="19"/>
  <c r="X235" i="19"/>
  <c r="M239" i="19"/>
  <c r="U239" i="19"/>
  <c r="R243" i="19"/>
  <c r="Z243" i="19"/>
  <c r="O247" i="19"/>
  <c r="W247" i="19"/>
  <c r="L251" i="19"/>
  <c r="T251" i="19"/>
  <c r="Q255" i="19"/>
  <c r="Y255" i="19"/>
  <c r="N259" i="19"/>
  <c r="V259" i="19"/>
  <c r="S263" i="19"/>
  <c r="P267" i="19"/>
  <c r="X267" i="19"/>
  <c r="AA287" i="19"/>
  <c r="AC285" i="19"/>
  <c r="AA353" i="19"/>
  <c r="AC351" i="19"/>
  <c r="N358" i="19"/>
  <c r="O371" i="19"/>
  <c r="R379" i="19"/>
  <c r="N387" i="19"/>
  <c r="Q395" i="19"/>
  <c r="AA403" i="19"/>
  <c r="M419" i="19"/>
  <c r="AA414" i="19"/>
  <c r="X440" i="19"/>
  <c r="X439" i="19"/>
  <c r="L275" i="19"/>
  <c r="T275" i="19"/>
  <c r="Q279" i="19"/>
  <c r="Y279" i="19"/>
  <c r="N283" i="19"/>
  <c r="V283" i="19"/>
  <c r="S287" i="19"/>
  <c r="P291" i="19"/>
  <c r="X291" i="19"/>
  <c r="M297" i="19"/>
  <c r="U297" i="19"/>
  <c r="R301" i="19"/>
  <c r="Z301" i="19"/>
  <c r="O305" i="19"/>
  <c r="W305" i="19"/>
  <c r="L309" i="19"/>
  <c r="Q313" i="19"/>
  <c r="Y313" i="19"/>
  <c r="N317" i="19"/>
  <c r="V317" i="19"/>
  <c r="P325" i="19"/>
  <c r="X325" i="19"/>
  <c r="M329" i="19"/>
  <c r="U329" i="19"/>
  <c r="R333" i="19"/>
  <c r="Z333" i="19"/>
  <c r="O337" i="19"/>
  <c r="W337" i="19"/>
  <c r="L341" i="19"/>
  <c r="T341" i="19"/>
  <c r="Q345" i="19"/>
  <c r="Y345" i="19"/>
  <c r="N349" i="19"/>
  <c r="V349" i="19"/>
  <c r="S353" i="19"/>
  <c r="P357" i="19"/>
  <c r="X357" i="19"/>
  <c r="M361" i="19"/>
  <c r="U361" i="19"/>
  <c r="AA415" i="19"/>
  <c r="AC413" i="19"/>
  <c r="AA438" i="19"/>
  <c r="AA439" i="19" s="1"/>
  <c r="O365" i="19"/>
  <c r="W365" i="19"/>
  <c r="L371" i="19"/>
  <c r="T371" i="19"/>
  <c r="Y375" i="19"/>
  <c r="N379" i="19"/>
  <c r="V379" i="19"/>
  <c r="P387" i="19"/>
  <c r="X387" i="19"/>
  <c r="M391" i="19"/>
  <c r="U391" i="19"/>
  <c r="R395" i="19"/>
  <c r="Z395" i="19"/>
  <c r="O399" i="19"/>
  <c r="W399" i="19"/>
  <c r="L403" i="19"/>
  <c r="T403" i="19"/>
  <c r="Q407" i="19"/>
  <c r="Y407" i="19"/>
  <c r="N411" i="19"/>
  <c r="V411" i="19"/>
  <c r="S415" i="19"/>
  <c r="P419" i="19"/>
  <c r="X419" i="19"/>
  <c r="M423" i="19"/>
  <c r="U423" i="19"/>
  <c r="R427" i="19"/>
  <c r="Z427" i="19"/>
  <c r="O431" i="19"/>
  <c r="W431" i="19"/>
  <c r="L435" i="19"/>
  <c r="T435" i="19"/>
  <c r="Q439" i="19"/>
  <c r="Y439" i="19"/>
  <c r="P431" i="19"/>
  <c r="X431" i="19"/>
  <c r="M435" i="19"/>
  <c r="U435" i="19"/>
  <c r="R439" i="19"/>
  <c r="Z439" i="19"/>
  <c r="P411" i="19"/>
  <c r="X411" i="19"/>
  <c r="M415" i="19"/>
  <c r="U415" i="19"/>
  <c r="R419" i="19"/>
  <c r="Z419" i="19"/>
  <c r="O423" i="19"/>
  <c r="W423" i="19"/>
  <c r="L427" i="19"/>
  <c r="T427" i="19"/>
  <c r="Q431" i="19"/>
  <c r="Y431" i="19"/>
  <c r="N435" i="19"/>
  <c r="V435" i="19"/>
  <c r="S439" i="19"/>
  <c r="Z438" i="18"/>
  <c r="Z440" i="18" s="1"/>
  <c r="Y438" i="18"/>
  <c r="Y440" i="18" s="1"/>
  <c r="X438" i="18"/>
  <c r="X440" i="18" s="1"/>
  <c r="W438" i="18"/>
  <c r="V438" i="18"/>
  <c r="U438" i="18"/>
  <c r="T438" i="18"/>
  <c r="T440" i="18" s="1"/>
  <c r="S438" i="18"/>
  <c r="S440" i="18" s="1"/>
  <c r="R438" i="18"/>
  <c r="R440" i="18" s="1"/>
  <c r="Q438" i="18"/>
  <c r="Q440" i="18" s="1"/>
  <c r="P438" i="18"/>
  <c r="P440" i="18" s="1"/>
  <c r="O438" i="18"/>
  <c r="O440" i="18" s="1"/>
  <c r="N438" i="18"/>
  <c r="N440" i="18" s="1"/>
  <c r="M438" i="18"/>
  <c r="M439" i="18" s="1"/>
  <c r="L438" i="18"/>
  <c r="L439" i="18" s="1"/>
  <c r="AC437" i="18"/>
  <c r="AB437" i="18"/>
  <c r="AA437" i="18"/>
  <c r="N436" i="18"/>
  <c r="Z434" i="18"/>
  <c r="Z436" i="18" s="1"/>
  <c r="Y434" i="18"/>
  <c r="Y436" i="18" s="1"/>
  <c r="X434" i="18"/>
  <c r="X436" i="18" s="1"/>
  <c r="W434" i="18"/>
  <c r="V434" i="18"/>
  <c r="V435" i="18" s="1"/>
  <c r="U434" i="18"/>
  <c r="U436" i="18" s="1"/>
  <c r="T434" i="18"/>
  <c r="T436" i="18" s="1"/>
  <c r="S434" i="18"/>
  <c r="R434" i="18"/>
  <c r="Q434" i="18"/>
  <c r="Q435" i="18" s="1"/>
  <c r="P434" i="18"/>
  <c r="O434" i="18"/>
  <c r="O436" i="18" s="1"/>
  <c r="N434" i="18"/>
  <c r="N435" i="18" s="1"/>
  <c r="M434" i="18"/>
  <c r="M436" i="18" s="1"/>
  <c r="L434" i="18"/>
  <c r="L436" i="18" s="1"/>
  <c r="AC433" i="18"/>
  <c r="AB433" i="18"/>
  <c r="AA433" i="18"/>
  <c r="Z430" i="18"/>
  <c r="Z432" i="18" s="1"/>
  <c r="Y430" i="18"/>
  <c r="Y431" i="18" s="1"/>
  <c r="X430" i="18"/>
  <c r="X432" i="18" s="1"/>
  <c r="W430" i="18"/>
  <c r="W432" i="18" s="1"/>
  <c r="V430" i="18"/>
  <c r="V431" i="18" s="1"/>
  <c r="U430" i="18"/>
  <c r="U432" i="18" s="1"/>
  <c r="T430" i="18"/>
  <c r="T431" i="18" s="1"/>
  <c r="S430" i="18"/>
  <c r="S432" i="18" s="1"/>
  <c r="R430" i="18"/>
  <c r="R432" i="18" s="1"/>
  <c r="Q430" i="18"/>
  <c r="Q432" i="18" s="1"/>
  <c r="P430" i="18"/>
  <c r="P432" i="18" s="1"/>
  <c r="O430" i="18"/>
  <c r="O432" i="18" s="1"/>
  <c r="N430" i="18"/>
  <c r="N432" i="18" s="1"/>
  <c r="M430" i="18"/>
  <c r="M431" i="18" s="1"/>
  <c r="L430" i="18"/>
  <c r="L431" i="18" s="1"/>
  <c r="AB429" i="18"/>
  <c r="AA429" i="18"/>
  <c r="AC429" i="18" s="1"/>
  <c r="Z426" i="18"/>
  <c r="Z428" i="18" s="1"/>
  <c r="Y426" i="18"/>
  <c r="Y427" i="18" s="1"/>
  <c r="X426" i="18"/>
  <c r="X427" i="18" s="1"/>
  <c r="W426" i="18"/>
  <c r="W427" i="18" s="1"/>
  <c r="V426" i="18"/>
  <c r="V428" i="18" s="1"/>
  <c r="U426" i="18"/>
  <c r="U428" i="18" s="1"/>
  <c r="T426" i="18"/>
  <c r="T428" i="18" s="1"/>
  <c r="S426" i="18"/>
  <c r="S428" i="18" s="1"/>
  <c r="R426" i="18"/>
  <c r="R428" i="18" s="1"/>
  <c r="Q426" i="18"/>
  <c r="P426" i="18"/>
  <c r="P427" i="18" s="1"/>
  <c r="O426" i="18"/>
  <c r="O427" i="18" s="1"/>
  <c r="N426" i="18"/>
  <c r="M426" i="18"/>
  <c r="M428" i="18" s="1"/>
  <c r="L426" i="18"/>
  <c r="L427" i="18" s="1"/>
  <c r="AA425" i="18"/>
  <c r="Z422" i="18"/>
  <c r="Z423" i="18" s="1"/>
  <c r="Y422" i="18"/>
  <c r="Y424" i="18" s="1"/>
  <c r="X422" i="18"/>
  <c r="X424" i="18" s="1"/>
  <c r="W422" i="18"/>
  <c r="W424" i="18" s="1"/>
  <c r="V422" i="18"/>
  <c r="V424" i="18" s="1"/>
  <c r="U422" i="18"/>
  <c r="U424" i="18" s="1"/>
  <c r="T422" i="18"/>
  <c r="T424" i="18" s="1"/>
  <c r="S422" i="18"/>
  <c r="S423" i="18" s="1"/>
  <c r="R422" i="18"/>
  <c r="R423" i="18" s="1"/>
  <c r="Q422" i="18"/>
  <c r="Q423" i="18" s="1"/>
  <c r="P422" i="18"/>
  <c r="P423" i="18" s="1"/>
  <c r="O422" i="18"/>
  <c r="O424" i="18" s="1"/>
  <c r="N422" i="18"/>
  <c r="N424" i="18" s="1"/>
  <c r="M422" i="18"/>
  <c r="M424" i="18" s="1"/>
  <c r="L422" i="18"/>
  <c r="L424" i="18" s="1"/>
  <c r="AA421" i="18"/>
  <c r="Z418" i="18"/>
  <c r="Y418" i="18"/>
  <c r="Y420" i="18" s="1"/>
  <c r="X418" i="18"/>
  <c r="X420" i="18" s="1"/>
  <c r="W418" i="18"/>
  <c r="W420" i="18" s="1"/>
  <c r="V418" i="18"/>
  <c r="V419" i="18" s="1"/>
  <c r="U418" i="18"/>
  <c r="U419" i="18" s="1"/>
  <c r="T418" i="18"/>
  <c r="S418" i="18"/>
  <c r="S420" i="18" s="1"/>
  <c r="R418" i="18"/>
  <c r="R419" i="18" s="1"/>
  <c r="Q418" i="18"/>
  <c r="Q420" i="18" s="1"/>
  <c r="P418" i="18"/>
  <c r="P420" i="18" s="1"/>
  <c r="O418" i="18"/>
  <c r="O420" i="18" s="1"/>
  <c r="N418" i="18"/>
  <c r="N420" i="18" s="1"/>
  <c r="M418" i="18"/>
  <c r="M420" i="18" s="1"/>
  <c r="L418" i="18"/>
  <c r="L419" i="18" s="1"/>
  <c r="AC417" i="18"/>
  <c r="AB417" i="18"/>
  <c r="AA417" i="18"/>
  <c r="Z414" i="18"/>
  <c r="Z415" i="18" s="1"/>
  <c r="Y414" i="18"/>
  <c r="Y415" i="18" s="1"/>
  <c r="X414" i="18"/>
  <c r="X415" i="18" s="1"/>
  <c r="W414" i="18"/>
  <c r="V414" i="18"/>
  <c r="V416" i="18" s="1"/>
  <c r="U414" i="18"/>
  <c r="U416" i="18" s="1"/>
  <c r="T414" i="18"/>
  <c r="T416" i="18" s="1"/>
  <c r="S414" i="18"/>
  <c r="S416" i="18" s="1"/>
  <c r="R414" i="18"/>
  <c r="R416" i="18" s="1"/>
  <c r="Q414" i="18"/>
  <c r="Q416" i="18" s="1"/>
  <c r="P414" i="18"/>
  <c r="P415" i="18" s="1"/>
  <c r="O414" i="18"/>
  <c r="N414" i="18"/>
  <c r="N416" i="18" s="1"/>
  <c r="M414" i="18"/>
  <c r="M415" i="18" s="1"/>
  <c r="L414" i="18"/>
  <c r="L415" i="18" s="1"/>
  <c r="AA413" i="18"/>
  <c r="Z410" i="18"/>
  <c r="Z411" i="18" s="1"/>
  <c r="Y410" i="18"/>
  <c r="Y412" i="18" s="1"/>
  <c r="X410" i="18"/>
  <c r="X412" i="18" s="1"/>
  <c r="W410" i="18"/>
  <c r="V410" i="18"/>
  <c r="V412" i="18" s="1"/>
  <c r="U410" i="18"/>
  <c r="U411" i="18" s="1"/>
  <c r="T410" i="18"/>
  <c r="T412" i="18" s="1"/>
  <c r="S410" i="18"/>
  <c r="S412" i="18" s="1"/>
  <c r="R410" i="18"/>
  <c r="R412" i="18" s="1"/>
  <c r="Q410" i="18"/>
  <c r="Q411" i="18" s="1"/>
  <c r="P410" i="18"/>
  <c r="P412" i="18" s="1"/>
  <c r="O410" i="18"/>
  <c r="O411" i="18" s="1"/>
  <c r="N410" i="18"/>
  <c r="N412" i="18" s="1"/>
  <c r="M410" i="18"/>
  <c r="M411" i="18" s="1"/>
  <c r="L410" i="18"/>
  <c r="L411" i="18" s="1"/>
  <c r="AA409" i="18"/>
  <c r="AC409" i="18" s="1"/>
  <c r="Z406" i="18"/>
  <c r="Z408" i="18" s="1"/>
  <c r="Y406" i="18"/>
  <c r="Y408" i="18" s="1"/>
  <c r="X406" i="18"/>
  <c r="X408" i="18" s="1"/>
  <c r="W406" i="18"/>
  <c r="W408" i="18" s="1"/>
  <c r="V406" i="18"/>
  <c r="V408" i="18" s="1"/>
  <c r="U406" i="18"/>
  <c r="T406" i="18"/>
  <c r="T407" i="18" s="1"/>
  <c r="S406" i="18"/>
  <c r="S407" i="18" s="1"/>
  <c r="R406" i="18"/>
  <c r="R408" i="18" s="1"/>
  <c r="Q406" i="18"/>
  <c r="Q408" i="18" s="1"/>
  <c r="P406" i="18"/>
  <c r="P408" i="18" s="1"/>
  <c r="O406" i="18"/>
  <c r="O407" i="18" s="1"/>
  <c r="N406" i="18"/>
  <c r="N408" i="18" s="1"/>
  <c r="M406" i="18"/>
  <c r="M408" i="18" s="1"/>
  <c r="L406" i="18"/>
  <c r="L407" i="18" s="1"/>
  <c r="AC405" i="18"/>
  <c r="AB405" i="18"/>
  <c r="AA405" i="18"/>
  <c r="Z402" i="18"/>
  <c r="Z403" i="18" s="1"/>
  <c r="Y402" i="18"/>
  <c r="Y404" i="18" s="1"/>
  <c r="X402" i="18"/>
  <c r="X404" i="18" s="1"/>
  <c r="W402" i="18"/>
  <c r="W404" i="18" s="1"/>
  <c r="V402" i="18"/>
  <c r="V404" i="18" s="1"/>
  <c r="U402" i="18"/>
  <c r="T402" i="18"/>
  <c r="T404" i="18" s="1"/>
  <c r="S402" i="18"/>
  <c r="S403" i="18" s="1"/>
  <c r="R402" i="18"/>
  <c r="R403" i="18" s="1"/>
  <c r="Q402" i="18"/>
  <c r="Q404" i="18" s="1"/>
  <c r="P402" i="18"/>
  <c r="P404" i="18" s="1"/>
  <c r="O402" i="18"/>
  <c r="O403" i="18" s="1"/>
  <c r="N402" i="18"/>
  <c r="M402" i="18"/>
  <c r="L402" i="18"/>
  <c r="L404" i="18" s="1"/>
  <c r="AA401" i="18"/>
  <c r="AC401" i="18" s="1"/>
  <c r="Z398" i="18"/>
  <c r="Z400" i="18" s="1"/>
  <c r="Y398" i="18"/>
  <c r="Y400" i="18" s="1"/>
  <c r="X398" i="18"/>
  <c r="X400" i="18" s="1"/>
  <c r="W398" i="18"/>
  <c r="W400" i="18" s="1"/>
  <c r="V398" i="18"/>
  <c r="V400" i="18" s="1"/>
  <c r="U398" i="18"/>
  <c r="U400" i="18" s="1"/>
  <c r="T398" i="18"/>
  <c r="T400" i="18" s="1"/>
  <c r="S398" i="18"/>
  <c r="R398" i="18"/>
  <c r="R399" i="18" s="1"/>
  <c r="Q398" i="18"/>
  <c r="Q399" i="18" s="1"/>
  <c r="P398" i="18"/>
  <c r="P399" i="18" s="1"/>
  <c r="O398" i="18"/>
  <c r="O400" i="18" s="1"/>
  <c r="N398" i="18"/>
  <c r="N400" i="18" s="1"/>
  <c r="M398" i="18"/>
  <c r="M400" i="18" s="1"/>
  <c r="L398" i="18"/>
  <c r="L400" i="18" s="1"/>
  <c r="AC397" i="18"/>
  <c r="AB397" i="18"/>
  <c r="AA397" i="18"/>
  <c r="Z394" i="18"/>
  <c r="Z396" i="18" s="1"/>
  <c r="Y394" i="18"/>
  <c r="Y395" i="18" s="1"/>
  <c r="X394" i="18"/>
  <c r="X395" i="18" s="1"/>
  <c r="W394" i="18"/>
  <c r="V394" i="18"/>
  <c r="V395" i="18" s="1"/>
  <c r="U394" i="18"/>
  <c r="U396" i="18" s="1"/>
  <c r="R394" i="18"/>
  <c r="R396" i="18" s="1"/>
  <c r="Q394" i="18"/>
  <c r="Q395" i="18" s="1"/>
  <c r="P394" i="18"/>
  <c r="P395" i="18" s="1"/>
  <c r="O394" i="18"/>
  <c r="O395" i="18" s="1"/>
  <c r="N394" i="18"/>
  <c r="N396" i="18" s="1"/>
  <c r="M394" i="18"/>
  <c r="M396" i="18" s="1"/>
  <c r="L394" i="18"/>
  <c r="L396" i="18" s="1"/>
  <c r="AA393" i="18"/>
  <c r="Z390" i="18"/>
  <c r="Z392" i="18" s="1"/>
  <c r="Y390" i="18"/>
  <c r="X390" i="18"/>
  <c r="X391" i="18" s="1"/>
  <c r="W390" i="18"/>
  <c r="W392" i="18" s="1"/>
  <c r="V390" i="18"/>
  <c r="V392" i="18" s="1"/>
  <c r="U390" i="18"/>
  <c r="U392" i="18" s="1"/>
  <c r="R390" i="18"/>
  <c r="R392" i="18" s="1"/>
  <c r="Q390" i="18"/>
  <c r="Q392" i="18" s="1"/>
  <c r="P390" i="18"/>
  <c r="P391" i="18" s="1"/>
  <c r="O390" i="18"/>
  <c r="O391" i="18" s="1"/>
  <c r="N390" i="18"/>
  <c r="N391" i="18" s="1"/>
  <c r="M390" i="18"/>
  <c r="M392" i="18" s="1"/>
  <c r="L390" i="18"/>
  <c r="L392" i="18" s="1"/>
  <c r="AA389" i="18"/>
  <c r="U387" i="18"/>
  <c r="Z386" i="18"/>
  <c r="Z388" i="18" s="1"/>
  <c r="Y386" i="18"/>
  <c r="Y388" i="18" s="1"/>
  <c r="X386" i="18"/>
  <c r="X388" i="18" s="1"/>
  <c r="W386" i="18"/>
  <c r="W387" i="18" s="1"/>
  <c r="V386" i="18"/>
  <c r="V387" i="18" s="1"/>
  <c r="U386" i="18"/>
  <c r="U388" i="18" s="1"/>
  <c r="R386" i="18"/>
  <c r="R387" i="18" s="1"/>
  <c r="Q386" i="18"/>
  <c r="Q388" i="18" s="1"/>
  <c r="P386" i="18"/>
  <c r="P388" i="18" s="1"/>
  <c r="O386" i="18"/>
  <c r="O388" i="18" s="1"/>
  <c r="N386" i="18"/>
  <c r="N387" i="18" s="1"/>
  <c r="M386" i="18"/>
  <c r="M387" i="18" s="1"/>
  <c r="L386" i="18"/>
  <c r="L387" i="18" s="1"/>
  <c r="AA385" i="18"/>
  <c r="Z382" i="18"/>
  <c r="Z383" i="18" s="1"/>
  <c r="Y382" i="18"/>
  <c r="Y383" i="18" s="1"/>
  <c r="X382" i="18"/>
  <c r="X384" i="18" s="1"/>
  <c r="W382" i="18"/>
  <c r="W384" i="18" s="1"/>
  <c r="V382" i="18"/>
  <c r="V383" i="18" s="1"/>
  <c r="U382" i="18"/>
  <c r="U383" i="18" s="1"/>
  <c r="R382" i="18"/>
  <c r="R383" i="18" s="1"/>
  <c r="Q382" i="18"/>
  <c r="P382" i="18"/>
  <c r="P383" i="18" s="1"/>
  <c r="O382" i="18"/>
  <c r="O384" i="18" s="1"/>
  <c r="N382" i="18"/>
  <c r="N384" i="18" s="1"/>
  <c r="M382" i="18"/>
  <c r="M383" i="18" s="1"/>
  <c r="L382" i="18"/>
  <c r="AA381" i="18"/>
  <c r="Z378" i="18"/>
  <c r="Z380" i="18" s="1"/>
  <c r="Y378" i="18"/>
  <c r="Y380" i="18" s="1"/>
  <c r="X378" i="18"/>
  <c r="X379" i="18" s="1"/>
  <c r="W378" i="18"/>
  <c r="W380" i="18" s="1"/>
  <c r="V378" i="18"/>
  <c r="V380" i="18" s="1"/>
  <c r="U378" i="18"/>
  <c r="U380" i="18" s="1"/>
  <c r="R378" i="18"/>
  <c r="R379" i="18" s="1"/>
  <c r="Q378" i="18"/>
  <c r="Q380" i="18" s="1"/>
  <c r="P378" i="18"/>
  <c r="O378" i="18"/>
  <c r="N378" i="18"/>
  <c r="N380" i="18" s="1"/>
  <c r="M378" i="18"/>
  <c r="M379" i="18" s="1"/>
  <c r="L378" i="18"/>
  <c r="L380" i="18" s="1"/>
  <c r="AA377" i="18"/>
  <c r="Z374" i="18"/>
  <c r="Z375" i="18" s="1"/>
  <c r="Y374" i="18"/>
  <c r="Y376" i="18" s="1"/>
  <c r="X374" i="18"/>
  <c r="X376" i="18" s="1"/>
  <c r="W374" i="18"/>
  <c r="W376" i="18" s="1"/>
  <c r="V374" i="18"/>
  <c r="V375" i="18" s="1"/>
  <c r="U374" i="18"/>
  <c r="U375" i="18" s="1"/>
  <c r="T374" i="18"/>
  <c r="T376" i="18" s="1"/>
  <c r="R374" i="18"/>
  <c r="R376" i="18" s="1"/>
  <c r="P374" i="18"/>
  <c r="P375" i="18" s="1"/>
  <c r="O374" i="18"/>
  <c r="M374" i="18"/>
  <c r="L374" i="18"/>
  <c r="L375" i="18" s="1"/>
  <c r="AA373" i="18"/>
  <c r="U371" i="18"/>
  <c r="Z370" i="18"/>
  <c r="Z371" i="18" s="1"/>
  <c r="Y370" i="18"/>
  <c r="Y371" i="18" s="1"/>
  <c r="X370" i="18"/>
  <c r="X372" i="18" s="1"/>
  <c r="W370" i="18"/>
  <c r="W371" i="18" s="1"/>
  <c r="V370" i="18"/>
  <c r="V372" i="18" s="1"/>
  <c r="U370" i="18"/>
  <c r="U372" i="18" s="1"/>
  <c r="T370" i="18"/>
  <c r="T372" i="18" s="1"/>
  <c r="R370" i="18"/>
  <c r="R372" i="18" s="1"/>
  <c r="P370" i="18"/>
  <c r="P371" i="18" s="1"/>
  <c r="O370" i="18"/>
  <c r="O372" i="18" s="1"/>
  <c r="M370" i="18"/>
  <c r="M372" i="18" s="1"/>
  <c r="L370" i="18"/>
  <c r="L372" i="18" s="1"/>
  <c r="AA369" i="18"/>
  <c r="Z364" i="18"/>
  <c r="Z366" i="18" s="1"/>
  <c r="Y364" i="18"/>
  <c r="Y366" i="18" s="1"/>
  <c r="X364" i="18"/>
  <c r="X366" i="18" s="1"/>
  <c r="W364" i="18"/>
  <c r="V364" i="18"/>
  <c r="U364" i="18"/>
  <c r="T364" i="18"/>
  <c r="T366" i="18" s="1"/>
  <c r="S364" i="18"/>
  <c r="S366" i="18" s="1"/>
  <c r="R364" i="18"/>
  <c r="R366" i="18" s="1"/>
  <c r="Q364" i="18"/>
  <c r="Q366" i="18" s="1"/>
  <c r="P364" i="18"/>
  <c r="P366" i="18" s="1"/>
  <c r="O364" i="18"/>
  <c r="O366" i="18" s="1"/>
  <c r="N364" i="18"/>
  <c r="N366" i="18" s="1"/>
  <c r="M364" i="18"/>
  <c r="M365" i="18" s="1"/>
  <c r="L364" i="18"/>
  <c r="L365" i="18" s="1"/>
  <c r="AC363" i="18"/>
  <c r="AA363" i="18"/>
  <c r="AB363" i="18" s="1"/>
  <c r="Z360" i="18"/>
  <c r="Z362" i="18" s="1"/>
  <c r="Y360" i="18"/>
  <c r="Y362" i="18" s="1"/>
  <c r="X360" i="18"/>
  <c r="X361" i="18" s="1"/>
  <c r="W360" i="18"/>
  <c r="W361" i="18" s="1"/>
  <c r="V360" i="18"/>
  <c r="V362" i="18" s="1"/>
  <c r="U360" i="18"/>
  <c r="U362" i="18" s="1"/>
  <c r="T360" i="18"/>
  <c r="T362" i="18" s="1"/>
  <c r="S360" i="18"/>
  <c r="S362" i="18" s="1"/>
  <c r="R360" i="18"/>
  <c r="Q360" i="18"/>
  <c r="Q362" i="18" s="1"/>
  <c r="P360" i="18"/>
  <c r="P361" i="18" s="1"/>
  <c r="O360" i="18"/>
  <c r="N360" i="18"/>
  <c r="N362" i="18" s="1"/>
  <c r="M360" i="18"/>
  <c r="M362" i="18" s="1"/>
  <c r="L360" i="18"/>
  <c r="L362" i="18" s="1"/>
  <c r="AA359" i="18"/>
  <c r="Z356" i="18"/>
  <c r="Z357" i="18" s="1"/>
  <c r="Y356" i="18"/>
  <c r="Y358" i="18" s="1"/>
  <c r="X356" i="18"/>
  <c r="X358" i="18" s="1"/>
  <c r="W356" i="18"/>
  <c r="W358" i="18" s="1"/>
  <c r="V356" i="18"/>
  <c r="V357" i="18" s="1"/>
  <c r="U356" i="18"/>
  <c r="U357" i="18" s="1"/>
  <c r="T356" i="18"/>
  <c r="T357" i="18" s="1"/>
  <c r="S356" i="18"/>
  <c r="S357" i="18" s="1"/>
  <c r="R356" i="18"/>
  <c r="Q356" i="18"/>
  <c r="Q358" i="18" s="1"/>
  <c r="P356" i="18"/>
  <c r="P358" i="18" s="1"/>
  <c r="O356" i="18"/>
  <c r="O358" i="18" s="1"/>
  <c r="N356" i="18"/>
  <c r="N358" i="18" s="1"/>
  <c r="M356" i="18"/>
  <c r="M358" i="18" s="1"/>
  <c r="L356" i="18"/>
  <c r="L357" i="18" s="1"/>
  <c r="AC355" i="18"/>
  <c r="AB355" i="18"/>
  <c r="AA355" i="18"/>
  <c r="Z352" i="18"/>
  <c r="Z354" i="18" s="1"/>
  <c r="Y352" i="18"/>
  <c r="Y354" i="18" s="1"/>
  <c r="X352" i="18"/>
  <c r="X354" i="18" s="1"/>
  <c r="W352" i="18"/>
  <c r="W354" i="18" s="1"/>
  <c r="V352" i="18"/>
  <c r="V353" i="18" s="1"/>
  <c r="U352" i="18"/>
  <c r="U354" i="18" s="1"/>
  <c r="T352" i="18"/>
  <c r="T354" i="18" s="1"/>
  <c r="S352" i="18"/>
  <c r="S354" i="18" s="1"/>
  <c r="R352" i="18"/>
  <c r="R354" i="18" s="1"/>
  <c r="Q352" i="18"/>
  <c r="Q353" i="18" s="1"/>
  <c r="P352" i="18"/>
  <c r="P353" i="18" s="1"/>
  <c r="O352" i="18"/>
  <c r="O354" i="18" s="1"/>
  <c r="N352" i="18"/>
  <c r="N354" i="18" s="1"/>
  <c r="M352" i="18"/>
  <c r="M354" i="18" s="1"/>
  <c r="L352" i="18"/>
  <c r="L354" i="18" s="1"/>
  <c r="AA351" i="18"/>
  <c r="Z348" i="18"/>
  <c r="Z349" i="18" s="1"/>
  <c r="Y348" i="18"/>
  <c r="X348" i="18"/>
  <c r="W348" i="18"/>
  <c r="W350" i="18" s="1"/>
  <c r="V348" i="18"/>
  <c r="V350" i="18" s="1"/>
  <c r="U348" i="18"/>
  <c r="U350" i="18" s="1"/>
  <c r="T348" i="18"/>
  <c r="T350" i="18" s="1"/>
  <c r="S348" i="18"/>
  <c r="S350" i="18" s="1"/>
  <c r="R348" i="18"/>
  <c r="Q348" i="18"/>
  <c r="Q349" i="18" s="1"/>
  <c r="P348" i="18"/>
  <c r="P350" i="18" s="1"/>
  <c r="O348" i="18"/>
  <c r="O350" i="18" s="1"/>
  <c r="N348" i="18"/>
  <c r="N350" i="18" s="1"/>
  <c r="M348" i="18"/>
  <c r="M350" i="18" s="1"/>
  <c r="L348" i="18"/>
  <c r="L349" i="18" s="1"/>
  <c r="AA347" i="18"/>
  <c r="L345" i="18"/>
  <c r="Z344" i="18"/>
  <c r="Z346" i="18" s="1"/>
  <c r="Y344" i="18"/>
  <c r="Y346" i="18" s="1"/>
  <c r="X344" i="18"/>
  <c r="X346" i="18" s="1"/>
  <c r="W344" i="18"/>
  <c r="W346" i="18" s="1"/>
  <c r="V344" i="18"/>
  <c r="V345" i="18" s="1"/>
  <c r="U344" i="18"/>
  <c r="U345" i="18" s="1"/>
  <c r="T344" i="18"/>
  <c r="S344" i="18"/>
  <c r="S346" i="18" s="1"/>
  <c r="R344" i="18"/>
  <c r="R346" i="18" s="1"/>
  <c r="Q344" i="18"/>
  <c r="Q346" i="18" s="1"/>
  <c r="P344" i="18"/>
  <c r="P346" i="18" s="1"/>
  <c r="O344" i="18"/>
  <c r="N344" i="18"/>
  <c r="N345" i="18" s="1"/>
  <c r="M344" i="18"/>
  <c r="M345" i="18" s="1"/>
  <c r="L344" i="18"/>
  <c r="L346" i="18" s="1"/>
  <c r="AC343" i="18"/>
  <c r="AB343" i="18"/>
  <c r="AA343" i="18"/>
  <c r="Z340" i="18"/>
  <c r="Z342" i="18" s="1"/>
  <c r="Y340" i="18"/>
  <c r="Y342" i="18" s="1"/>
  <c r="X340" i="18"/>
  <c r="X341" i="18" s="1"/>
  <c r="W340" i="18"/>
  <c r="W341" i="18" s="1"/>
  <c r="V340" i="18"/>
  <c r="V341" i="18" s="1"/>
  <c r="U340" i="18"/>
  <c r="U342" i="18" s="1"/>
  <c r="T340" i="18"/>
  <c r="T342" i="18" s="1"/>
  <c r="S340" i="18"/>
  <c r="S342" i="18" s="1"/>
  <c r="R340" i="18"/>
  <c r="Q340" i="18"/>
  <c r="Q342" i="18" s="1"/>
  <c r="P340" i="18"/>
  <c r="O340" i="18"/>
  <c r="O342" i="18" s="1"/>
  <c r="N340" i="18"/>
  <c r="N341" i="18" s="1"/>
  <c r="M340" i="18"/>
  <c r="M342" i="18" s="1"/>
  <c r="L340" i="18"/>
  <c r="L342" i="18" s="1"/>
  <c r="AA339" i="18"/>
  <c r="Z336" i="18"/>
  <c r="Z338" i="18" s="1"/>
  <c r="Y336" i="18"/>
  <c r="Y338" i="18" s="1"/>
  <c r="X336" i="18"/>
  <c r="X338" i="18" s="1"/>
  <c r="W336" i="18"/>
  <c r="W338" i="18" s="1"/>
  <c r="V336" i="18"/>
  <c r="V338" i="18" s="1"/>
  <c r="U336" i="18"/>
  <c r="U338" i="18" s="1"/>
  <c r="T336" i="18"/>
  <c r="T337" i="18" s="1"/>
  <c r="S336" i="18"/>
  <c r="S337" i="18" s="1"/>
  <c r="R336" i="18"/>
  <c r="R337" i="18" s="1"/>
  <c r="Q336" i="18"/>
  <c r="Q337" i="18" s="1"/>
  <c r="P336" i="18"/>
  <c r="P338" i="18" s="1"/>
  <c r="O336" i="18"/>
  <c r="O338" i="18" s="1"/>
  <c r="N336" i="18"/>
  <c r="N338" i="18" s="1"/>
  <c r="M336" i="18"/>
  <c r="M338" i="18" s="1"/>
  <c r="L336" i="18"/>
  <c r="L338" i="18" s="1"/>
  <c r="AA335" i="18"/>
  <c r="Z332" i="18"/>
  <c r="Z334" i="18" s="1"/>
  <c r="Y332" i="18"/>
  <c r="Y334" i="18" s="1"/>
  <c r="X332" i="18"/>
  <c r="X333" i="18" s="1"/>
  <c r="W332" i="18"/>
  <c r="V332" i="18"/>
  <c r="V334" i="18" s="1"/>
  <c r="U332" i="18"/>
  <c r="U334" i="18" s="1"/>
  <c r="T332" i="18"/>
  <c r="T334" i="18" s="1"/>
  <c r="S332" i="18"/>
  <c r="S334" i="18" s="1"/>
  <c r="R332" i="18"/>
  <c r="R334" i="18" s="1"/>
  <c r="Q332" i="18"/>
  <c r="Q334" i="18" s="1"/>
  <c r="P332" i="18"/>
  <c r="P334" i="18" s="1"/>
  <c r="O332" i="18"/>
  <c r="O334" i="18" s="1"/>
  <c r="N332" i="18"/>
  <c r="N333" i="18" s="1"/>
  <c r="M332" i="18"/>
  <c r="M333" i="18" s="1"/>
  <c r="L332" i="18"/>
  <c r="L333" i="18" s="1"/>
  <c r="AC331" i="18"/>
  <c r="AB331" i="18"/>
  <c r="AA331" i="18"/>
  <c r="Z328" i="18"/>
  <c r="Z329" i="18" s="1"/>
  <c r="Y328" i="18"/>
  <c r="Y329" i="18" s="1"/>
  <c r="X328" i="18"/>
  <c r="W328" i="18"/>
  <c r="W330" i="18" s="1"/>
  <c r="V328" i="18"/>
  <c r="V330" i="18" s="1"/>
  <c r="U328" i="18"/>
  <c r="U330" i="18" s="1"/>
  <c r="T328" i="18"/>
  <c r="T330" i="18" s="1"/>
  <c r="S328" i="18"/>
  <c r="S329" i="18" s="1"/>
  <c r="R328" i="18"/>
  <c r="R330" i="18" s="1"/>
  <c r="Q328" i="18"/>
  <c r="Q329" i="18" s="1"/>
  <c r="P328" i="18"/>
  <c r="P329" i="18" s="1"/>
  <c r="O328" i="18"/>
  <c r="N328" i="18"/>
  <c r="N330" i="18" s="1"/>
  <c r="M328" i="18"/>
  <c r="M330" i="18" s="1"/>
  <c r="L328" i="18"/>
  <c r="L330" i="18" s="1"/>
  <c r="AA327" i="18"/>
  <c r="Z324" i="18"/>
  <c r="Z326" i="18" s="1"/>
  <c r="Y324" i="18"/>
  <c r="Y326" i="18" s="1"/>
  <c r="X324" i="18"/>
  <c r="X326" i="18" s="1"/>
  <c r="W324" i="18"/>
  <c r="W326" i="18" s="1"/>
  <c r="V324" i="18"/>
  <c r="V325" i="18" s="1"/>
  <c r="U324" i="18"/>
  <c r="U325" i="18" s="1"/>
  <c r="T324" i="18"/>
  <c r="S324" i="18"/>
  <c r="S326" i="18" s="1"/>
  <c r="R324" i="18"/>
  <c r="R325" i="18" s="1"/>
  <c r="Q324" i="18"/>
  <c r="Q326" i="18" s="1"/>
  <c r="P324" i="18"/>
  <c r="P326" i="18" s="1"/>
  <c r="O324" i="18"/>
  <c r="O326" i="18" s="1"/>
  <c r="N324" i="18"/>
  <c r="N325" i="18" s="1"/>
  <c r="M324" i="18"/>
  <c r="M325" i="18" s="1"/>
  <c r="L324" i="18"/>
  <c r="L325" i="18" s="1"/>
  <c r="AC323" i="18"/>
  <c r="AB323" i="18"/>
  <c r="AA323" i="18"/>
  <c r="Z320" i="18"/>
  <c r="Z322" i="18" s="1"/>
  <c r="Y320" i="18"/>
  <c r="Y322" i="18" s="1"/>
  <c r="X320" i="18"/>
  <c r="X322" i="18" s="1"/>
  <c r="W320" i="18"/>
  <c r="W321" i="18" s="1"/>
  <c r="V320" i="18"/>
  <c r="V321" i="18" s="1"/>
  <c r="U320" i="18"/>
  <c r="U321" i="18" s="1"/>
  <c r="R320" i="18"/>
  <c r="R322" i="18" s="1"/>
  <c r="Q320" i="18"/>
  <c r="Q322" i="18" s="1"/>
  <c r="P320" i="18"/>
  <c r="O320" i="18"/>
  <c r="N320" i="18"/>
  <c r="N322" i="18" s="1"/>
  <c r="M320" i="18"/>
  <c r="M321" i="18" s="1"/>
  <c r="L320" i="18"/>
  <c r="L322" i="18" s="1"/>
  <c r="AA319" i="18"/>
  <c r="Z316" i="18"/>
  <c r="Y316" i="18"/>
  <c r="Y318" i="18" s="1"/>
  <c r="X316" i="18"/>
  <c r="X318" i="18" s="1"/>
  <c r="W316" i="18"/>
  <c r="W318" i="18" s="1"/>
  <c r="V316" i="18"/>
  <c r="V318" i="18" s="1"/>
  <c r="U316" i="18"/>
  <c r="U318" i="18" s="1"/>
  <c r="R316" i="18"/>
  <c r="R317" i="18" s="1"/>
  <c r="Q316" i="18"/>
  <c r="Q317" i="18" s="1"/>
  <c r="P316" i="18"/>
  <c r="P317" i="18" s="1"/>
  <c r="O316" i="18"/>
  <c r="O318" i="18" s="1"/>
  <c r="N316" i="18"/>
  <c r="N318" i="18" s="1"/>
  <c r="M316" i="18"/>
  <c r="M318" i="18" s="1"/>
  <c r="L316" i="18"/>
  <c r="L318" i="18" s="1"/>
  <c r="AA315" i="18"/>
  <c r="Z312" i="18"/>
  <c r="Z314" i="18" s="1"/>
  <c r="Y312" i="18"/>
  <c r="Y314" i="18" s="1"/>
  <c r="X312" i="18"/>
  <c r="X314" i="18" s="1"/>
  <c r="W312" i="18"/>
  <c r="W313" i="18" s="1"/>
  <c r="V312" i="18"/>
  <c r="U312" i="18"/>
  <c r="U314" i="18" s="1"/>
  <c r="R312" i="18"/>
  <c r="R314" i="18" s="1"/>
  <c r="Q312" i="18"/>
  <c r="Q314" i="18" s="1"/>
  <c r="P312" i="18"/>
  <c r="P314" i="18" s="1"/>
  <c r="O312" i="18"/>
  <c r="O314" i="18" s="1"/>
  <c r="N312" i="18"/>
  <c r="N313" i="18" s="1"/>
  <c r="M312" i="18"/>
  <c r="M313" i="18" s="1"/>
  <c r="L312" i="18"/>
  <c r="L313" i="18" s="1"/>
  <c r="AA311" i="18"/>
  <c r="Z308" i="18"/>
  <c r="Z309" i="18" s="1"/>
  <c r="Y308" i="18"/>
  <c r="Y309" i="18" s="1"/>
  <c r="X308" i="18"/>
  <c r="X309" i="18" s="1"/>
  <c r="W308" i="18"/>
  <c r="W309" i="18" s="1"/>
  <c r="V308" i="18"/>
  <c r="U308" i="18"/>
  <c r="U310" i="18" s="1"/>
  <c r="R308" i="18"/>
  <c r="R310" i="18" s="1"/>
  <c r="Q308" i="18"/>
  <c r="Q309" i="18" s="1"/>
  <c r="P308" i="18"/>
  <c r="P309" i="18" s="1"/>
  <c r="O308" i="18"/>
  <c r="O310" i="18" s="1"/>
  <c r="N308" i="18"/>
  <c r="N310" i="18" s="1"/>
  <c r="M308" i="18"/>
  <c r="M310" i="18" s="1"/>
  <c r="L308" i="18"/>
  <c r="L310" i="18" s="1"/>
  <c r="AA307" i="18"/>
  <c r="Z304" i="18"/>
  <c r="Z306" i="18" s="1"/>
  <c r="Y304" i="18"/>
  <c r="Y306" i="18" s="1"/>
  <c r="X304" i="18"/>
  <c r="X306" i="18" s="1"/>
  <c r="W304" i="18"/>
  <c r="W306" i="18" s="1"/>
  <c r="V304" i="18"/>
  <c r="V306" i="18" s="1"/>
  <c r="U304" i="18"/>
  <c r="R304" i="18"/>
  <c r="R305" i="18" s="1"/>
  <c r="Q304" i="18"/>
  <c r="P304" i="18"/>
  <c r="P306" i="18" s="1"/>
  <c r="O304" i="18"/>
  <c r="O306" i="18" s="1"/>
  <c r="N304" i="18"/>
  <c r="N306" i="18" s="1"/>
  <c r="M304" i="18"/>
  <c r="M306" i="18" s="1"/>
  <c r="L304" i="18"/>
  <c r="L306" i="18" s="1"/>
  <c r="AA303" i="18"/>
  <c r="Z300" i="18"/>
  <c r="Z302" i="18" s="1"/>
  <c r="Y300" i="18"/>
  <c r="Y302" i="18" s="1"/>
  <c r="X300" i="18"/>
  <c r="W300" i="18"/>
  <c r="W302" i="18" s="1"/>
  <c r="V300" i="18"/>
  <c r="V301" i="18" s="1"/>
  <c r="U300" i="18"/>
  <c r="U301" i="18" s="1"/>
  <c r="T300" i="18"/>
  <c r="T302" i="18" s="1"/>
  <c r="R300" i="18"/>
  <c r="R302" i="18" s="1"/>
  <c r="P300" i="18"/>
  <c r="P302" i="18" s="1"/>
  <c r="O300" i="18"/>
  <c r="O301" i="18" s="1"/>
  <c r="M300" i="18"/>
  <c r="L300" i="18"/>
  <c r="L301" i="18" s="1"/>
  <c r="AA299" i="18"/>
  <c r="Z296" i="18"/>
  <c r="Z298" i="18" s="1"/>
  <c r="Y296" i="18"/>
  <c r="Y297" i="18" s="1"/>
  <c r="X296" i="18"/>
  <c r="W296" i="18"/>
  <c r="V296" i="18"/>
  <c r="V298" i="18" s="1"/>
  <c r="U296" i="18"/>
  <c r="U298" i="18" s="1"/>
  <c r="T296" i="18"/>
  <c r="T298" i="18" s="1"/>
  <c r="R296" i="18"/>
  <c r="R298" i="18" s="1"/>
  <c r="P296" i="18"/>
  <c r="P297" i="18" s="1"/>
  <c r="O296" i="18"/>
  <c r="M296" i="18"/>
  <c r="M298" i="18" s="1"/>
  <c r="L296" i="18"/>
  <c r="L298" i="18" s="1"/>
  <c r="AA295" i="18"/>
  <c r="Z290" i="18"/>
  <c r="Z292" i="18" s="1"/>
  <c r="Y290" i="18"/>
  <c r="Y292" i="18" s="1"/>
  <c r="X290" i="18"/>
  <c r="W290" i="18"/>
  <c r="W292" i="18" s="1"/>
  <c r="V290" i="18"/>
  <c r="V291" i="18" s="1"/>
  <c r="U290" i="18"/>
  <c r="T290" i="18"/>
  <c r="T291" i="18" s="1"/>
  <c r="S290" i="18"/>
  <c r="S292" i="18" s="1"/>
  <c r="R290" i="18"/>
  <c r="R292" i="18" s="1"/>
  <c r="Q290" i="18"/>
  <c r="Q292" i="18" s="1"/>
  <c r="P290" i="18"/>
  <c r="P292" i="18" s="1"/>
  <c r="O290" i="18"/>
  <c r="O291" i="18" s="1"/>
  <c r="N290" i="18"/>
  <c r="N292" i="18" s="1"/>
  <c r="M290" i="18"/>
  <c r="M292" i="18" s="1"/>
  <c r="L290" i="18"/>
  <c r="L292" i="18" s="1"/>
  <c r="AA289" i="18"/>
  <c r="T287" i="18"/>
  <c r="Z286" i="18"/>
  <c r="Y286" i="18"/>
  <c r="Y287" i="18" s="1"/>
  <c r="X286" i="18"/>
  <c r="X287" i="18" s="1"/>
  <c r="W286" i="18"/>
  <c r="V286" i="18"/>
  <c r="V288" i="18" s="1"/>
  <c r="U286" i="18"/>
  <c r="U288" i="18" s="1"/>
  <c r="T286" i="18"/>
  <c r="T288" i="18" s="1"/>
  <c r="S286" i="18"/>
  <c r="S288" i="18" s="1"/>
  <c r="R286" i="18"/>
  <c r="R288" i="18" s="1"/>
  <c r="Q286" i="18"/>
  <c r="Q288" i="18" s="1"/>
  <c r="P286" i="18"/>
  <c r="P288" i="18" s="1"/>
  <c r="O286" i="18"/>
  <c r="O288" i="18" s="1"/>
  <c r="N286" i="18"/>
  <c r="N288" i="18" s="1"/>
  <c r="M286" i="18"/>
  <c r="M288" i="18" s="1"/>
  <c r="L286" i="18"/>
  <c r="L288" i="18" s="1"/>
  <c r="AA285" i="18"/>
  <c r="AC285" i="18" s="1"/>
  <c r="Z282" i="18"/>
  <c r="Z283" i="18" s="1"/>
  <c r="Y282" i="18"/>
  <c r="Y284" i="18" s="1"/>
  <c r="X282" i="18"/>
  <c r="X284" i="18" s="1"/>
  <c r="W282" i="18"/>
  <c r="W283" i="18" s="1"/>
  <c r="V282" i="18"/>
  <c r="V284" i="18" s="1"/>
  <c r="U282" i="18"/>
  <c r="U284" i="18" s="1"/>
  <c r="T282" i="18"/>
  <c r="T284" i="18" s="1"/>
  <c r="S282" i="18"/>
  <c r="S284" i="18" s="1"/>
  <c r="R282" i="18"/>
  <c r="R283" i="18" s="1"/>
  <c r="Q282" i="18"/>
  <c r="Q284" i="18" s="1"/>
  <c r="P282" i="18"/>
  <c r="P284" i="18" s="1"/>
  <c r="O282" i="18"/>
  <c r="O283" i="18" s="1"/>
  <c r="N282" i="18"/>
  <c r="N283" i="18" s="1"/>
  <c r="M282" i="18"/>
  <c r="M283" i="18" s="1"/>
  <c r="L282" i="18"/>
  <c r="L284" i="18" s="1"/>
  <c r="AC281" i="18"/>
  <c r="AB281" i="18"/>
  <c r="AA281" i="18"/>
  <c r="Z278" i="18"/>
  <c r="Z280" i="18" s="1"/>
  <c r="Y278" i="18"/>
  <c r="Y280" i="18" s="1"/>
  <c r="X278" i="18"/>
  <c r="X280" i="18" s="1"/>
  <c r="W278" i="18"/>
  <c r="W279" i="18" s="1"/>
  <c r="V278" i="18"/>
  <c r="V279" i="18" s="1"/>
  <c r="U278" i="18"/>
  <c r="U279" i="18" s="1"/>
  <c r="T278" i="18"/>
  <c r="T280" i="18" s="1"/>
  <c r="S278" i="18"/>
  <c r="S280" i="18" s="1"/>
  <c r="R278" i="18"/>
  <c r="R279" i="18" s="1"/>
  <c r="Q278" i="18"/>
  <c r="Q279" i="18" s="1"/>
  <c r="P278" i="18"/>
  <c r="P280" i="18" s="1"/>
  <c r="O278" i="18"/>
  <c r="O280" i="18" s="1"/>
  <c r="N278" i="18"/>
  <c r="N280" i="18" s="1"/>
  <c r="M278" i="18"/>
  <c r="M280" i="18" s="1"/>
  <c r="L278" i="18"/>
  <c r="L280" i="18" s="1"/>
  <c r="AB277" i="18"/>
  <c r="AA277" i="18"/>
  <c r="Z274" i="18"/>
  <c r="Y274" i="18"/>
  <c r="Y276" i="18" s="1"/>
  <c r="X274" i="18"/>
  <c r="X275" i="18" s="1"/>
  <c r="W274" i="18"/>
  <c r="W276" i="18" s="1"/>
  <c r="V274" i="18"/>
  <c r="V276" i="18" s="1"/>
  <c r="U274" i="18"/>
  <c r="U275" i="18" s="1"/>
  <c r="T274" i="18"/>
  <c r="T276" i="18" s="1"/>
  <c r="S274" i="18"/>
  <c r="S276" i="18" s="1"/>
  <c r="R274" i="18"/>
  <c r="R276" i="18" s="1"/>
  <c r="Q274" i="18"/>
  <c r="Q276" i="18" s="1"/>
  <c r="P274" i="18"/>
  <c r="P276" i="18" s="1"/>
  <c r="O274" i="18"/>
  <c r="O276" i="18" s="1"/>
  <c r="N274" i="18"/>
  <c r="N276" i="18" s="1"/>
  <c r="M274" i="18"/>
  <c r="M275" i="18" s="1"/>
  <c r="L274" i="18"/>
  <c r="AA273" i="18"/>
  <c r="Z270" i="18"/>
  <c r="Z272" i="18" s="1"/>
  <c r="Y270" i="18"/>
  <c r="Y272" i="18" s="1"/>
  <c r="X270" i="18"/>
  <c r="X271" i="18" s="1"/>
  <c r="W270" i="18"/>
  <c r="W271" i="18" s="1"/>
  <c r="V270" i="18"/>
  <c r="V272" i="18" s="1"/>
  <c r="U270" i="18"/>
  <c r="U272" i="18" s="1"/>
  <c r="T270" i="18"/>
  <c r="T272" i="18" s="1"/>
  <c r="S270" i="18"/>
  <c r="S272" i="18" s="1"/>
  <c r="R270" i="18"/>
  <c r="R272" i="18" s="1"/>
  <c r="Q270" i="18"/>
  <c r="Q272" i="18" s="1"/>
  <c r="P270" i="18"/>
  <c r="P272" i="18" s="1"/>
  <c r="O270" i="18"/>
  <c r="O271" i="18" s="1"/>
  <c r="N270" i="18"/>
  <c r="N271" i="18" s="1"/>
  <c r="M270" i="18"/>
  <c r="M271" i="18" s="1"/>
  <c r="L270" i="18"/>
  <c r="L272" i="18" s="1"/>
  <c r="AC269" i="18"/>
  <c r="AB269" i="18"/>
  <c r="AA269" i="18"/>
  <c r="Z266" i="18"/>
  <c r="Y266" i="18"/>
  <c r="Y268" i="18" s="1"/>
  <c r="X266" i="18"/>
  <c r="X268" i="18" s="1"/>
  <c r="W266" i="18"/>
  <c r="W268" i="18" s="1"/>
  <c r="V266" i="18"/>
  <c r="V267" i="18" s="1"/>
  <c r="U266" i="18"/>
  <c r="U268" i="18" s="1"/>
  <c r="T266" i="18"/>
  <c r="T268" i="18" s="1"/>
  <c r="S266" i="18"/>
  <c r="S267" i="18" s="1"/>
  <c r="R266" i="18"/>
  <c r="R267" i="18" s="1"/>
  <c r="Q266" i="18"/>
  <c r="Q268" i="18" s="1"/>
  <c r="P266" i="18"/>
  <c r="P268" i="18" s="1"/>
  <c r="O266" i="18"/>
  <c r="O268" i="18" s="1"/>
  <c r="N266" i="18"/>
  <c r="N268" i="18" s="1"/>
  <c r="M266" i="18"/>
  <c r="M268" i="18" s="1"/>
  <c r="L266" i="18"/>
  <c r="L268" i="18" s="1"/>
  <c r="AC265" i="18"/>
  <c r="AA265" i="18"/>
  <c r="AB265" i="18" s="1"/>
  <c r="Z262" i="18"/>
  <c r="Z264" i="18" s="1"/>
  <c r="Y262" i="18"/>
  <c r="Y263" i="18" s="1"/>
  <c r="X262" i="18"/>
  <c r="X264" i="18" s="1"/>
  <c r="W262" i="18"/>
  <c r="W264" i="18" s="1"/>
  <c r="V262" i="18"/>
  <c r="V263" i="18" s="1"/>
  <c r="U262" i="18"/>
  <c r="U264" i="18" s="1"/>
  <c r="T262" i="18"/>
  <c r="S262" i="18"/>
  <c r="S264" i="18" s="1"/>
  <c r="R262" i="18"/>
  <c r="R264" i="18" s="1"/>
  <c r="Q262" i="18"/>
  <c r="Q264" i="18" s="1"/>
  <c r="P262" i="18"/>
  <c r="P264" i="18" s="1"/>
  <c r="O262" i="18"/>
  <c r="O264" i="18" s="1"/>
  <c r="N262" i="18"/>
  <c r="N264" i="18" s="1"/>
  <c r="M262" i="18"/>
  <c r="M263" i="18" s="1"/>
  <c r="L262" i="18"/>
  <c r="L263" i="18" s="1"/>
  <c r="AA261" i="18"/>
  <c r="AC261" i="18" s="1"/>
  <c r="Z258" i="18"/>
  <c r="Z260" i="18" s="1"/>
  <c r="Y258" i="18"/>
  <c r="Y259" i="18" s="1"/>
  <c r="X258" i="18"/>
  <c r="X259" i="18" s="1"/>
  <c r="W258" i="18"/>
  <c r="W260" i="18" s="1"/>
  <c r="V258" i="18"/>
  <c r="V260" i="18" s="1"/>
  <c r="U258" i="18"/>
  <c r="U260" i="18" s="1"/>
  <c r="T258" i="18"/>
  <c r="T260" i="18" s="1"/>
  <c r="S258" i="18"/>
  <c r="S260" i="18" s="1"/>
  <c r="R258" i="18"/>
  <c r="R260" i="18" s="1"/>
  <c r="Q258" i="18"/>
  <c r="Q260" i="18" s="1"/>
  <c r="P258" i="18"/>
  <c r="P259" i="18" s="1"/>
  <c r="O258" i="18"/>
  <c r="O259" i="18" s="1"/>
  <c r="N258" i="18"/>
  <c r="M258" i="18"/>
  <c r="M260" i="18" s="1"/>
  <c r="L258" i="18"/>
  <c r="L259" i="18" s="1"/>
  <c r="AA257" i="18"/>
  <c r="Z254" i="18"/>
  <c r="Z255" i="18" s="1"/>
  <c r="Y254" i="18"/>
  <c r="Y256" i="18" s="1"/>
  <c r="X254" i="18"/>
  <c r="X256" i="18" s="1"/>
  <c r="W254" i="18"/>
  <c r="V254" i="18"/>
  <c r="V256" i="18" s="1"/>
  <c r="U254" i="18"/>
  <c r="U256" i="18" s="1"/>
  <c r="T254" i="18"/>
  <c r="T256" i="18" s="1"/>
  <c r="S254" i="18"/>
  <c r="S256" i="18" s="1"/>
  <c r="R254" i="18"/>
  <c r="R255" i="18" s="1"/>
  <c r="Q254" i="18"/>
  <c r="Q255" i="18" s="1"/>
  <c r="P254" i="18"/>
  <c r="O254" i="18"/>
  <c r="O255" i="18" s="1"/>
  <c r="N254" i="18"/>
  <c r="N256" i="18" s="1"/>
  <c r="M254" i="18"/>
  <c r="M256" i="18" s="1"/>
  <c r="L254" i="18"/>
  <c r="L256" i="18" s="1"/>
  <c r="AC253" i="18"/>
  <c r="AB253" i="18"/>
  <c r="AA253" i="18"/>
  <c r="Z250" i="18"/>
  <c r="Z252" i="18" s="1"/>
  <c r="Y250" i="18"/>
  <c r="Y252" i="18" s="1"/>
  <c r="X250" i="18"/>
  <c r="X252" i="18" s="1"/>
  <c r="W250" i="18"/>
  <c r="W252" i="18" s="1"/>
  <c r="V250" i="18"/>
  <c r="V252" i="18" s="1"/>
  <c r="U250" i="18"/>
  <c r="U251" i="18" s="1"/>
  <c r="T250" i="18"/>
  <c r="T251" i="18" s="1"/>
  <c r="S250" i="18"/>
  <c r="S251" i="18" s="1"/>
  <c r="R250" i="18"/>
  <c r="R251" i="18" s="1"/>
  <c r="Q250" i="18"/>
  <c r="Q252" i="18" s="1"/>
  <c r="P250" i="18"/>
  <c r="P252" i="18" s="1"/>
  <c r="O250" i="18"/>
  <c r="N250" i="18"/>
  <c r="N252" i="18" s="1"/>
  <c r="M250" i="18"/>
  <c r="M252" i="18" s="1"/>
  <c r="L250" i="18"/>
  <c r="L251" i="18" s="1"/>
  <c r="AC249" i="18"/>
  <c r="AB249" i="18"/>
  <c r="AA249" i="18"/>
  <c r="Z246" i="18"/>
  <c r="Z248" i="18" s="1"/>
  <c r="Y246" i="18"/>
  <c r="Y247" i="18" s="1"/>
  <c r="X246" i="18"/>
  <c r="X247" i="18" s="1"/>
  <c r="W246" i="18"/>
  <c r="W247" i="18" s="1"/>
  <c r="V246" i="18"/>
  <c r="V248" i="18" s="1"/>
  <c r="U246" i="18"/>
  <c r="U248" i="18" s="1"/>
  <c r="R246" i="18"/>
  <c r="R248" i="18" s="1"/>
  <c r="Q246" i="18"/>
  <c r="Q248" i="18" s="1"/>
  <c r="P246" i="18"/>
  <c r="P248" i="18" s="1"/>
  <c r="O246" i="18"/>
  <c r="O247" i="18" s="1"/>
  <c r="N246" i="18"/>
  <c r="N247" i="18" s="1"/>
  <c r="M246" i="18"/>
  <c r="M247" i="18" s="1"/>
  <c r="L246" i="18"/>
  <c r="L248" i="18" s="1"/>
  <c r="AA245" i="18"/>
  <c r="Z242" i="18"/>
  <c r="Z243" i="18" s="1"/>
  <c r="Y242" i="18"/>
  <c r="Y244" i="18" s="1"/>
  <c r="X242" i="18"/>
  <c r="X244" i="18" s="1"/>
  <c r="W242" i="18"/>
  <c r="W244" i="18" s="1"/>
  <c r="V242" i="18"/>
  <c r="V244" i="18" s="1"/>
  <c r="U242" i="18"/>
  <c r="U244" i="18" s="1"/>
  <c r="R242" i="18"/>
  <c r="R244" i="18" s="1"/>
  <c r="Q242" i="18"/>
  <c r="Q243" i="18" s="1"/>
  <c r="P242" i="18"/>
  <c r="P243" i="18" s="1"/>
  <c r="O242" i="18"/>
  <c r="O244" i="18" s="1"/>
  <c r="N242" i="18"/>
  <c r="N244" i="18" s="1"/>
  <c r="M242" i="18"/>
  <c r="M244" i="18" s="1"/>
  <c r="L242" i="18"/>
  <c r="AA241" i="18"/>
  <c r="Z238" i="18"/>
  <c r="Z240" i="18" s="1"/>
  <c r="Y238" i="18"/>
  <c r="Y240" i="18" s="1"/>
  <c r="X238" i="18"/>
  <c r="X240" i="18" s="1"/>
  <c r="W238" i="18"/>
  <c r="W240" i="18" s="1"/>
  <c r="V238" i="18"/>
  <c r="V239" i="18" s="1"/>
  <c r="U238" i="18"/>
  <c r="R238" i="18"/>
  <c r="R240" i="18" s="1"/>
  <c r="Q238" i="18"/>
  <c r="Q240" i="18" s="1"/>
  <c r="P238" i="18"/>
  <c r="P240" i="18" s="1"/>
  <c r="O238" i="18"/>
  <c r="O240" i="18" s="1"/>
  <c r="N238" i="18"/>
  <c r="N240" i="18" s="1"/>
  <c r="M238" i="18"/>
  <c r="M240" i="18" s="1"/>
  <c r="L238" i="18"/>
  <c r="AA237" i="18"/>
  <c r="Z234" i="18"/>
  <c r="Y234" i="18"/>
  <c r="Y236" i="18" s="1"/>
  <c r="X234" i="18"/>
  <c r="X235" i="18" s="1"/>
  <c r="W234" i="18"/>
  <c r="W235" i="18" s="1"/>
  <c r="V234" i="18"/>
  <c r="V236" i="18" s="1"/>
  <c r="U234" i="18"/>
  <c r="U236" i="18" s="1"/>
  <c r="R234" i="18"/>
  <c r="R236" i="18" s="1"/>
  <c r="Q234" i="18"/>
  <c r="Q236" i="18" s="1"/>
  <c r="P234" i="18"/>
  <c r="P236" i="18" s="1"/>
  <c r="O234" i="18"/>
  <c r="O235" i="18" s="1"/>
  <c r="N234" i="18"/>
  <c r="N236" i="18" s="1"/>
  <c r="M234" i="18"/>
  <c r="M236" i="18" s="1"/>
  <c r="L234" i="18"/>
  <c r="L236" i="18" s="1"/>
  <c r="AA233" i="18"/>
  <c r="Z230" i="18"/>
  <c r="Z231" i="18" s="1"/>
  <c r="Y230" i="18"/>
  <c r="Y232" i="18" s="1"/>
  <c r="X230" i="18"/>
  <c r="X232" i="18" s="1"/>
  <c r="W230" i="18"/>
  <c r="W232" i="18" s="1"/>
  <c r="V230" i="18"/>
  <c r="V232" i="18" s="1"/>
  <c r="U230" i="18"/>
  <c r="U232" i="18" s="1"/>
  <c r="R230" i="18"/>
  <c r="R231" i="18" s="1"/>
  <c r="Q230" i="18"/>
  <c r="Q231" i="18" s="1"/>
  <c r="P230" i="18"/>
  <c r="P232" i="18" s="1"/>
  <c r="O230" i="18"/>
  <c r="O232" i="18" s="1"/>
  <c r="N230" i="18"/>
  <c r="N231" i="18" s="1"/>
  <c r="M230" i="18"/>
  <c r="M232" i="18" s="1"/>
  <c r="L230" i="18"/>
  <c r="L232" i="18" s="1"/>
  <c r="AA229" i="18"/>
  <c r="Z226" i="18"/>
  <c r="Z228" i="18" s="1"/>
  <c r="Y226" i="18"/>
  <c r="Y228" i="18" s="1"/>
  <c r="X226" i="18"/>
  <c r="X228" i="18" s="1"/>
  <c r="W226" i="18"/>
  <c r="W228" i="18" s="1"/>
  <c r="V226" i="18"/>
  <c r="V228" i="18" s="1"/>
  <c r="U226" i="18"/>
  <c r="U227" i="18" s="1"/>
  <c r="T226" i="18"/>
  <c r="T227" i="18" s="1"/>
  <c r="R226" i="18"/>
  <c r="R228" i="18" s="1"/>
  <c r="P226" i="18"/>
  <c r="P227" i="18" s="1"/>
  <c r="O226" i="18"/>
  <c r="O228" i="18" s="1"/>
  <c r="M226" i="18"/>
  <c r="M228" i="18" s="1"/>
  <c r="L226" i="18"/>
  <c r="L227" i="18" s="1"/>
  <c r="AA225" i="18"/>
  <c r="Z222" i="18"/>
  <c r="Z224" i="18" s="1"/>
  <c r="Y222" i="18"/>
  <c r="Y224" i="18" s="1"/>
  <c r="X222" i="18"/>
  <c r="X224" i="18" s="1"/>
  <c r="W222" i="18"/>
  <c r="W223" i="18" s="1"/>
  <c r="V222" i="18"/>
  <c r="V224" i="18" s="1"/>
  <c r="U222" i="18"/>
  <c r="U224" i="18" s="1"/>
  <c r="T222" i="18"/>
  <c r="T223" i="18" s="1"/>
  <c r="R222" i="18"/>
  <c r="R224" i="18" s="1"/>
  <c r="P222" i="18"/>
  <c r="P224" i="18" s="1"/>
  <c r="O222" i="18"/>
  <c r="O224" i="18" s="1"/>
  <c r="M222" i="18"/>
  <c r="M224" i="18" s="1"/>
  <c r="L222" i="18"/>
  <c r="L223" i="18" s="1"/>
  <c r="AA221" i="18"/>
  <c r="L217" i="18"/>
  <c r="Z216" i="18"/>
  <c r="Z218" i="18" s="1"/>
  <c r="Y216" i="18"/>
  <c r="Y218" i="18" s="1"/>
  <c r="X216" i="18"/>
  <c r="X218" i="18" s="1"/>
  <c r="W216" i="18"/>
  <c r="V216" i="18"/>
  <c r="V217" i="18" s="1"/>
  <c r="U216" i="18"/>
  <c r="U218" i="18" s="1"/>
  <c r="T216" i="18"/>
  <c r="T217" i="18" s="1"/>
  <c r="S216" i="18"/>
  <c r="S218" i="18" s="1"/>
  <c r="R216" i="18"/>
  <c r="R218" i="18" s="1"/>
  <c r="Q216" i="18"/>
  <c r="Q218" i="18" s="1"/>
  <c r="P216" i="18"/>
  <c r="P218" i="18" s="1"/>
  <c r="O216" i="18"/>
  <c r="O218" i="18" s="1"/>
  <c r="N216" i="18"/>
  <c r="N217" i="18" s="1"/>
  <c r="M216" i="18"/>
  <c r="M217" i="18" s="1"/>
  <c r="L216" i="18"/>
  <c r="L218" i="18" s="1"/>
  <c r="AC215" i="18"/>
  <c r="AA215" i="18"/>
  <c r="AB215" i="18" s="1"/>
  <c r="Z212" i="18"/>
  <c r="Z214" i="18" s="1"/>
  <c r="Y212" i="18"/>
  <c r="Y213" i="18" s="1"/>
  <c r="X212" i="18"/>
  <c r="X213" i="18" s="1"/>
  <c r="W212" i="18"/>
  <c r="V212" i="18"/>
  <c r="V214" i="18" s="1"/>
  <c r="U212" i="18"/>
  <c r="U214" i="18" s="1"/>
  <c r="T212" i="18"/>
  <c r="T214" i="18" s="1"/>
  <c r="S212" i="18"/>
  <c r="S214" i="18" s="1"/>
  <c r="R212" i="18"/>
  <c r="R213" i="18" s="1"/>
  <c r="Q212" i="18"/>
  <c r="Q214" i="18" s="1"/>
  <c r="P212" i="18"/>
  <c r="P213" i="18" s="1"/>
  <c r="O212" i="18"/>
  <c r="O213" i="18" s="1"/>
  <c r="N212" i="18"/>
  <c r="N214" i="18" s="1"/>
  <c r="M212" i="18"/>
  <c r="M214" i="18" s="1"/>
  <c r="L212" i="18"/>
  <c r="L214" i="18" s="1"/>
  <c r="AA211" i="18"/>
  <c r="Z208" i="18"/>
  <c r="Z209" i="18" s="1"/>
  <c r="Y208" i="18"/>
  <c r="Y210" i="18" s="1"/>
  <c r="X208" i="18"/>
  <c r="X210" i="18" s="1"/>
  <c r="W208" i="18"/>
  <c r="W210" i="18" s="1"/>
  <c r="V208" i="18"/>
  <c r="V210" i="18" s="1"/>
  <c r="U208" i="18"/>
  <c r="T208" i="18"/>
  <c r="T209" i="18" s="1"/>
  <c r="S208" i="18"/>
  <c r="R208" i="18"/>
  <c r="R210" i="18" s="1"/>
  <c r="Q208" i="18"/>
  <c r="Q210" i="18" s="1"/>
  <c r="P208" i="18"/>
  <c r="P210" i="18" s="1"/>
  <c r="O208" i="18"/>
  <c r="O210" i="18" s="1"/>
  <c r="N208" i="18"/>
  <c r="N210" i="18" s="1"/>
  <c r="M208" i="18"/>
  <c r="M210" i="18" s="1"/>
  <c r="L208" i="18"/>
  <c r="L209" i="18" s="1"/>
  <c r="AC207" i="18"/>
  <c r="AB207" i="18"/>
  <c r="AA207" i="18"/>
  <c r="Z204" i="18"/>
  <c r="Z206" i="18" s="1"/>
  <c r="Y204" i="18"/>
  <c r="Y206" i="18" s="1"/>
  <c r="X204" i="18"/>
  <c r="X206" i="18" s="1"/>
  <c r="W204" i="18"/>
  <c r="W206" i="18" s="1"/>
  <c r="V204" i="18"/>
  <c r="V205" i="18" s="1"/>
  <c r="U204" i="18"/>
  <c r="T204" i="18"/>
  <c r="T206" i="18" s="1"/>
  <c r="S204" i="18"/>
  <c r="S206" i="18" s="1"/>
  <c r="R204" i="18"/>
  <c r="R206" i="18" s="1"/>
  <c r="Q204" i="18"/>
  <c r="Q206" i="18" s="1"/>
  <c r="P204" i="18"/>
  <c r="P205" i="18" s="1"/>
  <c r="O204" i="18"/>
  <c r="N204" i="18"/>
  <c r="N206" i="18" s="1"/>
  <c r="M204" i="18"/>
  <c r="L204" i="18"/>
  <c r="L206" i="18" s="1"/>
  <c r="AA203" i="18"/>
  <c r="Z200" i="18"/>
  <c r="Z202" i="18" s="1"/>
  <c r="Y200" i="18"/>
  <c r="Y201" i="18" s="1"/>
  <c r="X200" i="18"/>
  <c r="X202" i="18" s="1"/>
  <c r="W200" i="18"/>
  <c r="W202" i="18" s="1"/>
  <c r="V200" i="18"/>
  <c r="V202" i="18" s="1"/>
  <c r="U200" i="18"/>
  <c r="U202" i="18" s="1"/>
  <c r="T200" i="18"/>
  <c r="T202" i="18" s="1"/>
  <c r="S200" i="18"/>
  <c r="S202" i="18" s="1"/>
  <c r="R200" i="18"/>
  <c r="R202" i="18" s="1"/>
  <c r="Q200" i="18"/>
  <c r="Q202" i="18" s="1"/>
  <c r="P200" i="18"/>
  <c r="P202" i="18" s="1"/>
  <c r="O200" i="18"/>
  <c r="O202" i="18" s="1"/>
  <c r="N200" i="18"/>
  <c r="N202" i="18" s="1"/>
  <c r="M200" i="18"/>
  <c r="M202" i="18" s="1"/>
  <c r="L200" i="18"/>
  <c r="L202" i="18" s="1"/>
  <c r="AA199" i="18"/>
  <c r="Z196" i="18"/>
  <c r="Z198" i="18" s="1"/>
  <c r="Y196" i="18"/>
  <c r="Y198" i="18" s="1"/>
  <c r="X196" i="18"/>
  <c r="X198" i="18" s="1"/>
  <c r="W196" i="18"/>
  <c r="W198" i="18" s="1"/>
  <c r="V196" i="18"/>
  <c r="V198" i="18" s="1"/>
  <c r="U196" i="18"/>
  <c r="U198" i="18" s="1"/>
  <c r="T196" i="18"/>
  <c r="T198" i="18" s="1"/>
  <c r="S196" i="18"/>
  <c r="S198" i="18" s="1"/>
  <c r="R196" i="18"/>
  <c r="R198" i="18" s="1"/>
  <c r="Q196" i="18"/>
  <c r="Q198" i="18" s="1"/>
  <c r="P196" i="18"/>
  <c r="P198" i="18" s="1"/>
  <c r="O196" i="18"/>
  <c r="O198" i="18" s="1"/>
  <c r="N196" i="18"/>
  <c r="N198" i="18" s="1"/>
  <c r="M196" i="18"/>
  <c r="M198" i="18" s="1"/>
  <c r="L196" i="18"/>
  <c r="L198" i="18" s="1"/>
  <c r="AC195" i="18"/>
  <c r="AB195" i="18"/>
  <c r="AA195" i="18"/>
  <c r="Z192" i="18"/>
  <c r="Z194" i="18" s="1"/>
  <c r="Y192" i="18"/>
  <c r="X192" i="18"/>
  <c r="X194" i="18" s="1"/>
  <c r="W192" i="18"/>
  <c r="W194" i="18" s="1"/>
  <c r="V192" i="18"/>
  <c r="V194" i="18" s="1"/>
  <c r="U192" i="18"/>
  <c r="U194" i="18" s="1"/>
  <c r="T192" i="18"/>
  <c r="T194" i="18" s="1"/>
  <c r="S192" i="18"/>
  <c r="S194" i="18" s="1"/>
  <c r="R192" i="18"/>
  <c r="R194" i="18" s="1"/>
  <c r="Q192" i="18"/>
  <c r="Q194" i="18" s="1"/>
  <c r="P192" i="18"/>
  <c r="P194" i="18" s="1"/>
  <c r="O192" i="18"/>
  <c r="O193" i="18" s="1"/>
  <c r="N192" i="18"/>
  <c r="M192" i="18"/>
  <c r="M194" i="18" s="1"/>
  <c r="L192" i="18"/>
  <c r="L194" i="18" s="1"/>
  <c r="AA191" i="18"/>
  <c r="Z188" i="18"/>
  <c r="Z190" i="18" s="1"/>
  <c r="Y188" i="18"/>
  <c r="Y190" i="18" s="1"/>
  <c r="X188" i="18"/>
  <c r="X190" i="18" s="1"/>
  <c r="W188" i="18"/>
  <c r="W190" i="18" s="1"/>
  <c r="V188" i="18"/>
  <c r="V190" i="18" s="1"/>
  <c r="U188" i="18"/>
  <c r="U190" i="18" s="1"/>
  <c r="T188" i="18"/>
  <c r="S188" i="18"/>
  <c r="S190" i="18" s="1"/>
  <c r="R188" i="18"/>
  <c r="R190" i="18" s="1"/>
  <c r="Q188" i="18"/>
  <c r="Q190" i="18" s="1"/>
  <c r="P188" i="18"/>
  <c r="P190" i="18" s="1"/>
  <c r="O188" i="18"/>
  <c r="O190" i="18" s="1"/>
  <c r="N188" i="18"/>
  <c r="N190" i="18" s="1"/>
  <c r="M188" i="18"/>
  <c r="M190" i="18" s="1"/>
  <c r="L188" i="18"/>
  <c r="L190" i="18" s="1"/>
  <c r="AC187" i="18"/>
  <c r="AA187" i="18"/>
  <c r="AB187" i="18" s="1"/>
  <c r="Z184" i="18"/>
  <c r="Z186" i="18" s="1"/>
  <c r="Y184" i="18"/>
  <c r="Y186" i="18" s="1"/>
  <c r="X184" i="18"/>
  <c r="X186" i="18" s="1"/>
  <c r="W184" i="18"/>
  <c r="W185" i="18" s="1"/>
  <c r="V184" i="18"/>
  <c r="V185" i="18" s="1"/>
  <c r="U184" i="18"/>
  <c r="U185" i="18" s="1"/>
  <c r="T184" i="18"/>
  <c r="T185" i="18" s="1"/>
  <c r="S184" i="18"/>
  <c r="R184" i="18"/>
  <c r="R186" i="18" s="1"/>
  <c r="Q184" i="18"/>
  <c r="Q186" i="18" s="1"/>
  <c r="P184" i="18"/>
  <c r="P186" i="18" s="1"/>
  <c r="O184" i="18"/>
  <c r="O185" i="18" s="1"/>
  <c r="N184" i="18"/>
  <c r="N186" i="18" s="1"/>
  <c r="M184" i="18"/>
  <c r="M185" i="18" s="1"/>
  <c r="L184" i="18"/>
  <c r="L185" i="18" s="1"/>
  <c r="AC183" i="18"/>
  <c r="AB183" i="18"/>
  <c r="AA183" i="18"/>
  <c r="Z180" i="18"/>
  <c r="Z182" i="18" s="1"/>
  <c r="Y180" i="18"/>
  <c r="Y182" i="18" s="1"/>
  <c r="X180" i="18"/>
  <c r="W180" i="18"/>
  <c r="W182" i="18" s="1"/>
  <c r="V180" i="18"/>
  <c r="V181" i="18" s="1"/>
  <c r="U180" i="18"/>
  <c r="U182" i="18" s="1"/>
  <c r="T180" i="18"/>
  <c r="T182" i="18" s="1"/>
  <c r="S180" i="18"/>
  <c r="S182" i="18" s="1"/>
  <c r="R180" i="18"/>
  <c r="R181" i="18" s="1"/>
  <c r="Q180" i="18"/>
  <c r="Q181" i="18" s="1"/>
  <c r="P180" i="18"/>
  <c r="O180" i="18"/>
  <c r="O182" i="18" s="1"/>
  <c r="N180" i="18"/>
  <c r="M180" i="18"/>
  <c r="M182" i="18" s="1"/>
  <c r="L180" i="18"/>
  <c r="L182" i="18" s="1"/>
  <c r="AA179" i="18"/>
  <c r="Z176" i="18"/>
  <c r="Z177" i="18" s="1"/>
  <c r="Y176" i="18"/>
  <c r="Y178" i="18" s="1"/>
  <c r="X176" i="18"/>
  <c r="X178" i="18" s="1"/>
  <c r="W176" i="18"/>
  <c r="W178" i="18" s="1"/>
  <c r="V176" i="18"/>
  <c r="V178" i="18" s="1"/>
  <c r="U176" i="18"/>
  <c r="U178" i="18" s="1"/>
  <c r="T176" i="18"/>
  <c r="T178" i="18" s="1"/>
  <c r="S176" i="18"/>
  <c r="S177" i="18" s="1"/>
  <c r="R176" i="18"/>
  <c r="R177" i="18" s="1"/>
  <c r="Q176" i="18"/>
  <c r="Q177" i="18" s="1"/>
  <c r="P176" i="18"/>
  <c r="P178" i="18" s="1"/>
  <c r="O176" i="18"/>
  <c r="O178" i="18" s="1"/>
  <c r="N176" i="18"/>
  <c r="N178" i="18" s="1"/>
  <c r="M176" i="18"/>
  <c r="M177" i="18" s="1"/>
  <c r="L176" i="18"/>
  <c r="L177" i="18" s="1"/>
  <c r="AA175" i="18"/>
  <c r="Z172" i="18"/>
  <c r="Z174" i="18" s="1"/>
  <c r="Y172" i="18"/>
  <c r="Y174" i="18" s="1"/>
  <c r="X172" i="18"/>
  <c r="W172" i="18"/>
  <c r="W173" i="18" s="1"/>
  <c r="V172" i="18"/>
  <c r="U172" i="18"/>
  <c r="U174" i="18" s="1"/>
  <c r="R172" i="18"/>
  <c r="R174" i="18" s="1"/>
  <c r="Q172" i="18"/>
  <c r="Q174" i="18" s="1"/>
  <c r="P172" i="18"/>
  <c r="P174" i="18" s="1"/>
  <c r="O172" i="18"/>
  <c r="O174" i="18" s="1"/>
  <c r="N172" i="18"/>
  <c r="N174" i="18" s="1"/>
  <c r="M172" i="18"/>
  <c r="M174" i="18" s="1"/>
  <c r="L172" i="18"/>
  <c r="AA171" i="18"/>
  <c r="Z168" i="18"/>
  <c r="Z169" i="18" s="1"/>
  <c r="Y168" i="18"/>
  <c r="X168" i="18"/>
  <c r="X170" i="18" s="1"/>
  <c r="W168" i="18"/>
  <c r="W170" i="18" s="1"/>
  <c r="V168" i="18"/>
  <c r="V170" i="18" s="1"/>
  <c r="U168" i="18"/>
  <c r="U170" i="18" s="1"/>
  <c r="R168" i="18"/>
  <c r="Q168" i="18"/>
  <c r="P168" i="18"/>
  <c r="P170" i="18" s="1"/>
  <c r="O168" i="18"/>
  <c r="O169" i="18" s="1"/>
  <c r="N168" i="18"/>
  <c r="N170" i="18" s="1"/>
  <c r="M168" i="18"/>
  <c r="M170" i="18" s="1"/>
  <c r="L168" i="18"/>
  <c r="L170" i="18" s="1"/>
  <c r="AA167" i="18"/>
  <c r="Z164" i="18"/>
  <c r="Z166" i="18" s="1"/>
  <c r="Y164" i="18"/>
  <c r="Y166" i="18" s="1"/>
  <c r="X164" i="18"/>
  <c r="X166" i="18" s="1"/>
  <c r="W164" i="18"/>
  <c r="W166" i="18" s="1"/>
  <c r="V164" i="18"/>
  <c r="V166" i="18" s="1"/>
  <c r="U164" i="18"/>
  <c r="U166" i="18" s="1"/>
  <c r="R164" i="18"/>
  <c r="R165" i="18" s="1"/>
  <c r="Q164" i="18"/>
  <c r="Q166" i="18" s="1"/>
  <c r="P164" i="18"/>
  <c r="P166" i="18" s="1"/>
  <c r="O164" i="18"/>
  <c r="O166" i="18" s="1"/>
  <c r="N164" i="18"/>
  <c r="N165" i="18" s="1"/>
  <c r="M164" i="18"/>
  <c r="M165" i="18" s="1"/>
  <c r="L164" i="18"/>
  <c r="L166" i="18" s="1"/>
  <c r="AA163" i="18"/>
  <c r="Z160" i="18"/>
  <c r="Z162" i="18" s="1"/>
  <c r="Y160" i="18"/>
  <c r="Y161" i="18" s="1"/>
  <c r="X160" i="18"/>
  <c r="X162" i="18" s="1"/>
  <c r="W160" i="18"/>
  <c r="W162" i="18" s="1"/>
  <c r="V160" i="18"/>
  <c r="U160" i="18"/>
  <c r="U162" i="18" s="1"/>
  <c r="R160" i="18"/>
  <c r="R162" i="18" s="1"/>
  <c r="Q160" i="18"/>
  <c r="Q162" i="18" s="1"/>
  <c r="P160" i="18"/>
  <c r="P162" i="18" s="1"/>
  <c r="O160" i="18"/>
  <c r="O161" i="18" s="1"/>
  <c r="N160" i="18"/>
  <c r="N161" i="18" s="1"/>
  <c r="M160" i="18"/>
  <c r="M162" i="18" s="1"/>
  <c r="L160" i="18"/>
  <c r="L162" i="18" s="1"/>
  <c r="AA159" i="18"/>
  <c r="Z156" i="18"/>
  <c r="Z158" i="18" s="1"/>
  <c r="Y156" i="18"/>
  <c r="Y157" i="18" s="1"/>
  <c r="X156" i="18"/>
  <c r="X157" i="18" s="1"/>
  <c r="W156" i="18"/>
  <c r="W158" i="18" s="1"/>
  <c r="V156" i="18"/>
  <c r="V158" i="18" s="1"/>
  <c r="U156" i="18"/>
  <c r="U158" i="18" s="1"/>
  <c r="R156" i="18"/>
  <c r="R158" i="18" s="1"/>
  <c r="Q156" i="18"/>
  <c r="Q157" i="18" s="1"/>
  <c r="P156" i="18"/>
  <c r="P158" i="18" s="1"/>
  <c r="O156" i="18"/>
  <c r="O158" i="18" s="1"/>
  <c r="N156" i="18"/>
  <c r="N158" i="18" s="1"/>
  <c r="M156" i="18"/>
  <c r="M158" i="18" s="1"/>
  <c r="L156" i="18"/>
  <c r="L158" i="18" s="1"/>
  <c r="AA155" i="18"/>
  <c r="Z152" i="18"/>
  <c r="Z154" i="18" s="1"/>
  <c r="Y152" i="18"/>
  <c r="Y154" i="18" s="1"/>
  <c r="X152" i="18"/>
  <c r="X154" i="18" s="1"/>
  <c r="W152" i="18"/>
  <c r="W154" i="18" s="1"/>
  <c r="V152" i="18"/>
  <c r="V154" i="18" s="1"/>
  <c r="U152" i="18"/>
  <c r="U153" i="18" s="1"/>
  <c r="T152" i="18"/>
  <c r="T153" i="18" s="1"/>
  <c r="R152" i="18"/>
  <c r="R154" i="18" s="1"/>
  <c r="P152" i="18"/>
  <c r="P154" i="18" s="1"/>
  <c r="O152" i="18"/>
  <c r="O153" i="18" s="1"/>
  <c r="M152" i="18"/>
  <c r="M153" i="18" s="1"/>
  <c r="L152" i="18"/>
  <c r="AA151" i="18"/>
  <c r="Z148" i="18"/>
  <c r="Z149" i="18" s="1"/>
  <c r="Y148" i="18"/>
  <c r="Y150" i="18" s="1"/>
  <c r="X148" i="18"/>
  <c r="W148" i="18"/>
  <c r="V148" i="18"/>
  <c r="V150" i="18" s="1"/>
  <c r="U148" i="18"/>
  <c r="U150" i="18" s="1"/>
  <c r="T148" i="18"/>
  <c r="T150" i="18" s="1"/>
  <c r="R148" i="18"/>
  <c r="R150" i="18" s="1"/>
  <c r="P148" i="18"/>
  <c r="P149" i="18" s="1"/>
  <c r="O148" i="18"/>
  <c r="M148" i="18"/>
  <c r="M150" i="18" s="1"/>
  <c r="L148" i="18"/>
  <c r="L150" i="18" s="1"/>
  <c r="AA147" i="18"/>
  <c r="AA141" i="18"/>
  <c r="AC141" i="18" s="1"/>
  <c r="AA137" i="18"/>
  <c r="AB137" i="18" s="1"/>
  <c r="AA133" i="18"/>
  <c r="AC133" i="18" s="1"/>
  <c r="AA129" i="18"/>
  <c r="AB129" i="18" s="1"/>
  <c r="AA125" i="18"/>
  <c r="AC125" i="18" s="1"/>
  <c r="AA121" i="18"/>
  <c r="AB121" i="18" s="1"/>
  <c r="AA117" i="18"/>
  <c r="AA113" i="18"/>
  <c r="AA109" i="18"/>
  <c r="AC109" i="18" s="1"/>
  <c r="AA105" i="18"/>
  <c r="AC105" i="18" s="1"/>
  <c r="AA101" i="18"/>
  <c r="AA97" i="18"/>
  <c r="AA93" i="18"/>
  <c r="AA89" i="18"/>
  <c r="AA85" i="18"/>
  <c r="AA81" i="18"/>
  <c r="AA77" i="18"/>
  <c r="AA73" i="18"/>
  <c r="AA67" i="18"/>
  <c r="AA63" i="18"/>
  <c r="AA59" i="18"/>
  <c r="AA51" i="18"/>
  <c r="AA55" i="18"/>
  <c r="AA47" i="18"/>
  <c r="AA43" i="18"/>
  <c r="AA39" i="18"/>
  <c r="AA35" i="18"/>
  <c r="AA31" i="18"/>
  <c r="AA27" i="18"/>
  <c r="AA23" i="18"/>
  <c r="AA19" i="18"/>
  <c r="AA15" i="18"/>
  <c r="Z142" i="18"/>
  <c r="Z143" i="18" s="1"/>
  <c r="Z138" i="18"/>
  <c r="Z139" i="18" s="1"/>
  <c r="Z134" i="18"/>
  <c r="Z136" i="18" s="1"/>
  <c r="Z130" i="18"/>
  <c r="Z132" i="18" s="1"/>
  <c r="Z126" i="18"/>
  <c r="Z128" i="18" s="1"/>
  <c r="Z122" i="18"/>
  <c r="Z124" i="18" s="1"/>
  <c r="Z118" i="18"/>
  <c r="Z120" i="18" s="1"/>
  <c r="Z114" i="18"/>
  <c r="Z115" i="18" s="1"/>
  <c r="Z110" i="18"/>
  <c r="Z111" i="18" s="1"/>
  <c r="Z106" i="18"/>
  <c r="Z108" i="18" s="1"/>
  <c r="Z102" i="18"/>
  <c r="Z104" i="18" s="1"/>
  <c r="Z98" i="18"/>
  <c r="Z100" i="18" s="1"/>
  <c r="Z94" i="18"/>
  <c r="Z96" i="18" s="1"/>
  <c r="Z90" i="18"/>
  <c r="Z91" i="18" s="1"/>
  <c r="Z86" i="18"/>
  <c r="Z88" i="18" s="1"/>
  <c r="Z82" i="18"/>
  <c r="Z83" i="18" s="1"/>
  <c r="Z78" i="18"/>
  <c r="Z79" i="18" s="1"/>
  <c r="Z74" i="18"/>
  <c r="Z76" i="18" s="1"/>
  <c r="Z68" i="18"/>
  <c r="Z70" i="18" s="1"/>
  <c r="Z64" i="18"/>
  <c r="Z66" i="18" s="1"/>
  <c r="Z60" i="18"/>
  <c r="Z62" i="18" s="1"/>
  <c r="Y142" i="18"/>
  <c r="Y144" i="18" s="1"/>
  <c r="Y138" i="18"/>
  <c r="Y139" i="18" s="1"/>
  <c r="Y134" i="18"/>
  <c r="Y136" i="18" s="1"/>
  <c r="Y130" i="18"/>
  <c r="Y131" i="18" s="1"/>
  <c r="Y126" i="18"/>
  <c r="Y128" i="18" s="1"/>
  <c r="Y122" i="18"/>
  <c r="Y124" i="18" s="1"/>
  <c r="Y118" i="18"/>
  <c r="Y120" i="18" s="1"/>
  <c r="Y114" i="18"/>
  <c r="Y116" i="18" s="1"/>
  <c r="Y110" i="18"/>
  <c r="Y111" i="18" s="1"/>
  <c r="Y106" i="18"/>
  <c r="Y108" i="18" s="1"/>
  <c r="Y102" i="18"/>
  <c r="Y104" i="18" s="1"/>
  <c r="Y98" i="18"/>
  <c r="Y99" i="18" s="1"/>
  <c r="Y94" i="18"/>
  <c r="Y96" i="18" s="1"/>
  <c r="Y90" i="18"/>
  <c r="Y92" i="18" s="1"/>
  <c r="Y86" i="18"/>
  <c r="Y88" i="18" s="1"/>
  <c r="Y82" i="18"/>
  <c r="Y84" i="18" s="1"/>
  <c r="Y78" i="18"/>
  <c r="Y80" i="18" s="1"/>
  <c r="Y74" i="18"/>
  <c r="Y76" i="18" s="1"/>
  <c r="Y68" i="18"/>
  <c r="Y70" i="18" s="1"/>
  <c r="Y64" i="18"/>
  <c r="Y65" i="18" s="1"/>
  <c r="Y60" i="18"/>
  <c r="Y61" i="18" s="1"/>
  <c r="X142" i="18"/>
  <c r="X144" i="18" s="1"/>
  <c r="X138" i="18"/>
  <c r="X139" i="18" s="1"/>
  <c r="X134" i="18"/>
  <c r="X136" i="18" s="1"/>
  <c r="X130" i="18"/>
  <c r="X132" i="18" s="1"/>
  <c r="X126" i="18"/>
  <c r="X127" i="18" s="1"/>
  <c r="X122" i="18"/>
  <c r="X123" i="18" s="1"/>
  <c r="X118" i="18"/>
  <c r="X120" i="18" s="1"/>
  <c r="X114" i="18"/>
  <c r="X116" i="18" s="1"/>
  <c r="X110" i="18"/>
  <c r="X112" i="18" s="1"/>
  <c r="X106" i="18"/>
  <c r="X108" i="18" s="1"/>
  <c r="X102" i="18"/>
  <c r="X104" i="18" s="1"/>
  <c r="X98" i="18"/>
  <c r="X100" i="18" s="1"/>
  <c r="X94" i="18"/>
  <c r="X95" i="18" s="1"/>
  <c r="X90" i="18"/>
  <c r="X91" i="18" s="1"/>
  <c r="X86" i="18"/>
  <c r="X88" i="18" s="1"/>
  <c r="X82" i="18"/>
  <c r="X83" i="18" s="1"/>
  <c r="X78" i="18"/>
  <c r="X80" i="18" s="1"/>
  <c r="X74" i="18"/>
  <c r="X76" i="18" s="1"/>
  <c r="X68" i="18"/>
  <c r="X70" i="18" s="1"/>
  <c r="X64" i="18"/>
  <c r="X66" i="18" s="1"/>
  <c r="X60" i="18"/>
  <c r="X61" i="18" s="1"/>
  <c r="W142" i="18"/>
  <c r="W144" i="18" s="1"/>
  <c r="W138" i="18"/>
  <c r="W139" i="18" s="1"/>
  <c r="W134" i="18"/>
  <c r="W136" i="18" s="1"/>
  <c r="W130" i="18"/>
  <c r="W132" i="18" s="1"/>
  <c r="W126" i="18"/>
  <c r="W128" i="18" s="1"/>
  <c r="W122" i="18"/>
  <c r="W124" i="18" s="1"/>
  <c r="W118" i="18"/>
  <c r="W120" i="18" s="1"/>
  <c r="W114" i="18"/>
  <c r="W116" i="18" s="1"/>
  <c r="W110" i="18"/>
  <c r="W112" i="18" s="1"/>
  <c r="W106" i="18"/>
  <c r="W108" i="18" s="1"/>
  <c r="W102" i="18"/>
  <c r="W104" i="18" s="1"/>
  <c r="W98" i="18"/>
  <c r="W100" i="18" s="1"/>
  <c r="W94" i="18"/>
  <c r="W96" i="18" s="1"/>
  <c r="W90" i="18"/>
  <c r="W91" i="18" s="1"/>
  <c r="W86" i="18"/>
  <c r="W87" i="18" s="1"/>
  <c r="W82" i="18"/>
  <c r="W84" i="18" s="1"/>
  <c r="W78" i="18"/>
  <c r="W79" i="18" s="1"/>
  <c r="W74" i="18"/>
  <c r="W75" i="18" s="1"/>
  <c r="W68" i="18"/>
  <c r="W70" i="18" s="1"/>
  <c r="W64" i="18"/>
  <c r="W66" i="18" s="1"/>
  <c r="W60" i="18"/>
  <c r="W62" i="18" s="1"/>
  <c r="V142" i="18"/>
  <c r="V144" i="18" s="1"/>
  <c r="U142" i="18"/>
  <c r="U144" i="18" s="1"/>
  <c r="T142" i="18"/>
  <c r="S142" i="18"/>
  <c r="S144" i="18" s="1"/>
  <c r="R142" i="18"/>
  <c r="R143" i="18" s="1"/>
  <c r="Q142" i="18"/>
  <c r="Q143" i="18" s="1"/>
  <c r="P142" i="18"/>
  <c r="P143" i="18" s="1"/>
  <c r="O142" i="18"/>
  <c r="N142" i="18"/>
  <c r="N144" i="18" s="1"/>
  <c r="M142" i="18"/>
  <c r="M144" i="18" s="1"/>
  <c r="L142" i="18"/>
  <c r="V138" i="18"/>
  <c r="V139" i="18" s="1"/>
  <c r="U138" i="18"/>
  <c r="U140" i="18" s="1"/>
  <c r="T138" i="18"/>
  <c r="S138" i="18"/>
  <c r="S140" i="18" s="1"/>
  <c r="R138" i="18"/>
  <c r="R140" i="18" s="1"/>
  <c r="Q138" i="18"/>
  <c r="Q139" i="18" s="1"/>
  <c r="P138" i="18"/>
  <c r="P139" i="18" s="1"/>
  <c r="O138" i="18"/>
  <c r="O139" i="18" s="1"/>
  <c r="N138" i="18"/>
  <c r="N139" i="18" s="1"/>
  <c r="M138" i="18"/>
  <c r="M140" i="18" s="1"/>
  <c r="L138" i="18"/>
  <c r="V134" i="18"/>
  <c r="V136" i="18" s="1"/>
  <c r="U134" i="18"/>
  <c r="U136" i="18" s="1"/>
  <c r="T134" i="18"/>
  <c r="T136" i="18" s="1"/>
  <c r="S134" i="18"/>
  <c r="S136" i="18" s="1"/>
  <c r="R134" i="18"/>
  <c r="R135" i="18" s="1"/>
  <c r="Q134" i="18"/>
  <c r="Q135" i="18" s="1"/>
  <c r="P134" i="18"/>
  <c r="P135" i="18" s="1"/>
  <c r="O134" i="18"/>
  <c r="N134" i="18"/>
  <c r="M134" i="18"/>
  <c r="M135" i="18" s="1"/>
  <c r="L134" i="18"/>
  <c r="L136" i="18" s="1"/>
  <c r="V130" i="18"/>
  <c r="U130" i="18"/>
  <c r="T130" i="18"/>
  <c r="T132" i="18" s="1"/>
  <c r="S130" i="18"/>
  <c r="S132" i="18" s="1"/>
  <c r="R130" i="18"/>
  <c r="Q130" i="18"/>
  <c r="Q131" i="18" s="1"/>
  <c r="P130" i="18"/>
  <c r="P131" i="18" s="1"/>
  <c r="O130" i="18"/>
  <c r="O131" i="18" s="1"/>
  <c r="N130" i="18"/>
  <c r="N131" i="18" s="1"/>
  <c r="M130" i="18"/>
  <c r="M131" i="18" s="1"/>
  <c r="L130" i="18"/>
  <c r="L131" i="18" s="1"/>
  <c r="V126" i="18"/>
  <c r="U126" i="18"/>
  <c r="U128" i="18" s="1"/>
  <c r="T126" i="18"/>
  <c r="T128" i="18" s="1"/>
  <c r="S126" i="18"/>
  <c r="S128" i="18" s="1"/>
  <c r="R126" i="18"/>
  <c r="R128" i="18" s="1"/>
  <c r="Q126" i="18"/>
  <c r="Q127" i="18" s="1"/>
  <c r="P126" i="18"/>
  <c r="P127" i="18" s="1"/>
  <c r="O126" i="18"/>
  <c r="N126" i="18"/>
  <c r="M126" i="18"/>
  <c r="L126" i="18"/>
  <c r="L127" i="18" s="1"/>
  <c r="V122" i="18"/>
  <c r="V123" i="18" s="1"/>
  <c r="U122" i="18"/>
  <c r="U123" i="18" s="1"/>
  <c r="T122" i="18"/>
  <c r="T123" i="18" s="1"/>
  <c r="S122" i="18"/>
  <c r="S123" i="18" s="1"/>
  <c r="R122" i="18"/>
  <c r="R124" i="18" s="1"/>
  <c r="Q122" i="18"/>
  <c r="P122" i="18"/>
  <c r="P124" i="18" s="1"/>
  <c r="O122" i="18"/>
  <c r="O124" i="18" s="1"/>
  <c r="N122" i="18"/>
  <c r="N124" i="18" s="1"/>
  <c r="M122" i="18"/>
  <c r="M123" i="18" s="1"/>
  <c r="L122" i="18"/>
  <c r="V118" i="18"/>
  <c r="V120" i="18" s="1"/>
  <c r="U118" i="18"/>
  <c r="U120" i="18" s="1"/>
  <c r="T118" i="18"/>
  <c r="T119" i="18" s="1"/>
  <c r="S118" i="18"/>
  <c r="S119" i="18" s="1"/>
  <c r="R118" i="18"/>
  <c r="R119" i="18" s="1"/>
  <c r="Q118" i="18"/>
  <c r="Q119" i="18" s="1"/>
  <c r="P118" i="18"/>
  <c r="P120" i="18" s="1"/>
  <c r="O118" i="18"/>
  <c r="O119" i="18" s="1"/>
  <c r="N118" i="18"/>
  <c r="N120" i="18" s="1"/>
  <c r="M118" i="18"/>
  <c r="M120" i="18" s="1"/>
  <c r="L118" i="18"/>
  <c r="V114" i="18"/>
  <c r="V115" i="18" s="1"/>
  <c r="U114" i="18"/>
  <c r="U115" i="18" s="1"/>
  <c r="T114" i="18"/>
  <c r="T115" i="18" s="1"/>
  <c r="S114" i="18"/>
  <c r="S115" i="18" s="1"/>
  <c r="R114" i="18"/>
  <c r="R115" i="18" s="1"/>
  <c r="Q114" i="18"/>
  <c r="Q116" i="18" s="1"/>
  <c r="P114" i="18"/>
  <c r="O114" i="18"/>
  <c r="O116" i="18" s="1"/>
  <c r="N114" i="18"/>
  <c r="N116" i="18" s="1"/>
  <c r="M114" i="18"/>
  <c r="M115" i="18" s="1"/>
  <c r="L114" i="18"/>
  <c r="L115" i="18" s="1"/>
  <c r="V110" i="18"/>
  <c r="V112" i="18" s="1"/>
  <c r="U110" i="18"/>
  <c r="U112" i="18" s="1"/>
  <c r="T110" i="18"/>
  <c r="T112" i="18" s="1"/>
  <c r="S110" i="18"/>
  <c r="S112" i="18" s="1"/>
  <c r="R110" i="18"/>
  <c r="R111" i="18" s="1"/>
  <c r="Q110" i="18"/>
  <c r="Q111" i="18" s="1"/>
  <c r="P110" i="18"/>
  <c r="O110" i="18"/>
  <c r="N110" i="18"/>
  <c r="M110" i="18"/>
  <c r="L110" i="18"/>
  <c r="L111" i="18" s="1"/>
  <c r="V106" i="18"/>
  <c r="V108" i="18" s="1"/>
  <c r="U106" i="18"/>
  <c r="U108" i="18" s="1"/>
  <c r="T106" i="18"/>
  <c r="T108" i="18" s="1"/>
  <c r="S106" i="18"/>
  <c r="S107" i="18" s="1"/>
  <c r="R106" i="18"/>
  <c r="R107" i="18" s="1"/>
  <c r="Q106" i="18"/>
  <c r="Q107" i="18" s="1"/>
  <c r="P106" i="18"/>
  <c r="O106" i="18"/>
  <c r="N106" i="18"/>
  <c r="N107" i="18" s="1"/>
  <c r="M106" i="18"/>
  <c r="M108" i="18" s="1"/>
  <c r="L106" i="18"/>
  <c r="V102" i="18"/>
  <c r="V103" i="18" s="1"/>
  <c r="U102" i="18"/>
  <c r="T102" i="18"/>
  <c r="T104" i="18" s="1"/>
  <c r="S102" i="18"/>
  <c r="S104" i="18" s="1"/>
  <c r="R102" i="18"/>
  <c r="R104" i="18" s="1"/>
  <c r="Q102" i="18"/>
  <c r="Q103" i="18" s="1"/>
  <c r="P102" i="18"/>
  <c r="P103" i="18" s="1"/>
  <c r="O102" i="18"/>
  <c r="O104" i="18" s="1"/>
  <c r="N102" i="18"/>
  <c r="N103" i="18" s="1"/>
  <c r="M102" i="18"/>
  <c r="L102" i="18"/>
  <c r="V98" i="18"/>
  <c r="V99" i="18" s="1"/>
  <c r="U98" i="18"/>
  <c r="U100" i="18" s="1"/>
  <c r="R98" i="18"/>
  <c r="Q98" i="18"/>
  <c r="P98" i="18"/>
  <c r="P100" i="18" s="1"/>
  <c r="O98" i="18"/>
  <c r="N98" i="18"/>
  <c r="N100" i="18" s="1"/>
  <c r="M98" i="18"/>
  <c r="M99" i="18" s="1"/>
  <c r="L98" i="18"/>
  <c r="L99" i="18" s="1"/>
  <c r="V94" i="18"/>
  <c r="V95" i="18" s="1"/>
  <c r="U94" i="18"/>
  <c r="R94" i="18"/>
  <c r="Q94" i="18"/>
  <c r="Q96" i="18" s="1"/>
  <c r="P94" i="18"/>
  <c r="P96" i="18" s="1"/>
  <c r="O94" i="18"/>
  <c r="O96" i="18" s="1"/>
  <c r="N94" i="18"/>
  <c r="N95" i="18" s="1"/>
  <c r="M94" i="18"/>
  <c r="M95" i="18" s="1"/>
  <c r="L94" i="18"/>
  <c r="V90" i="18"/>
  <c r="V92" i="18" s="1"/>
  <c r="U90" i="18"/>
  <c r="R90" i="18"/>
  <c r="R91" i="18" s="1"/>
  <c r="Q90" i="18"/>
  <c r="P90" i="18"/>
  <c r="P91" i="18" s="1"/>
  <c r="O90" i="18"/>
  <c r="O91" i="18" s="1"/>
  <c r="N90" i="18"/>
  <c r="N91" i="18" s="1"/>
  <c r="M90" i="18"/>
  <c r="L90" i="18"/>
  <c r="V86" i="18"/>
  <c r="V87" i="18" s="1"/>
  <c r="U86" i="18"/>
  <c r="U87" i="18" s="1"/>
  <c r="R86" i="18"/>
  <c r="R88" i="18" s="1"/>
  <c r="Q86" i="18"/>
  <c r="P86" i="18"/>
  <c r="P88" i="18" s="1"/>
  <c r="O86" i="18"/>
  <c r="O87" i="18" s="1"/>
  <c r="N86" i="18"/>
  <c r="N87" i="18" s="1"/>
  <c r="M86" i="18"/>
  <c r="M88" i="18" s="1"/>
  <c r="L86" i="18"/>
  <c r="V82" i="18"/>
  <c r="V84" i="18" s="1"/>
  <c r="U82" i="18"/>
  <c r="U84" i="18" s="1"/>
  <c r="R82" i="18"/>
  <c r="R84" i="18" s="1"/>
  <c r="Q82" i="18"/>
  <c r="Q84" i="18" s="1"/>
  <c r="P82" i="18"/>
  <c r="P84" i="18" s="1"/>
  <c r="O82" i="18"/>
  <c r="N82" i="18"/>
  <c r="M82" i="18"/>
  <c r="L82" i="18"/>
  <c r="V78" i="18"/>
  <c r="V80" i="18" s="1"/>
  <c r="U78" i="18"/>
  <c r="U79" i="18" s="1"/>
  <c r="T78" i="18"/>
  <c r="T80" i="18" s="1"/>
  <c r="R78" i="18"/>
  <c r="R79" i="18" s="1"/>
  <c r="P78" i="18"/>
  <c r="P79" i="18" s="1"/>
  <c r="O78" i="18"/>
  <c r="M78" i="18"/>
  <c r="L78" i="18"/>
  <c r="V74" i="18"/>
  <c r="V75" i="18" s="1"/>
  <c r="U74" i="18"/>
  <c r="U75" i="18" s="1"/>
  <c r="T74" i="18"/>
  <c r="T75" i="18" s="1"/>
  <c r="R74" i="18"/>
  <c r="P74" i="18"/>
  <c r="P76" i="18" s="1"/>
  <c r="O74" i="18"/>
  <c r="O76" i="18" s="1"/>
  <c r="M74" i="18"/>
  <c r="M75" i="18" s="1"/>
  <c r="L74" i="18"/>
  <c r="L76" i="18" s="1"/>
  <c r="V68" i="18"/>
  <c r="U68" i="18"/>
  <c r="U70" i="18" s="1"/>
  <c r="T68" i="18"/>
  <c r="T70" i="18" s="1"/>
  <c r="R68" i="18"/>
  <c r="R70" i="18" s="1"/>
  <c r="P68" i="18"/>
  <c r="O68" i="18"/>
  <c r="O70" i="18" s="1"/>
  <c r="M68" i="18"/>
  <c r="L68" i="18"/>
  <c r="V64" i="18"/>
  <c r="V66" i="18" s="1"/>
  <c r="U64" i="18"/>
  <c r="U66" i="18" s="1"/>
  <c r="T64" i="18"/>
  <c r="R64" i="18"/>
  <c r="R65" i="18" s="1"/>
  <c r="P64" i="18"/>
  <c r="O64" i="18"/>
  <c r="O65" i="18" s="1"/>
  <c r="M64" i="18"/>
  <c r="M65" i="18" s="1"/>
  <c r="L64" i="18"/>
  <c r="L65" i="18" s="1"/>
  <c r="V60" i="18"/>
  <c r="V61" i="18" s="1"/>
  <c r="U60" i="18"/>
  <c r="U62" i="18" s="1"/>
  <c r="T60" i="18"/>
  <c r="R60" i="18"/>
  <c r="R61" i="18" s="1"/>
  <c r="P60" i="18"/>
  <c r="P61" i="18" s="1"/>
  <c r="O60" i="18"/>
  <c r="O62" i="18" s="1"/>
  <c r="M60" i="18"/>
  <c r="M62" i="18" s="1"/>
  <c r="L60" i="18"/>
  <c r="M48" i="18"/>
  <c r="L48" i="18"/>
  <c r="L50" i="18" s="1"/>
  <c r="M44" i="18"/>
  <c r="M45" i="18" s="1"/>
  <c r="L44" i="18"/>
  <c r="L46" i="18" s="1"/>
  <c r="M40" i="18"/>
  <c r="M41" i="18" s="1"/>
  <c r="L40" i="18"/>
  <c r="L42" i="18" s="1"/>
  <c r="M36" i="18"/>
  <c r="M38" i="18" s="1"/>
  <c r="L36" i="18"/>
  <c r="L37" i="18" s="1"/>
  <c r="M32" i="18"/>
  <c r="M34" i="18" s="1"/>
  <c r="L32" i="18"/>
  <c r="L34" i="18" s="1"/>
  <c r="M28" i="18"/>
  <c r="M30" i="18" s="1"/>
  <c r="L28" i="18"/>
  <c r="G8" i="18"/>
  <c r="P7" i="18"/>
  <c r="N5" i="18"/>
  <c r="G5" i="18"/>
  <c r="L10" i="18" s="1"/>
  <c r="Q10" i="18" s="1"/>
  <c r="G4" i="18"/>
  <c r="P400" i="18" l="1"/>
  <c r="N439" i="18"/>
  <c r="U302" i="18"/>
  <c r="U271" i="18"/>
  <c r="V427" i="18"/>
  <c r="W284" i="18"/>
  <c r="W428" i="18"/>
  <c r="W353" i="18"/>
  <c r="W181" i="18"/>
  <c r="Z178" i="18"/>
  <c r="O284" i="18"/>
  <c r="N431" i="18"/>
  <c r="O439" i="18"/>
  <c r="L228" i="18"/>
  <c r="X399" i="18"/>
  <c r="U263" i="18"/>
  <c r="U431" i="18"/>
  <c r="U395" i="18"/>
  <c r="T349" i="18"/>
  <c r="R178" i="18"/>
  <c r="R391" i="18"/>
  <c r="X214" i="18"/>
  <c r="P372" i="18"/>
  <c r="Z416" i="18"/>
  <c r="Y214" i="18"/>
  <c r="O223" i="18"/>
  <c r="N291" i="18"/>
  <c r="Y158" i="18"/>
  <c r="R189" i="18"/>
  <c r="W259" i="18"/>
  <c r="P275" i="18"/>
  <c r="R384" i="18"/>
  <c r="T177" i="18"/>
  <c r="X260" i="18"/>
  <c r="W345" i="18"/>
  <c r="V399" i="18"/>
  <c r="M419" i="18"/>
  <c r="Y321" i="18"/>
  <c r="Z404" i="18"/>
  <c r="Q267" i="18"/>
  <c r="Q275" i="18"/>
  <c r="Z358" i="18"/>
  <c r="O371" i="18"/>
  <c r="O423" i="18"/>
  <c r="V240" i="18"/>
  <c r="Y267" i="18"/>
  <c r="N309" i="18"/>
  <c r="N314" i="18"/>
  <c r="Z350" i="18"/>
  <c r="X423" i="18"/>
  <c r="Q213" i="18"/>
  <c r="O236" i="18"/>
  <c r="M259" i="18"/>
  <c r="S268" i="18"/>
  <c r="Q280" i="18"/>
  <c r="Q310" i="18"/>
  <c r="M353" i="18"/>
  <c r="O365" i="18"/>
  <c r="V371" i="18"/>
  <c r="X375" i="18"/>
  <c r="W379" i="18"/>
  <c r="V384" i="18"/>
  <c r="L388" i="18"/>
  <c r="N415" i="18"/>
  <c r="Z223" i="18"/>
  <c r="L189" i="18"/>
  <c r="U231" i="18"/>
  <c r="Q259" i="18"/>
  <c r="U337" i="18"/>
  <c r="O353" i="18"/>
  <c r="L376" i="18"/>
  <c r="R415" i="18"/>
  <c r="M427" i="18"/>
  <c r="M218" i="18"/>
  <c r="Z150" i="18"/>
  <c r="N218" i="18"/>
  <c r="Z251" i="18"/>
  <c r="Y310" i="18"/>
  <c r="Q182" i="18"/>
  <c r="Z305" i="18"/>
  <c r="O309" i="18"/>
  <c r="R407" i="18"/>
  <c r="R182" i="18"/>
  <c r="Z407" i="18"/>
  <c r="R223" i="18"/>
  <c r="V218" i="18"/>
  <c r="R252" i="18"/>
  <c r="Q379" i="18"/>
  <c r="S252" i="18"/>
  <c r="Z325" i="18"/>
  <c r="P403" i="18"/>
  <c r="T432" i="18"/>
  <c r="O279" i="18"/>
  <c r="Y384" i="18"/>
  <c r="Q403" i="18"/>
  <c r="V197" i="18"/>
  <c r="Z263" i="18"/>
  <c r="Z284" i="18"/>
  <c r="R309" i="18"/>
  <c r="Z384" i="18"/>
  <c r="Y403" i="18"/>
  <c r="Z157" i="18"/>
  <c r="U165" i="18"/>
  <c r="W169" i="18"/>
  <c r="W248" i="18"/>
  <c r="R256" i="18"/>
  <c r="V271" i="18"/>
  <c r="Y279" i="18"/>
  <c r="N321" i="18"/>
  <c r="M388" i="18"/>
  <c r="W419" i="18"/>
  <c r="O435" i="18"/>
  <c r="Q158" i="18"/>
  <c r="U161" i="18"/>
  <c r="N166" i="18"/>
  <c r="O170" i="18"/>
  <c r="Q178" i="18"/>
  <c r="W239" i="18"/>
  <c r="R243" i="18"/>
  <c r="P267" i="18"/>
  <c r="Z279" i="18"/>
  <c r="L291" i="18"/>
  <c r="R318" i="18"/>
  <c r="Q321" i="18"/>
  <c r="V333" i="18"/>
  <c r="Q350" i="18"/>
  <c r="R404" i="18"/>
  <c r="T411" i="18"/>
  <c r="V420" i="18"/>
  <c r="X435" i="18"/>
  <c r="T263" i="18"/>
  <c r="T264" i="18"/>
  <c r="O380" i="18"/>
  <c r="O379" i="18"/>
  <c r="O292" i="18"/>
  <c r="L326" i="18"/>
  <c r="L334" i="18"/>
  <c r="L358" i="18"/>
  <c r="L366" i="18"/>
  <c r="Z235" i="18"/>
  <c r="Z236" i="18"/>
  <c r="P173" i="18"/>
  <c r="W218" i="18"/>
  <c r="W217" i="18"/>
  <c r="T228" i="18"/>
  <c r="V231" i="18"/>
  <c r="P235" i="18"/>
  <c r="P380" i="18"/>
  <c r="P379" i="18"/>
  <c r="R435" i="18"/>
  <c r="R436" i="18"/>
  <c r="R169" i="18"/>
  <c r="R170" i="18"/>
  <c r="Y193" i="18"/>
  <c r="Y194" i="18"/>
  <c r="Z276" i="18"/>
  <c r="Z275" i="18"/>
  <c r="T419" i="18"/>
  <c r="T420" i="18"/>
  <c r="L154" i="18"/>
  <c r="L153" i="18"/>
  <c r="P342" i="18"/>
  <c r="P341" i="18"/>
  <c r="L383" i="18"/>
  <c r="L384" i="18"/>
  <c r="Y391" i="18"/>
  <c r="Y392" i="18"/>
  <c r="R201" i="18"/>
  <c r="R235" i="18"/>
  <c r="L264" i="18"/>
  <c r="L275" i="18"/>
  <c r="L276" i="18"/>
  <c r="Z288" i="18"/>
  <c r="Z287" i="18"/>
  <c r="M302" i="18"/>
  <c r="M301" i="18"/>
  <c r="U358" i="18"/>
  <c r="L408" i="18"/>
  <c r="T415" i="18"/>
  <c r="N428" i="18"/>
  <c r="N427" i="18"/>
  <c r="L178" i="18"/>
  <c r="L252" i="18"/>
  <c r="M264" i="18"/>
  <c r="V268" i="18"/>
  <c r="M322" i="18"/>
  <c r="S330" i="18"/>
  <c r="Z337" i="18"/>
  <c r="R361" i="18"/>
  <c r="R362" i="18"/>
  <c r="N404" i="18"/>
  <c r="N403" i="18"/>
  <c r="O415" i="18"/>
  <c r="O416" i="18"/>
  <c r="W415" i="18"/>
  <c r="W416" i="18"/>
  <c r="M416" i="18"/>
  <c r="V173" i="18"/>
  <c r="V174" i="18"/>
  <c r="N182" i="18"/>
  <c r="N181" i="18"/>
  <c r="P193" i="18"/>
  <c r="W214" i="18"/>
  <c r="W213" i="18"/>
  <c r="X239" i="18"/>
  <c r="W256" i="18"/>
  <c r="W255" i="18"/>
  <c r="N259" i="18"/>
  <c r="N260" i="18"/>
  <c r="R275" i="18"/>
  <c r="X297" i="18"/>
  <c r="X298" i="18"/>
  <c r="Z330" i="18"/>
  <c r="O341" i="18"/>
  <c r="Y349" i="18"/>
  <c r="Y350" i="18"/>
  <c r="Q361" i="18"/>
  <c r="W372" i="18"/>
  <c r="Y379" i="18"/>
  <c r="R388" i="18"/>
  <c r="N392" i="18"/>
  <c r="P396" i="18"/>
  <c r="Z399" i="18"/>
  <c r="S408" i="18"/>
  <c r="Y435" i="18"/>
  <c r="L440" i="18"/>
  <c r="V153" i="18"/>
  <c r="R209" i="18"/>
  <c r="U240" i="18"/>
  <c r="U239" i="18"/>
  <c r="V247" i="18"/>
  <c r="P256" i="18"/>
  <c r="P255" i="18"/>
  <c r="Z268" i="18"/>
  <c r="Z267" i="18"/>
  <c r="S275" i="18"/>
  <c r="Y305" i="18"/>
  <c r="O313" i="18"/>
  <c r="O322" i="18"/>
  <c r="O321" i="18"/>
  <c r="W322" i="18"/>
  <c r="Y341" i="18"/>
  <c r="N346" i="18"/>
  <c r="R349" i="18"/>
  <c r="R350" i="18"/>
  <c r="Z379" i="18"/>
  <c r="Q396" i="18"/>
  <c r="Q428" i="18"/>
  <c r="Q427" i="18"/>
  <c r="Z435" i="18"/>
  <c r="V149" i="18"/>
  <c r="W153" i="18"/>
  <c r="L157" i="18"/>
  <c r="X173" i="18"/>
  <c r="X174" i="18"/>
  <c r="S178" i="18"/>
  <c r="S185" i="18"/>
  <c r="S186" i="18"/>
  <c r="O186" i="18"/>
  <c r="L210" i="18"/>
  <c r="L240" i="18"/>
  <c r="L239" i="18"/>
  <c r="Z244" i="18"/>
  <c r="O252" i="18"/>
  <c r="O251" i="18"/>
  <c r="N267" i="18"/>
  <c r="U291" i="18"/>
  <c r="U292" i="18"/>
  <c r="P291" i="18"/>
  <c r="Z310" i="18"/>
  <c r="L314" i="18"/>
  <c r="X317" i="18"/>
  <c r="P322" i="18"/>
  <c r="P321" i="18"/>
  <c r="X342" i="18"/>
  <c r="O346" i="18"/>
  <c r="O345" i="18"/>
  <c r="Q383" i="18"/>
  <c r="Q384" i="18"/>
  <c r="Q400" i="18"/>
  <c r="Z420" i="18"/>
  <c r="Z419" i="18"/>
  <c r="S424" i="18"/>
  <c r="W435" i="18"/>
  <c r="W436" i="18"/>
  <c r="T154" i="18"/>
  <c r="N193" i="18"/>
  <c r="N194" i="18"/>
  <c r="U197" i="18"/>
  <c r="O206" i="18"/>
  <c r="O205" i="18"/>
  <c r="N263" i="18"/>
  <c r="M279" i="18"/>
  <c r="U283" i="18"/>
  <c r="W291" i="18"/>
  <c r="Z297" i="18"/>
  <c r="U306" i="18"/>
  <c r="U305" i="18"/>
  <c r="Q318" i="18"/>
  <c r="U333" i="18"/>
  <c r="L350" i="18"/>
  <c r="M375" i="18"/>
  <c r="M376" i="18"/>
  <c r="W396" i="18"/>
  <c r="W395" i="18"/>
  <c r="V396" i="18"/>
  <c r="P436" i="18"/>
  <c r="P435" i="18"/>
  <c r="Q436" i="18"/>
  <c r="M272" i="18"/>
  <c r="Y372" i="18"/>
  <c r="L432" i="18"/>
  <c r="T186" i="18"/>
  <c r="P260" i="18"/>
  <c r="N272" i="18"/>
  <c r="L412" i="18"/>
  <c r="M432" i="18"/>
  <c r="Y227" i="18"/>
  <c r="Y317" i="18"/>
  <c r="Y255" i="18"/>
  <c r="Y399" i="18"/>
  <c r="Y223" i="18"/>
  <c r="Y162" i="18"/>
  <c r="Y298" i="18"/>
  <c r="Y337" i="18"/>
  <c r="Y260" i="18"/>
  <c r="Y396" i="18"/>
  <c r="X321" i="18"/>
  <c r="X158" i="18"/>
  <c r="X380" i="18"/>
  <c r="X169" i="18"/>
  <c r="X227" i="18"/>
  <c r="X371" i="18"/>
  <c r="X396" i="18"/>
  <c r="X411" i="18"/>
  <c r="X255" i="18"/>
  <c r="X267" i="18"/>
  <c r="X279" i="18"/>
  <c r="X310" i="18"/>
  <c r="W342" i="18"/>
  <c r="W362" i="18"/>
  <c r="W186" i="18"/>
  <c r="W224" i="18"/>
  <c r="W272" i="18"/>
  <c r="W280" i="18"/>
  <c r="W314" i="18"/>
  <c r="W388" i="18"/>
  <c r="W391" i="18"/>
  <c r="W423" i="18"/>
  <c r="W174" i="18"/>
  <c r="V354" i="18"/>
  <c r="V415" i="18"/>
  <c r="V182" i="18"/>
  <c r="V376" i="18"/>
  <c r="V186" i="18"/>
  <c r="V165" i="18"/>
  <c r="V283" i="18"/>
  <c r="V388" i="18"/>
  <c r="V259" i="18"/>
  <c r="V264" i="18"/>
  <c r="V292" i="18"/>
  <c r="V391" i="18"/>
  <c r="V302" i="18"/>
  <c r="V342" i="18"/>
  <c r="U412" i="18"/>
  <c r="U427" i="18"/>
  <c r="U154" i="18"/>
  <c r="U259" i="18"/>
  <c r="U376" i="18"/>
  <c r="U399" i="18"/>
  <c r="U186" i="18"/>
  <c r="U353" i="18"/>
  <c r="U247" i="18"/>
  <c r="U326" i="18"/>
  <c r="U415" i="18"/>
  <c r="U217" i="18"/>
  <c r="U313" i="18"/>
  <c r="U420" i="18"/>
  <c r="T301" i="18"/>
  <c r="T365" i="18"/>
  <c r="T333" i="18"/>
  <c r="T439" i="18"/>
  <c r="T275" i="18"/>
  <c r="T224" i="18"/>
  <c r="T252" i="18"/>
  <c r="T292" i="18"/>
  <c r="T423" i="18"/>
  <c r="T427" i="18"/>
  <c r="T375" i="18"/>
  <c r="T408" i="18"/>
  <c r="S349" i="18"/>
  <c r="S201" i="18"/>
  <c r="S189" i="18"/>
  <c r="S325" i="18"/>
  <c r="S411" i="18"/>
  <c r="S419" i="18"/>
  <c r="S271" i="18"/>
  <c r="S345" i="18"/>
  <c r="S263" i="18"/>
  <c r="AA274" i="18"/>
  <c r="AA275" i="18" s="1"/>
  <c r="S404" i="18"/>
  <c r="S431" i="18"/>
  <c r="S287" i="18"/>
  <c r="R329" i="18"/>
  <c r="R268" i="18"/>
  <c r="R280" i="18"/>
  <c r="R297" i="18"/>
  <c r="R149" i="18"/>
  <c r="R420" i="18"/>
  <c r="R166" i="18"/>
  <c r="R375" i="18"/>
  <c r="R431" i="18"/>
  <c r="R232" i="18"/>
  <c r="R326" i="18"/>
  <c r="R400" i="18"/>
  <c r="R380" i="18"/>
  <c r="R424" i="18"/>
  <c r="Q189" i="18"/>
  <c r="Q193" i="18"/>
  <c r="Q415" i="18"/>
  <c r="Q424" i="18"/>
  <c r="Q431" i="18"/>
  <c r="Q235" i="18"/>
  <c r="Q161" i="18"/>
  <c r="Q244" i="18"/>
  <c r="Q256" i="18"/>
  <c r="Q341" i="18"/>
  <c r="Q387" i="18"/>
  <c r="P157" i="18"/>
  <c r="P244" i="18"/>
  <c r="P310" i="18"/>
  <c r="P161" i="18"/>
  <c r="P206" i="18"/>
  <c r="P271" i="18"/>
  <c r="P407" i="18"/>
  <c r="P428" i="18"/>
  <c r="P228" i="18"/>
  <c r="P424" i="18"/>
  <c r="AA196" i="18"/>
  <c r="AA197" i="18" s="1"/>
  <c r="P384" i="18"/>
  <c r="AA198" i="18"/>
  <c r="AA216" i="18"/>
  <c r="AA217" i="18" s="1"/>
  <c r="P376" i="18"/>
  <c r="P279" i="18"/>
  <c r="P349" i="18"/>
  <c r="P411" i="18"/>
  <c r="O256" i="18"/>
  <c r="O154" i="18"/>
  <c r="O404" i="18"/>
  <c r="O392" i="18"/>
  <c r="O396" i="18"/>
  <c r="O248" i="18"/>
  <c r="O428" i="18"/>
  <c r="O272" i="18"/>
  <c r="O173" i="18"/>
  <c r="O194" i="18"/>
  <c r="AA194" i="18" s="1"/>
  <c r="O227" i="18"/>
  <c r="O260" i="18"/>
  <c r="O383" i="18"/>
  <c r="AA418" i="18"/>
  <c r="AA419" i="18" s="1"/>
  <c r="N232" i="18"/>
  <c r="N342" i="18"/>
  <c r="N251" i="18"/>
  <c r="N388" i="18"/>
  <c r="N419" i="18"/>
  <c r="N173" i="18"/>
  <c r="AA202" i="18"/>
  <c r="N248" i="18"/>
  <c r="N334" i="18"/>
  <c r="N365" i="18"/>
  <c r="N279" i="18"/>
  <c r="N284" i="18"/>
  <c r="N353" i="18"/>
  <c r="M248" i="18"/>
  <c r="M178" i="18"/>
  <c r="M284" i="18"/>
  <c r="AA288" i="18"/>
  <c r="M291" i="18"/>
  <c r="M346" i="18"/>
  <c r="M166" i="18"/>
  <c r="AA430" i="18"/>
  <c r="AA431" i="18" s="1"/>
  <c r="M173" i="18"/>
  <c r="AA188" i="18"/>
  <c r="AA189" i="18" s="1"/>
  <c r="M314" i="18"/>
  <c r="M326" i="18"/>
  <c r="M334" i="18"/>
  <c r="AA344" i="18"/>
  <c r="AA345" i="18" s="1"/>
  <c r="M371" i="18"/>
  <c r="M407" i="18"/>
  <c r="M412" i="18"/>
  <c r="P13" i="19"/>
  <c r="P14" i="19"/>
  <c r="M22" i="19"/>
  <c r="M21" i="19"/>
  <c r="AA354" i="19"/>
  <c r="AA330" i="19"/>
  <c r="V22" i="19"/>
  <c r="V21" i="19"/>
  <c r="AA128" i="19"/>
  <c r="V45" i="19"/>
  <c r="V46" i="19"/>
  <c r="M57" i="19"/>
  <c r="M58" i="19"/>
  <c r="V33" i="19"/>
  <c r="V34" i="19"/>
  <c r="X13" i="19"/>
  <c r="X14" i="19"/>
  <c r="U20" i="19"/>
  <c r="U16" i="19"/>
  <c r="U44" i="19"/>
  <c r="U48" i="19"/>
  <c r="U40" i="19"/>
  <c r="U24" i="19"/>
  <c r="U52" i="19"/>
  <c r="U36" i="19"/>
  <c r="U32" i="19"/>
  <c r="U28" i="19"/>
  <c r="U56" i="19"/>
  <c r="AA108" i="19"/>
  <c r="AA116" i="19"/>
  <c r="V38" i="19"/>
  <c r="V37" i="19"/>
  <c r="M25" i="19"/>
  <c r="M26" i="19" s="1"/>
  <c r="W13" i="19"/>
  <c r="W14" i="19"/>
  <c r="V58" i="19"/>
  <c r="V57" i="19"/>
  <c r="R14" i="19"/>
  <c r="R13" i="19"/>
  <c r="V25" i="19"/>
  <c r="V26" i="19" s="1"/>
  <c r="AA280" i="19"/>
  <c r="Y14" i="19"/>
  <c r="Y13" i="19"/>
  <c r="AA178" i="19"/>
  <c r="AA140" i="19"/>
  <c r="V17" i="19"/>
  <c r="V18" i="19" s="1"/>
  <c r="V41" i="19"/>
  <c r="V42" i="19" s="1"/>
  <c r="M18" i="19"/>
  <c r="M17" i="19"/>
  <c r="T14" i="19"/>
  <c r="T13" i="19"/>
  <c r="V53" i="19"/>
  <c r="V54" i="19" s="1"/>
  <c r="Z13" i="19"/>
  <c r="Z14" i="19"/>
  <c r="L14" i="19"/>
  <c r="L13" i="19"/>
  <c r="AA256" i="19"/>
  <c r="N11" i="19"/>
  <c r="O11" i="19"/>
  <c r="S11" i="19"/>
  <c r="AA408" i="19"/>
  <c r="Q11" i="19"/>
  <c r="AA132" i="19"/>
  <c r="V29" i="19"/>
  <c r="V30" i="19" s="1"/>
  <c r="V49" i="19"/>
  <c r="V50" i="19"/>
  <c r="M53" i="19"/>
  <c r="M54" i="19" s="1"/>
  <c r="O375" i="18"/>
  <c r="Z372" i="18"/>
  <c r="S399" i="18"/>
  <c r="S400" i="18"/>
  <c r="AA398" i="18"/>
  <c r="AA399" i="18" s="1"/>
  <c r="AA402" i="18"/>
  <c r="AA403" i="18" s="1"/>
  <c r="M404" i="18"/>
  <c r="U403" i="18"/>
  <c r="U404" i="18"/>
  <c r="O408" i="18"/>
  <c r="Y411" i="18"/>
  <c r="AB409" i="18"/>
  <c r="S436" i="18"/>
  <c r="S435" i="18"/>
  <c r="AA434" i="18"/>
  <c r="AA435" i="18" s="1"/>
  <c r="L395" i="18"/>
  <c r="M399" i="18"/>
  <c r="V407" i="18"/>
  <c r="Z412" i="18"/>
  <c r="O376" i="18"/>
  <c r="Z376" i="18"/>
  <c r="M380" i="18"/>
  <c r="M395" i="18"/>
  <c r="N399" i="18"/>
  <c r="W407" i="18"/>
  <c r="AB421" i="18"/>
  <c r="Z424" i="18"/>
  <c r="M440" i="18"/>
  <c r="W383" i="18"/>
  <c r="Y387" i="18"/>
  <c r="L391" i="18"/>
  <c r="Z391" i="18"/>
  <c r="N395" i="18"/>
  <c r="V403" i="18"/>
  <c r="X407" i="18"/>
  <c r="R411" i="18"/>
  <c r="AC413" i="18"/>
  <c r="L420" i="18"/>
  <c r="AC421" i="18"/>
  <c r="AA422" i="18"/>
  <c r="AA423" i="18" s="1"/>
  <c r="Y423" i="18"/>
  <c r="X428" i="18"/>
  <c r="V432" i="18"/>
  <c r="R371" i="18"/>
  <c r="W375" i="18"/>
  <c r="X383" i="18"/>
  <c r="Z387" i="18"/>
  <c r="W403" i="18"/>
  <c r="N407" i="18"/>
  <c r="O412" i="18"/>
  <c r="AA410" i="18"/>
  <c r="AA411" i="18" s="1"/>
  <c r="W411" i="18"/>
  <c r="W412" i="18"/>
  <c r="Q412" i="18"/>
  <c r="AB413" i="18"/>
  <c r="X416" i="18"/>
  <c r="O419" i="18"/>
  <c r="L423" i="18"/>
  <c r="AC425" i="18"/>
  <c r="AB425" i="18"/>
  <c r="Y428" i="18"/>
  <c r="Z431" i="18"/>
  <c r="Y432" i="18"/>
  <c r="U440" i="18"/>
  <c r="U439" i="18"/>
  <c r="L379" i="18"/>
  <c r="V440" i="18"/>
  <c r="V439" i="18"/>
  <c r="M384" i="18"/>
  <c r="P392" i="18"/>
  <c r="L399" i="18"/>
  <c r="W440" i="18"/>
  <c r="W439" i="18"/>
  <c r="P416" i="18"/>
  <c r="U379" i="18"/>
  <c r="N383" i="18"/>
  <c r="U384" i="18"/>
  <c r="O387" i="18"/>
  <c r="Q391" i="18"/>
  <c r="X392" i="18"/>
  <c r="T399" i="18"/>
  <c r="M403" i="18"/>
  <c r="X403" i="18"/>
  <c r="U407" i="18"/>
  <c r="U408" i="18"/>
  <c r="L416" i="18"/>
  <c r="AA414" i="18"/>
  <c r="AA415" i="18" s="1"/>
  <c r="Y416" i="18"/>
  <c r="AA426" i="18"/>
  <c r="AA427" i="18" s="1"/>
  <c r="L428" i="18"/>
  <c r="V436" i="18"/>
  <c r="AA438" i="18"/>
  <c r="AA439" i="18" s="1"/>
  <c r="AB401" i="18"/>
  <c r="AA406" i="18"/>
  <c r="AA407" i="18" s="1"/>
  <c r="P439" i="18"/>
  <c r="X439" i="18"/>
  <c r="L371" i="18"/>
  <c r="T371" i="18"/>
  <c r="Y375" i="18"/>
  <c r="N379" i="18"/>
  <c r="V379" i="18"/>
  <c r="P387" i="18"/>
  <c r="X387" i="18"/>
  <c r="M391" i="18"/>
  <c r="U391" i="18"/>
  <c r="R395" i="18"/>
  <c r="Z395" i="18"/>
  <c r="O399" i="18"/>
  <c r="W399" i="18"/>
  <c r="L403" i="18"/>
  <c r="T403" i="18"/>
  <c r="Q407" i="18"/>
  <c r="Y407" i="18"/>
  <c r="N411" i="18"/>
  <c r="V411" i="18"/>
  <c r="S415" i="18"/>
  <c r="P419" i="18"/>
  <c r="X419" i="18"/>
  <c r="M423" i="18"/>
  <c r="U423" i="18"/>
  <c r="R427" i="18"/>
  <c r="Z427" i="18"/>
  <c r="O431" i="18"/>
  <c r="W431" i="18"/>
  <c r="L435" i="18"/>
  <c r="T435" i="18"/>
  <c r="Q439" i="18"/>
  <c r="Y439" i="18"/>
  <c r="Q419" i="18"/>
  <c r="Y419" i="18"/>
  <c r="N423" i="18"/>
  <c r="V423" i="18"/>
  <c r="S427" i="18"/>
  <c r="P431" i="18"/>
  <c r="X431" i="18"/>
  <c r="M435" i="18"/>
  <c r="U435" i="18"/>
  <c r="R439" i="18"/>
  <c r="Z439" i="18"/>
  <c r="S439" i="18"/>
  <c r="O329" i="18"/>
  <c r="AA328" i="18"/>
  <c r="AA329" i="18" s="1"/>
  <c r="W329" i="18"/>
  <c r="W334" i="18"/>
  <c r="W333" i="18"/>
  <c r="AC339" i="18"/>
  <c r="R342" i="18"/>
  <c r="R341" i="18"/>
  <c r="AC347" i="18"/>
  <c r="AB347" i="18"/>
  <c r="N357" i="18"/>
  <c r="P362" i="18"/>
  <c r="X330" i="18"/>
  <c r="X329" i="18"/>
  <c r="X334" i="18"/>
  <c r="AB339" i="18"/>
  <c r="V358" i="18"/>
  <c r="W298" i="18"/>
  <c r="W297" i="18"/>
  <c r="X302" i="18"/>
  <c r="X301" i="18"/>
  <c r="O330" i="18"/>
  <c r="W301" i="18"/>
  <c r="Q306" i="18"/>
  <c r="Q305" i="18"/>
  <c r="P330" i="18"/>
  <c r="Q338" i="18"/>
  <c r="T346" i="18"/>
  <c r="T345" i="18"/>
  <c r="AC327" i="18"/>
  <c r="AB327" i="18"/>
  <c r="Q330" i="18"/>
  <c r="AC335" i="18"/>
  <c r="AA336" i="18"/>
  <c r="AA337" i="18" s="1"/>
  <c r="R338" i="18"/>
  <c r="U346" i="18"/>
  <c r="X353" i="18"/>
  <c r="R358" i="18"/>
  <c r="R357" i="18"/>
  <c r="X362" i="18"/>
  <c r="M366" i="18"/>
  <c r="O298" i="18"/>
  <c r="R306" i="18"/>
  <c r="O333" i="18"/>
  <c r="L337" i="18"/>
  <c r="S338" i="18"/>
  <c r="V346" i="18"/>
  <c r="X350" i="18"/>
  <c r="X349" i="18"/>
  <c r="Y353" i="18"/>
  <c r="AA356" i="18"/>
  <c r="AA357" i="18" s="1"/>
  <c r="O297" i="18"/>
  <c r="P298" i="18"/>
  <c r="O302" i="18"/>
  <c r="L305" i="18"/>
  <c r="V310" i="18"/>
  <c r="V309" i="18"/>
  <c r="W310" i="18"/>
  <c r="P318" i="18"/>
  <c r="U322" i="18"/>
  <c r="AA324" i="18"/>
  <c r="AA325" i="18" s="1"/>
  <c r="T326" i="18"/>
  <c r="T325" i="18"/>
  <c r="N326" i="18"/>
  <c r="P333" i="18"/>
  <c r="T338" i="18"/>
  <c r="AC351" i="18"/>
  <c r="AB351" i="18"/>
  <c r="P354" i="18"/>
  <c r="S358" i="18"/>
  <c r="U366" i="18"/>
  <c r="U365" i="18"/>
  <c r="V326" i="18"/>
  <c r="V366" i="18"/>
  <c r="V365" i="18"/>
  <c r="W366" i="18"/>
  <c r="W365" i="18"/>
  <c r="AB335" i="18"/>
  <c r="V314" i="18"/>
  <c r="V313" i="18"/>
  <c r="P301" i="18"/>
  <c r="M305" i="18"/>
  <c r="Z318" i="18"/>
  <c r="Z317" i="18"/>
  <c r="V322" i="18"/>
  <c r="Y330" i="18"/>
  <c r="Z341" i="18"/>
  <c r="Q354" i="18"/>
  <c r="M357" i="18"/>
  <c r="T358" i="18"/>
  <c r="AA360" i="18"/>
  <c r="AA361" i="18" s="1"/>
  <c r="O362" i="18"/>
  <c r="O361" i="18"/>
  <c r="AA364" i="18"/>
  <c r="AA365" i="18" s="1"/>
  <c r="L317" i="18"/>
  <c r="M337" i="18"/>
  <c r="Y361" i="18"/>
  <c r="L302" i="18"/>
  <c r="AA332" i="18"/>
  <c r="AA333" i="18" s="1"/>
  <c r="AA348" i="18"/>
  <c r="AA349" i="18" s="1"/>
  <c r="AC359" i="18"/>
  <c r="Z361" i="18"/>
  <c r="AB359" i="18"/>
  <c r="S361" i="18"/>
  <c r="P365" i="18"/>
  <c r="L297" i="18"/>
  <c r="T297" i="18"/>
  <c r="Y301" i="18"/>
  <c r="N305" i="18"/>
  <c r="V305" i="18"/>
  <c r="P313" i="18"/>
  <c r="X313" i="18"/>
  <c r="M317" i="18"/>
  <c r="U317" i="18"/>
  <c r="R321" i="18"/>
  <c r="Z321" i="18"/>
  <c r="O325" i="18"/>
  <c r="W325" i="18"/>
  <c r="L329" i="18"/>
  <c r="T329" i="18"/>
  <c r="Q333" i="18"/>
  <c r="Y333" i="18"/>
  <c r="N337" i="18"/>
  <c r="V337" i="18"/>
  <c r="AA340" i="18"/>
  <c r="AA341" i="18" s="1"/>
  <c r="S341" i="18"/>
  <c r="P345" i="18"/>
  <c r="X345" i="18"/>
  <c r="M349" i="18"/>
  <c r="U349" i="18"/>
  <c r="R353" i="18"/>
  <c r="Z353" i="18"/>
  <c r="O357" i="18"/>
  <c r="W357" i="18"/>
  <c r="L361" i="18"/>
  <c r="T361" i="18"/>
  <c r="Q365" i="18"/>
  <c r="Y365" i="18"/>
  <c r="X365" i="18"/>
  <c r="M297" i="18"/>
  <c r="U297" i="18"/>
  <c r="R301" i="18"/>
  <c r="Z301" i="18"/>
  <c r="O305" i="18"/>
  <c r="W305" i="18"/>
  <c r="L309" i="18"/>
  <c r="Q313" i="18"/>
  <c r="Y313" i="18"/>
  <c r="N317" i="18"/>
  <c r="V317" i="18"/>
  <c r="P325" i="18"/>
  <c r="X325" i="18"/>
  <c r="M329" i="18"/>
  <c r="U329" i="18"/>
  <c r="R333" i="18"/>
  <c r="Z333" i="18"/>
  <c r="O337" i="18"/>
  <c r="W337" i="18"/>
  <c r="L341" i="18"/>
  <c r="T341" i="18"/>
  <c r="Q345" i="18"/>
  <c r="Y345" i="18"/>
  <c r="N349" i="18"/>
  <c r="V349" i="18"/>
  <c r="AA352" i="18"/>
  <c r="AA353" i="18" s="1"/>
  <c r="S353" i="18"/>
  <c r="P357" i="18"/>
  <c r="X357" i="18"/>
  <c r="M361" i="18"/>
  <c r="U361" i="18"/>
  <c r="R365" i="18"/>
  <c r="Z365" i="18"/>
  <c r="V297" i="18"/>
  <c r="P305" i="18"/>
  <c r="X305" i="18"/>
  <c r="M309" i="18"/>
  <c r="U309" i="18"/>
  <c r="R313" i="18"/>
  <c r="Z313" i="18"/>
  <c r="O317" i="18"/>
  <c r="W317" i="18"/>
  <c r="L321" i="18"/>
  <c r="Q325" i="18"/>
  <c r="Y325" i="18"/>
  <c r="N329" i="18"/>
  <c r="V329" i="18"/>
  <c r="S333" i="18"/>
  <c r="P337" i="18"/>
  <c r="X337" i="18"/>
  <c r="M341" i="18"/>
  <c r="U341" i="18"/>
  <c r="R345" i="18"/>
  <c r="Z345" i="18"/>
  <c r="O349" i="18"/>
  <c r="W349" i="18"/>
  <c r="L353" i="18"/>
  <c r="T353" i="18"/>
  <c r="Q357" i="18"/>
  <c r="Y357" i="18"/>
  <c r="N361" i="18"/>
  <c r="V361" i="18"/>
  <c r="S365" i="18"/>
  <c r="L271" i="18"/>
  <c r="M243" i="18"/>
  <c r="X248" i="18"/>
  <c r="Y264" i="18"/>
  <c r="Y248" i="18"/>
  <c r="W267" i="18"/>
  <c r="M276" i="18"/>
  <c r="T271" i="18"/>
  <c r="AA282" i="18"/>
  <c r="AA283" i="18" s="1"/>
  <c r="P247" i="18"/>
  <c r="V251" i="18"/>
  <c r="U252" i="18"/>
  <c r="S255" i="18"/>
  <c r="Q263" i="18"/>
  <c r="AA266" i="18"/>
  <c r="AA267" i="18" s="1"/>
  <c r="Q247" i="18"/>
  <c r="R263" i="18"/>
  <c r="P223" i="18"/>
  <c r="L224" i="18"/>
  <c r="W227" i="18"/>
  <c r="U228" i="18"/>
  <c r="X236" i="18"/>
  <c r="O239" i="18"/>
  <c r="X243" i="18"/>
  <c r="R247" i="18"/>
  <c r="T259" i="18"/>
  <c r="AA262" i="18"/>
  <c r="AA263" i="18" s="1"/>
  <c r="O267" i="18"/>
  <c r="X272" i="18"/>
  <c r="Y275" i="18"/>
  <c r="X276" i="18"/>
  <c r="U280" i="18"/>
  <c r="S283" i="18"/>
  <c r="R284" i="18"/>
  <c r="R287" i="18"/>
  <c r="X288" i="18"/>
  <c r="L243" i="18"/>
  <c r="L244" i="18"/>
  <c r="AA254" i="18"/>
  <c r="AA255" i="18" s="1"/>
  <c r="AB273" i="18"/>
  <c r="AC273" i="18"/>
  <c r="O287" i="18"/>
  <c r="AA286" i="18"/>
  <c r="AA287" i="18" s="1"/>
  <c r="W288" i="18"/>
  <c r="W287" i="18"/>
  <c r="L255" i="18"/>
  <c r="AC257" i="18"/>
  <c r="AB257" i="18"/>
  <c r="X223" i="18"/>
  <c r="N235" i="18"/>
  <c r="Z247" i="18"/>
  <c r="AA258" i="18"/>
  <c r="AA259" i="18" s="1"/>
  <c r="L260" i="18"/>
  <c r="Y231" i="18"/>
  <c r="AB261" i="18"/>
  <c r="L231" i="18"/>
  <c r="Z232" i="18"/>
  <c r="V235" i="18"/>
  <c r="M239" i="18"/>
  <c r="L283" i="18"/>
  <c r="AB285" i="18"/>
  <c r="P287" i="18"/>
  <c r="V227" i="18"/>
  <c r="M231" i="18"/>
  <c r="Y235" i="18"/>
  <c r="W236" i="18"/>
  <c r="N239" i="18"/>
  <c r="U243" i="18"/>
  <c r="W251" i="18"/>
  <c r="T255" i="18"/>
  <c r="U276" i="18"/>
  <c r="Q287" i="18"/>
  <c r="M227" i="18"/>
  <c r="Q232" i="18"/>
  <c r="P239" i="18"/>
  <c r="Y243" i="18"/>
  <c r="AA250" i="18"/>
  <c r="AA251" i="18" s="1"/>
  <c r="M251" i="18"/>
  <c r="Z256" i="18"/>
  <c r="AA270" i="18"/>
  <c r="AA271" i="18" s="1"/>
  <c r="V280" i="18"/>
  <c r="T283" i="18"/>
  <c r="Y288" i="18"/>
  <c r="X292" i="18"/>
  <c r="X291" i="18"/>
  <c r="L287" i="18"/>
  <c r="AA290" i="18"/>
  <c r="AA291" i="18" s="1"/>
  <c r="AC277" i="18"/>
  <c r="Q291" i="18"/>
  <c r="Y291" i="18"/>
  <c r="M223" i="18"/>
  <c r="U223" i="18"/>
  <c r="R227" i="18"/>
  <c r="Z227" i="18"/>
  <c r="O231" i="18"/>
  <c r="W231" i="18"/>
  <c r="L235" i="18"/>
  <c r="Q239" i="18"/>
  <c r="Y239" i="18"/>
  <c r="N243" i="18"/>
  <c r="V243" i="18"/>
  <c r="P251" i="18"/>
  <c r="X251" i="18"/>
  <c r="M255" i="18"/>
  <c r="U255" i="18"/>
  <c r="R259" i="18"/>
  <c r="Z259" i="18"/>
  <c r="O263" i="18"/>
  <c r="W263" i="18"/>
  <c r="L267" i="18"/>
  <c r="T267" i="18"/>
  <c r="Q271" i="18"/>
  <c r="Y271" i="18"/>
  <c r="N275" i="18"/>
  <c r="V275" i="18"/>
  <c r="AA278" i="18"/>
  <c r="AA279" i="18" s="1"/>
  <c r="S279" i="18"/>
  <c r="P283" i="18"/>
  <c r="X283" i="18"/>
  <c r="M287" i="18"/>
  <c r="U287" i="18"/>
  <c r="AB289" i="18"/>
  <c r="R291" i="18"/>
  <c r="Z291" i="18"/>
  <c r="V223" i="18"/>
  <c r="P231" i="18"/>
  <c r="X231" i="18"/>
  <c r="M235" i="18"/>
  <c r="U235" i="18"/>
  <c r="R239" i="18"/>
  <c r="Z239" i="18"/>
  <c r="O243" i="18"/>
  <c r="W243" i="18"/>
  <c r="L247" i="18"/>
  <c r="Q251" i="18"/>
  <c r="Y251" i="18"/>
  <c r="N255" i="18"/>
  <c r="V255" i="18"/>
  <c r="S259" i="18"/>
  <c r="P263" i="18"/>
  <c r="X263" i="18"/>
  <c r="M267" i="18"/>
  <c r="U267" i="18"/>
  <c r="R271" i="18"/>
  <c r="Z271" i="18"/>
  <c r="O275" i="18"/>
  <c r="W275" i="18"/>
  <c r="L279" i="18"/>
  <c r="T279" i="18"/>
  <c r="Q283" i="18"/>
  <c r="Y283" i="18"/>
  <c r="N287" i="18"/>
  <c r="V287" i="18"/>
  <c r="AC289" i="18"/>
  <c r="S291" i="18"/>
  <c r="O150" i="18"/>
  <c r="O149" i="18"/>
  <c r="W150" i="18"/>
  <c r="W149" i="18"/>
  <c r="X150" i="18"/>
  <c r="X149" i="18"/>
  <c r="V162" i="18"/>
  <c r="V161" i="18"/>
  <c r="N162" i="18"/>
  <c r="M206" i="18"/>
  <c r="M205" i="18"/>
  <c r="U205" i="18"/>
  <c r="U206" i="18"/>
  <c r="Q170" i="18"/>
  <c r="Q169" i="18"/>
  <c r="Y170" i="18"/>
  <c r="Y169" i="18"/>
  <c r="AC191" i="18"/>
  <c r="AB191" i="18"/>
  <c r="P182" i="18"/>
  <c r="P181" i="18"/>
  <c r="X181" i="18"/>
  <c r="X182" i="18"/>
  <c r="T190" i="18"/>
  <c r="T189" i="18"/>
  <c r="P150" i="18"/>
  <c r="L173" i="18"/>
  <c r="L174" i="18"/>
  <c r="S210" i="18"/>
  <c r="S209" i="18"/>
  <c r="AA208" i="18"/>
  <c r="AA209" i="18" s="1"/>
  <c r="AA190" i="18"/>
  <c r="O181" i="18"/>
  <c r="Z181" i="18"/>
  <c r="N185" i="18"/>
  <c r="L186" i="18"/>
  <c r="V193" i="18"/>
  <c r="M197" i="18"/>
  <c r="AB199" i="18"/>
  <c r="Z201" i="18"/>
  <c r="W205" i="18"/>
  <c r="Z210" i="18"/>
  <c r="O214" i="18"/>
  <c r="AC179" i="18"/>
  <c r="Y181" i="18"/>
  <c r="Y202" i="18"/>
  <c r="V206" i="18"/>
  <c r="T210" i="18"/>
  <c r="L165" i="18"/>
  <c r="Z165" i="18"/>
  <c r="AB175" i="18"/>
  <c r="U177" i="18"/>
  <c r="M154" i="18"/>
  <c r="M161" i="18"/>
  <c r="X161" i="18"/>
  <c r="Z170" i="18"/>
  <c r="U173" i="18"/>
  <c r="AC175" i="18"/>
  <c r="AA176" i="18"/>
  <c r="AA177" i="18" s="1"/>
  <c r="Y177" i="18"/>
  <c r="M186" i="18"/>
  <c r="Y189" i="18"/>
  <c r="W193" i="18"/>
  <c r="N197" i="18"/>
  <c r="AC199" i="18"/>
  <c r="AA200" i="18"/>
  <c r="AA201" i="18" s="1"/>
  <c r="X205" i="18"/>
  <c r="P214" i="18"/>
  <c r="T218" i="18"/>
  <c r="O162" i="18"/>
  <c r="AA184" i="18"/>
  <c r="AA185" i="18" s="1"/>
  <c r="X201" i="18"/>
  <c r="U210" i="18"/>
  <c r="U209" i="18"/>
  <c r="M209" i="18"/>
  <c r="AB179" i="18"/>
  <c r="L197" i="18"/>
  <c r="Y149" i="18"/>
  <c r="R157" i="18"/>
  <c r="W161" i="18"/>
  <c r="P169" i="18"/>
  <c r="Z189" i="18"/>
  <c r="X193" i="18"/>
  <c r="S197" i="18"/>
  <c r="P201" i="18"/>
  <c r="AC211" i="18"/>
  <c r="AB211" i="18"/>
  <c r="T197" i="18"/>
  <c r="Q201" i="18"/>
  <c r="N205" i="18"/>
  <c r="R214" i="18"/>
  <c r="P153" i="18"/>
  <c r="X153" i="18"/>
  <c r="M157" i="18"/>
  <c r="U157" i="18"/>
  <c r="R161" i="18"/>
  <c r="Z161" i="18"/>
  <c r="O165" i="18"/>
  <c r="W165" i="18"/>
  <c r="L169" i="18"/>
  <c r="Q173" i="18"/>
  <c r="Y173" i="18"/>
  <c r="N177" i="18"/>
  <c r="V177" i="18"/>
  <c r="AA180" i="18"/>
  <c r="AA181" i="18" s="1"/>
  <c r="S181" i="18"/>
  <c r="P185" i="18"/>
  <c r="X185" i="18"/>
  <c r="M189" i="18"/>
  <c r="U189" i="18"/>
  <c r="R193" i="18"/>
  <c r="Z193" i="18"/>
  <c r="O197" i="18"/>
  <c r="W197" i="18"/>
  <c r="L201" i="18"/>
  <c r="T201" i="18"/>
  <c r="Q205" i="18"/>
  <c r="Y205" i="18"/>
  <c r="N209" i="18"/>
  <c r="V209" i="18"/>
  <c r="AA212" i="18"/>
  <c r="AA213" i="18" s="1"/>
  <c r="S213" i="18"/>
  <c r="P217" i="18"/>
  <c r="X217" i="18"/>
  <c r="Z213" i="18"/>
  <c r="O217" i="18"/>
  <c r="L149" i="18"/>
  <c r="T149" i="18"/>
  <c r="Y153" i="18"/>
  <c r="N157" i="18"/>
  <c r="V157" i="18"/>
  <c r="P165" i="18"/>
  <c r="X165" i="18"/>
  <c r="M169" i="18"/>
  <c r="U169" i="18"/>
  <c r="R173" i="18"/>
  <c r="Z173" i="18"/>
  <c r="O177" i="18"/>
  <c r="W177" i="18"/>
  <c r="L181" i="18"/>
  <c r="T181" i="18"/>
  <c r="Q185" i="18"/>
  <c r="Y185" i="18"/>
  <c r="N189" i="18"/>
  <c r="V189" i="18"/>
  <c r="AA192" i="18"/>
  <c r="AA193" i="18" s="1"/>
  <c r="S193" i="18"/>
  <c r="P197" i="18"/>
  <c r="X197" i="18"/>
  <c r="M201" i="18"/>
  <c r="U201" i="18"/>
  <c r="AB203" i="18"/>
  <c r="R205" i="18"/>
  <c r="Z205" i="18"/>
  <c r="O209" i="18"/>
  <c r="W209" i="18"/>
  <c r="L213" i="18"/>
  <c r="T213" i="18"/>
  <c r="Q217" i="18"/>
  <c r="Y217" i="18"/>
  <c r="M149" i="18"/>
  <c r="U149" i="18"/>
  <c r="R153" i="18"/>
  <c r="Z153" i="18"/>
  <c r="O157" i="18"/>
  <c r="W157" i="18"/>
  <c r="L161" i="18"/>
  <c r="Q165" i="18"/>
  <c r="Y165" i="18"/>
  <c r="N169" i="18"/>
  <c r="V169" i="18"/>
  <c r="P177" i="18"/>
  <c r="X177" i="18"/>
  <c r="M181" i="18"/>
  <c r="U181" i="18"/>
  <c r="R185" i="18"/>
  <c r="Z185" i="18"/>
  <c r="O189" i="18"/>
  <c r="W189" i="18"/>
  <c r="L193" i="18"/>
  <c r="T193" i="18"/>
  <c r="Q197" i="18"/>
  <c r="Y197" i="18"/>
  <c r="N201" i="18"/>
  <c r="V201" i="18"/>
  <c r="AC203" i="18"/>
  <c r="AA204" i="18"/>
  <c r="AA205" i="18" s="1"/>
  <c r="S205" i="18"/>
  <c r="P209" i="18"/>
  <c r="X209" i="18"/>
  <c r="M213" i="18"/>
  <c r="U213" i="18"/>
  <c r="R217" i="18"/>
  <c r="Z217" i="18"/>
  <c r="P189" i="18"/>
  <c r="X189" i="18"/>
  <c r="M193" i="18"/>
  <c r="U193" i="18"/>
  <c r="R197" i="18"/>
  <c r="Z197" i="18"/>
  <c r="O201" i="18"/>
  <c r="W201" i="18"/>
  <c r="L205" i="18"/>
  <c r="T205" i="18"/>
  <c r="Q209" i="18"/>
  <c r="Y209" i="18"/>
  <c r="N213" i="18"/>
  <c r="V213" i="18"/>
  <c r="S217" i="18"/>
  <c r="AB105" i="18"/>
  <c r="AA126" i="18"/>
  <c r="AA127" i="18" s="1"/>
  <c r="L96" i="18"/>
  <c r="L144" i="18"/>
  <c r="AA142" i="18"/>
  <c r="AA143" i="18" s="1"/>
  <c r="AA122" i="18"/>
  <c r="AA123" i="18" s="1"/>
  <c r="AC121" i="18"/>
  <c r="X10" i="18"/>
  <c r="AA102" i="18"/>
  <c r="AA103" i="18" s="1"/>
  <c r="AA110" i="18"/>
  <c r="AA111" i="18" s="1"/>
  <c r="AA138" i="18"/>
  <c r="AA139" i="18" s="1"/>
  <c r="AA106" i="18"/>
  <c r="AA107" i="18" s="1"/>
  <c r="AA130" i="18"/>
  <c r="AA131" i="18" s="1"/>
  <c r="V10" i="18"/>
  <c r="AA118" i="18"/>
  <c r="AA119" i="18" s="1"/>
  <c r="AC129" i="18"/>
  <c r="L69" i="18"/>
  <c r="L79" i="18"/>
  <c r="L88" i="18"/>
  <c r="AC137" i="18"/>
  <c r="AA114" i="18"/>
  <c r="AA115" i="18" s="1"/>
  <c r="AA134" i="18"/>
  <c r="AA135" i="18" s="1"/>
  <c r="AB133" i="18"/>
  <c r="AB125" i="18"/>
  <c r="AB141" i="18"/>
  <c r="AB117" i="18"/>
  <c r="AC117" i="18"/>
  <c r="AB101" i="18"/>
  <c r="AC101" i="18"/>
  <c r="AB113" i="18"/>
  <c r="AC113" i="18"/>
  <c r="AB109" i="18"/>
  <c r="W10" i="18"/>
  <c r="Y10" i="18"/>
  <c r="Z10" i="18"/>
  <c r="AA10" i="18"/>
  <c r="Z140" i="18"/>
  <c r="Z61" i="18"/>
  <c r="Z84" i="18"/>
  <c r="Z127" i="18"/>
  <c r="X84" i="18"/>
  <c r="Y95" i="18"/>
  <c r="Z75" i="18"/>
  <c r="Z95" i="18"/>
  <c r="Z116" i="18"/>
  <c r="Z107" i="18"/>
  <c r="M61" i="18"/>
  <c r="X135" i="18"/>
  <c r="Y75" i="18"/>
  <c r="Z87" i="18"/>
  <c r="Z119" i="18"/>
  <c r="X115" i="18"/>
  <c r="Y140" i="18"/>
  <c r="Z131" i="18"/>
  <c r="Y127" i="18"/>
  <c r="Z123" i="18"/>
  <c r="X103" i="18"/>
  <c r="Y62" i="18"/>
  <c r="Y107" i="18"/>
  <c r="Z69" i="18"/>
  <c r="Z92" i="18"/>
  <c r="Z103" i="18"/>
  <c r="Z135" i="18"/>
  <c r="X69" i="18"/>
  <c r="Z80" i="18"/>
  <c r="Z112" i="18"/>
  <c r="Z144" i="18"/>
  <c r="Z65" i="18"/>
  <c r="Z99" i="18"/>
  <c r="W76" i="18"/>
  <c r="X75" i="18"/>
  <c r="X107" i="18"/>
  <c r="X124" i="18"/>
  <c r="Y66" i="18"/>
  <c r="Y79" i="18"/>
  <c r="Y100" i="18"/>
  <c r="Y132" i="18"/>
  <c r="Y143" i="18"/>
  <c r="X140" i="18"/>
  <c r="Y91" i="18"/>
  <c r="Y112" i="18"/>
  <c r="Y123" i="18"/>
  <c r="X62" i="18"/>
  <c r="X96" i="18"/>
  <c r="X128" i="18"/>
  <c r="Y69" i="18"/>
  <c r="Y103" i="18"/>
  <c r="Y135" i="18"/>
  <c r="Y87" i="18"/>
  <c r="Y119" i="18"/>
  <c r="Y83" i="18"/>
  <c r="Y115" i="18"/>
  <c r="X92" i="18"/>
  <c r="N99" i="18"/>
  <c r="X87" i="18"/>
  <c r="X119" i="18"/>
  <c r="X65" i="18"/>
  <c r="X99" i="18"/>
  <c r="X131" i="18"/>
  <c r="X79" i="18"/>
  <c r="X111" i="18"/>
  <c r="X143" i="18"/>
  <c r="W95" i="18"/>
  <c r="W140" i="18"/>
  <c r="W61" i="18"/>
  <c r="W127" i="18"/>
  <c r="W107" i="18"/>
  <c r="N88" i="18"/>
  <c r="P140" i="18"/>
  <c r="Q140" i="18"/>
  <c r="W119" i="18"/>
  <c r="W65" i="18"/>
  <c r="W88" i="18"/>
  <c r="W99" i="18"/>
  <c r="W131" i="18"/>
  <c r="W111" i="18"/>
  <c r="W143" i="18"/>
  <c r="W80" i="18"/>
  <c r="W123" i="18"/>
  <c r="W69" i="18"/>
  <c r="W92" i="18"/>
  <c r="W103" i="18"/>
  <c r="W135" i="18"/>
  <c r="W83" i="18"/>
  <c r="W115" i="18"/>
  <c r="M46" i="18"/>
  <c r="P95" i="18"/>
  <c r="O69" i="18"/>
  <c r="L116" i="18"/>
  <c r="M116" i="18"/>
  <c r="L112" i="18"/>
  <c r="R108" i="18"/>
  <c r="O75" i="18"/>
  <c r="O66" i="18"/>
  <c r="S127" i="18"/>
  <c r="O95" i="18"/>
  <c r="N115" i="18"/>
  <c r="P136" i="18"/>
  <c r="M100" i="18"/>
  <c r="M107" i="18"/>
  <c r="L33" i="18"/>
  <c r="S131" i="18"/>
  <c r="R69" i="18"/>
  <c r="S103" i="18"/>
  <c r="M132" i="18"/>
  <c r="M29" i="18"/>
  <c r="O88" i="18"/>
  <c r="P104" i="18"/>
  <c r="U10" i="18"/>
  <c r="U107" i="18"/>
  <c r="T103" i="18"/>
  <c r="V79" i="18"/>
  <c r="U99" i="18"/>
  <c r="V143" i="18"/>
  <c r="T127" i="18"/>
  <c r="U83" i="18"/>
  <c r="T79" i="18"/>
  <c r="T107" i="18"/>
  <c r="M33" i="18"/>
  <c r="S108" i="18"/>
  <c r="N119" i="18"/>
  <c r="U127" i="18"/>
  <c r="P132" i="18"/>
  <c r="Q136" i="18"/>
  <c r="Q144" i="18"/>
  <c r="V62" i="18"/>
  <c r="T69" i="18"/>
  <c r="L80" i="18"/>
  <c r="T116" i="18"/>
  <c r="P119" i="18"/>
  <c r="V124" i="18"/>
  <c r="Q132" i="18"/>
  <c r="R136" i="18"/>
  <c r="M37" i="18"/>
  <c r="U69" i="18"/>
  <c r="U80" i="18"/>
  <c r="U116" i="18"/>
  <c r="M66" i="18"/>
  <c r="V116" i="18"/>
  <c r="O120" i="18"/>
  <c r="S120" i="18"/>
  <c r="P144" i="18"/>
  <c r="R66" i="18"/>
  <c r="P75" i="18"/>
  <c r="V111" i="18"/>
  <c r="Q112" i="18"/>
  <c r="P10" i="18"/>
  <c r="R10" i="18"/>
  <c r="V83" i="18"/>
  <c r="M136" i="18"/>
  <c r="V100" i="18"/>
  <c r="T124" i="18"/>
  <c r="U65" i="18"/>
  <c r="M76" i="18"/>
  <c r="M96" i="18"/>
  <c r="Q104" i="18"/>
  <c r="R112" i="18"/>
  <c r="O115" i="18"/>
  <c r="N123" i="18"/>
  <c r="L128" i="18"/>
  <c r="N136" i="18"/>
  <c r="N135" i="18"/>
  <c r="U139" i="18"/>
  <c r="V65" i="18"/>
  <c r="N96" i="18"/>
  <c r="L100" i="18"/>
  <c r="V107" i="18"/>
  <c r="N112" i="18"/>
  <c r="N111" i="18"/>
  <c r="Q120" i="18"/>
  <c r="O123" i="18"/>
  <c r="N132" i="18"/>
  <c r="O136" i="18"/>
  <c r="O135" i="18"/>
  <c r="L135" i="18"/>
  <c r="N140" i="18"/>
  <c r="O144" i="18"/>
  <c r="O143" i="18"/>
  <c r="L143" i="18"/>
  <c r="S10" i="18"/>
  <c r="M42" i="18"/>
  <c r="U61" i="18"/>
  <c r="L66" i="18"/>
  <c r="P69" i="18"/>
  <c r="P70" i="18"/>
  <c r="V76" i="18"/>
  <c r="P92" i="18"/>
  <c r="Q99" i="18"/>
  <c r="Q100" i="18"/>
  <c r="N108" i="18"/>
  <c r="R120" i="18"/>
  <c r="Q124" i="18"/>
  <c r="Q123" i="18"/>
  <c r="P123" i="18"/>
  <c r="O132" i="18"/>
  <c r="O140" i="18"/>
  <c r="M143" i="18"/>
  <c r="P62" i="18"/>
  <c r="R83" i="18"/>
  <c r="P87" i="18"/>
  <c r="R92" i="18"/>
  <c r="R96" i="18"/>
  <c r="R95" i="18"/>
  <c r="R99" i="18"/>
  <c r="R100" i="18"/>
  <c r="S111" i="18"/>
  <c r="M119" i="18"/>
  <c r="T135" i="18"/>
  <c r="N143" i="18"/>
  <c r="V131" i="18"/>
  <c r="V132" i="18"/>
  <c r="Q92" i="18"/>
  <c r="Q91" i="18"/>
  <c r="P108" i="18"/>
  <c r="P107" i="18"/>
  <c r="T143" i="18"/>
  <c r="T144" i="18"/>
  <c r="V88" i="18"/>
  <c r="M139" i="18"/>
  <c r="M87" i="18"/>
  <c r="L104" i="18"/>
  <c r="L103" i="18"/>
  <c r="L45" i="18"/>
  <c r="R62" i="18"/>
  <c r="T65" i="18"/>
  <c r="T66" i="18"/>
  <c r="R103" i="18"/>
  <c r="T111" i="18"/>
  <c r="R127" i="18"/>
  <c r="U131" i="18"/>
  <c r="U132" i="18"/>
  <c r="U135" i="18"/>
  <c r="U143" i="18"/>
  <c r="T76" i="18"/>
  <c r="R80" i="18"/>
  <c r="U76" i="18"/>
  <c r="V104" i="18"/>
  <c r="O80" i="18"/>
  <c r="O79" i="18"/>
  <c r="P66" i="18"/>
  <c r="P65" i="18"/>
  <c r="M111" i="18"/>
  <c r="M112" i="18"/>
  <c r="O108" i="18"/>
  <c r="O107" i="18"/>
  <c r="L41" i="18"/>
  <c r="U104" i="18"/>
  <c r="U103" i="18"/>
  <c r="R123" i="18"/>
  <c r="O61" i="18"/>
  <c r="L29" i="18"/>
  <c r="L30" i="18"/>
  <c r="T62" i="18"/>
  <c r="T61" i="18"/>
  <c r="V96" i="18"/>
  <c r="P112" i="18"/>
  <c r="P111" i="18"/>
  <c r="L124" i="18"/>
  <c r="L123" i="18"/>
  <c r="L84" i="18"/>
  <c r="L83" i="18"/>
  <c r="Q88" i="18"/>
  <c r="Q87" i="18"/>
  <c r="P116" i="18"/>
  <c r="P115" i="18"/>
  <c r="S139" i="18"/>
  <c r="S143" i="18"/>
  <c r="R144" i="18"/>
  <c r="M70" i="18"/>
  <c r="M69" i="18"/>
  <c r="U95" i="18"/>
  <c r="U96" i="18"/>
  <c r="R132" i="18"/>
  <c r="R131" i="18"/>
  <c r="U111" i="18"/>
  <c r="R76" i="18"/>
  <c r="R75" i="18"/>
  <c r="M103" i="18"/>
  <c r="M104" i="18"/>
  <c r="O112" i="18"/>
  <c r="O111" i="18"/>
  <c r="S135" i="18"/>
  <c r="N10" i="18"/>
  <c r="L11" i="18"/>
  <c r="O10" i="18"/>
  <c r="M10" i="18"/>
  <c r="T10" i="18"/>
  <c r="M50" i="18"/>
  <c r="M49" i="18"/>
  <c r="M128" i="18"/>
  <c r="M127" i="18"/>
  <c r="R139" i="18"/>
  <c r="L38" i="18"/>
  <c r="L49" i="18"/>
  <c r="L61" i="18"/>
  <c r="L62" i="18"/>
  <c r="L75" i="18"/>
  <c r="P99" i="18"/>
  <c r="N127" i="18"/>
  <c r="N128" i="18"/>
  <c r="V127" i="18"/>
  <c r="V128" i="18"/>
  <c r="M79" i="18"/>
  <c r="M80" i="18"/>
  <c r="P80" i="18"/>
  <c r="M84" i="18"/>
  <c r="M83" i="18"/>
  <c r="L92" i="18"/>
  <c r="L91" i="18"/>
  <c r="U91" i="18"/>
  <c r="U92" i="18"/>
  <c r="O127" i="18"/>
  <c r="O128" i="18"/>
  <c r="L139" i="18"/>
  <c r="L140" i="18"/>
  <c r="T140" i="18"/>
  <c r="T139" i="18"/>
  <c r="L70" i="18"/>
  <c r="V70" i="18"/>
  <c r="V69" i="18"/>
  <c r="N83" i="18"/>
  <c r="N84" i="18"/>
  <c r="L108" i="18"/>
  <c r="L107" i="18"/>
  <c r="S124" i="18"/>
  <c r="P128" i="18"/>
  <c r="T131" i="18"/>
  <c r="V135" i="18"/>
  <c r="O84" i="18"/>
  <c r="O83" i="18"/>
  <c r="M91" i="18"/>
  <c r="M92" i="18"/>
  <c r="V91" i="18"/>
  <c r="L119" i="18"/>
  <c r="L120" i="18"/>
  <c r="U124" i="18"/>
  <c r="Q95" i="18"/>
  <c r="V140" i="18"/>
  <c r="P83" i="18"/>
  <c r="L87" i="18"/>
  <c r="R87" i="18"/>
  <c r="N92" i="18"/>
  <c r="N104" i="18"/>
  <c r="R116" i="18"/>
  <c r="U119" i="18"/>
  <c r="T120" i="18"/>
  <c r="Q83" i="18"/>
  <c r="U88" i="18"/>
  <c r="O92" i="18"/>
  <c r="L95" i="18"/>
  <c r="O99" i="18"/>
  <c r="O100" i="18"/>
  <c r="O103" i="18"/>
  <c r="Q108" i="18"/>
  <c r="Q115" i="18"/>
  <c r="S116" i="18"/>
  <c r="V119" i="18"/>
  <c r="M124" i="18"/>
  <c r="Q128" i="18"/>
  <c r="L132" i="18"/>
  <c r="AA272" i="18" l="1"/>
  <c r="AA362" i="18"/>
  <c r="AA350" i="18"/>
  <c r="AA408" i="18"/>
  <c r="AA334" i="18"/>
  <c r="AA276" i="18"/>
  <c r="AA252" i="18"/>
  <c r="AA178" i="18"/>
  <c r="AA268" i="18"/>
  <c r="AA256" i="18"/>
  <c r="AA218" i="18"/>
  <c r="AA292" i="18"/>
  <c r="AA264" i="18"/>
  <c r="AA342" i="18"/>
  <c r="AA432" i="18"/>
  <c r="AA280" i="18"/>
  <c r="AA428" i="18"/>
  <c r="AA186" i="18"/>
  <c r="AA182" i="18"/>
  <c r="AA366" i="18"/>
  <c r="AA436" i="18"/>
  <c r="AA206" i="18"/>
  <c r="AA440" i="18"/>
  <c r="AA404" i="18"/>
  <c r="AA210" i="18"/>
  <c r="AA338" i="18"/>
  <c r="AA400" i="18"/>
  <c r="AA358" i="18"/>
  <c r="AA424" i="18"/>
  <c r="AA420" i="18"/>
  <c r="AA416" i="18"/>
  <c r="AA354" i="18"/>
  <c r="AA214" i="18"/>
  <c r="AA260" i="18"/>
  <c r="AA346" i="18"/>
  <c r="AA284" i="18"/>
  <c r="U49" i="19"/>
  <c r="U50" i="19"/>
  <c r="W28" i="19"/>
  <c r="W24" i="19"/>
  <c r="W20" i="19"/>
  <c r="W32" i="19"/>
  <c r="W56" i="19"/>
  <c r="W40" i="19"/>
  <c r="W16" i="19"/>
  <c r="W52" i="19"/>
  <c r="W36" i="19"/>
  <c r="W48" i="19"/>
  <c r="W44" i="19"/>
  <c r="U57" i="19"/>
  <c r="U58" i="19"/>
  <c r="U46" i="19"/>
  <c r="U45" i="19"/>
  <c r="T386" i="19"/>
  <c r="T308" i="19"/>
  <c r="T390" i="19"/>
  <c r="T316" i="19"/>
  <c r="T312" i="19"/>
  <c r="T160" i="19"/>
  <c r="T44" i="19"/>
  <c r="T378" i="19"/>
  <c r="T394" i="19"/>
  <c r="T230" i="19"/>
  <c r="T382" i="19"/>
  <c r="T86" i="19"/>
  <c r="T172" i="19"/>
  <c r="T234" i="19"/>
  <c r="T164" i="19"/>
  <c r="T32" i="19"/>
  <c r="T156" i="19"/>
  <c r="T320" i="19"/>
  <c r="T168" i="19"/>
  <c r="T94" i="19"/>
  <c r="T28" i="19"/>
  <c r="T98" i="19"/>
  <c r="T56" i="19"/>
  <c r="T16" i="19"/>
  <c r="T20" i="19"/>
  <c r="T246" i="19"/>
  <c r="T242" i="19"/>
  <c r="T90" i="19"/>
  <c r="T52" i="19"/>
  <c r="T40" i="19"/>
  <c r="T82" i="19"/>
  <c r="T238" i="19"/>
  <c r="T304" i="19"/>
  <c r="T24" i="19"/>
  <c r="T36" i="19"/>
  <c r="T48" i="19"/>
  <c r="L20" i="19"/>
  <c r="L52" i="19"/>
  <c r="L24" i="19"/>
  <c r="L56" i="19"/>
  <c r="L16" i="19"/>
  <c r="R56" i="19"/>
  <c r="R52" i="19"/>
  <c r="R24" i="19"/>
  <c r="R20" i="19"/>
  <c r="R40" i="19"/>
  <c r="R44" i="19"/>
  <c r="R16" i="19"/>
  <c r="R48" i="19"/>
  <c r="R36" i="19"/>
  <c r="R32" i="19"/>
  <c r="R28" i="19"/>
  <c r="U33" i="19"/>
  <c r="U34" i="19"/>
  <c r="U22" i="19"/>
  <c r="U21" i="19"/>
  <c r="S13" i="19"/>
  <c r="S14" i="19"/>
  <c r="U37" i="19"/>
  <c r="U38" i="19"/>
  <c r="O13" i="19"/>
  <c r="O14" i="19"/>
  <c r="U54" i="19"/>
  <c r="U53" i="19"/>
  <c r="X52" i="19"/>
  <c r="X16" i="19"/>
  <c r="X56" i="19"/>
  <c r="X32" i="19"/>
  <c r="X24" i="19"/>
  <c r="X28" i="19"/>
  <c r="X20" i="19"/>
  <c r="X36" i="19"/>
  <c r="X48" i="19"/>
  <c r="X40" i="19"/>
  <c r="X44" i="19"/>
  <c r="Q14" i="19"/>
  <c r="Q13" i="19"/>
  <c r="U17" i="19"/>
  <c r="U18" i="19" s="1"/>
  <c r="N14" i="19"/>
  <c r="N13" i="19"/>
  <c r="Z24" i="19"/>
  <c r="Z20" i="19"/>
  <c r="Z32" i="19"/>
  <c r="Z28" i="19"/>
  <c r="Z36" i="19"/>
  <c r="Z52" i="19"/>
  <c r="Z40" i="19"/>
  <c r="Z48" i="19"/>
  <c r="Z56" i="19"/>
  <c r="Z16" i="19"/>
  <c r="Z44" i="19"/>
  <c r="U25" i="19"/>
  <c r="U26" i="19"/>
  <c r="U29" i="19"/>
  <c r="U30" i="19" s="1"/>
  <c r="P16" i="19"/>
  <c r="P44" i="19"/>
  <c r="P52" i="19"/>
  <c r="P48" i="19"/>
  <c r="P36" i="19"/>
  <c r="P28" i="19"/>
  <c r="P56" i="19"/>
  <c r="P24" i="19"/>
  <c r="P40" i="19"/>
  <c r="P20" i="19"/>
  <c r="P32" i="19"/>
  <c r="Y48" i="19"/>
  <c r="Y36" i="19"/>
  <c r="Y52" i="19"/>
  <c r="Y44" i="19"/>
  <c r="Y32" i="19"/>
  <c r="Y24" i="19"/>
  <c r="Y28" i="19"/>
  <c r="Y40" i="19"/>
  <c r="Y56" i="19"/>
  <c r="Y16" i="19"/>
  <c r="Y20" i="19"/>
  <c r="U41" i="19"/>
  <c r="U42" i="19" s="1"/>
  <c r="AA412" i="18"/>
  <c r="AA330" i="18"/>
  <c r="AA326" i="18"/>
  <c r="Z11" i="18"/>
  <c r="U11" i="18"/>
  <c r="U13" i="18" s="1"/>
  <c r="V11" i="18"/>
  <c r="V14" i="18" s="1"/>
  <c r="AA140" i="18"/>
  <c r="Y11" i="18"/>
  <c r="Y14" i="18" s="1"/>
  <c r="AA112" i="18"/>
  <c r="AA136" i="18"/>
  <c r="AA120" i="18"/>
  <c r="AA144" i="18"/>
  <c r="AA132" i="18"/>
  <c r="AA108" i="18"/>
  <c r="AA116" i="18"/>
  <c r="X11" i="18"/>
  <c r="X14" i="18" s="1"/>
  <c r="AA128" i="18"/>
  <c r="W11" i="18"/>
  <c r="W14" i="18" s="1"/>
  <c r="AA104" i="18"/>
  <c r="AA124" i="18"/>
  <c r="P11" i="18"/>
  <c r="P14" i="18" s="1"/>
  <c r="O11" i="18"/>
  <c r="O13" i="18" s="1"/>
  <c r="T11" i="18"/>
  <c r="T14" i="18" s="1"/>
  <c r="R11" i="18"/>
  <c r="R14" i="18" s="1"/>
  <c r="Q11" i="18"/>
  <c r="Q13" i="18" s="1"/>
  <c r="N11" i="18"/>
  <c r="N14" i="18" s="1"/>
  <c r="L13" i="18"/>
  <c r="L14" i="18"/>
  <c r="M11" i="18"/>
  <c r="S11" i="18"/>
  <c r="Q78" i="18" l="1"/>
  <c r="Q79" i="18" s="1"/>
  <c r="Q80" i="18" s="1"/>
  <c r="Q226" i="18"/>
  <c r="Q222" i="18"/>
  <c r="Q223" i="18" s="1"/>
  <c r="Q224" i="18" s="1"/>
  <c r="Q152" i="18"/>
  <c r="Q153" i="18" s="1"/>
  <c r="Q154" i="18" s="1"/>
  <c r="Q374" i="18"/>
  <c r="Q375" i="18" s="1"/>
  <c r="Q376" i="18" s="1"/>
  <c r="Q148" i="18"/>
  <c r="Q149" i="18" s="1"/>
  <c r="Q150" i="18" s="1"/>
  <c r="Q296" i="18"/>
  <c r="Q370" i="18"/>
  <c r="Q300" i="18"/>
  <c r="Q301" i="18" s="1"/>
  <c r="Q302" i="18" s="1"/>
  <c r="Y45" i="19"/>
  <c r="Y46" i="19" s="1"/>
  <c r="P57" i="19"/>
  <c r="P58" i="19" s="1"/>
  <c r="L26" i="19"/>
  <c r="L25" i="19"/>
  <c r="Y54" i="19"/>
  <c r="Y53" i="19"/>
  <c r="T99" i="19"/>
  <c r="T100" i="19" s="1"/>
  <c r="W57" i="19"/>
  <c r="W58" i="19" s="1"/>
  <c r="Y17" i="19"/>
  <c r="Y18" i="19"/>
  <c r="P38" i="19"/>
  <c r="P37" i="19"/>
  <c r="X25" i="19"/>
  <c r="X26" i="19" s="1"/>
  <c r="R21" i="19"/>
  <c r="R22" i="19" s="1"/>
  <c r="L22" i="19"/>
  <c r="L21" i="19"/>
  <c r="AA20" i="19"/>
  <c r="T53" i="19"/>
  <c r="T54" i="19" s="1"/>
  <c r="T30" i="19"/>
  <c r="T29" i="19"/>
  <c r="W33" i="19"/>
  <c r="W34" i="19" s="1"/>
  <c r="P49" i="19"/>
  <c r="P50" i="19" s="1"/>
  <c r="X33" i="19"/>
  <c r="X34" i="19"/>
  <c r="R29" i="19"/>
  <c r="R30" i="19" s="1"/>
  <c r="R25" i="19"/>
  <c r="R26" i="19" s="1"/>
  <c r="T49" i="19"/>
  <c r="T50" i="19" s="1"/>
  <c r="T91" i="19"/>
  <c r="T92" i="19"/>
  <c r="T96" i="19"/>
  <c r="T95" i="19"/>
  <c r="T87" i="19"/>
  <c r="T88" i="19"/>
  <c r="T317" i="19"/>
  <c r="T318" i="19"/>
  <c r="W45" i="19"/>
  <c r="W46" i="19" s="1"/>
  <c r="W22" i="19"/>
  <c r="W21" i="19"/>
  <c r="Y41" i="19"/>
  <c r="Y42" i="19"/>
  <c r="P33" i="19"/>
  <c r="P34" i="19" s="1"/>
  <c r="P53" i="19"/>
  <c r="P54" i="19" s="1"/>
  <c r="Z17" i="19"/>
  <c r="Z18" i="19" s="1"/>
  <c r="Z21" i="19"/>
  <c r="Z22" i="19" s="1"/>
  <c r="X45" i="19"/>
  <c r="X46" i="19" s="1"/>
  <c r="X57" i="19"/>
  <c r="X58" i="19" s="1"/>
  <c r="R33" i="19"/>
  <c r="R34" i="19" s="1"/>
  <c r="R53" i="19"/>
  <c r="R54" i="19" s="1"/>
  <c r="T37" i="19"/>
  <c r="T38" i="19"/>
  <c r="T243" i="19"/>
  <c r="T244" i="19" s="1"/>
  <c r="T170" i="19"/>
  <c r="T169" i="19"/>
  <c r="T383" i="19"/>
  <c r="T384" i="19"/>
  <c r="T391" i="19"/>
  <c r="T392" i="19"/>
  <c r="W49" i="19"/>
  <c r="W50" i="19" s="1"/>
  <c r="W26" i="19"/>
  <c r="W25" i="19"/>
  <c r="T45" i="19"/>
  <c r="T46" i="19" s="1"/>
  <c r="R41" i="19"/>
  <c r="R42" i="19" s="1"/>
  <c r="T235" i="19"/>
  <c r="T236" i="19"/>
  <c r="Y38" i="19"/>
  <c r="Y37" i="19"/>
  <c r="O52" i="19"/>
  <c r="O28" i="19"/>
  <c r="O24" i="19"/>
  <c r="O32" i="19"/>
  <c r="O48" i="19"/>
  <c r="O36" i="19"/>
  <c r="O20" i="19"/>
  <c r="O56" i="19"/>
  <c r="O40" i="19"/>
  <c r="O44" i="19"/>
  <c r="O16" i="19"/>
  <c r="T174" i="19"/>
  <c r="T173" i="19"/>
  <c r="R37" i="19"/>
  <c r="R38" i="19"/>
  <c r="R57" i="19"/>
  <c r="R58" i="19"/>
  <c r="T25" i="19"/>
  <c r="T26" i="19"/>
  <c r="T248" i="19"/>
  <c r="T247" i="19"/>
  <c r="T321" i="19"/>
  <c r="T322" i="19"/>
  <c r="T231" i="19"/>
  <c r="T232" i="19" s="1"/>
  <c r="T309" i="19"/>
  <c r="T310" i="19" s="1"/>
  <c r="W38" i="19"/>
  <c r="W37" i="19"/>
  <c r="W29" i="19"/>
  <c r="W30" i="19" s="1"/>
  <c r="T57" i="19"/>
  <c r="T58" i="19" s="1"/>
  <c r="X29" i="19"/>
  <c r="X30" i="19" s="1"/>
  <c r="T42" i="19"/>
  <c r="T41" i="19"/>
  <c r="T161" i="19"/>
  <c r="T162" i="19" s="1"/>
  <c r="Q374" i="19"/>
  <c r="Q222" i="19"/>
  <c r="Q148" i="19"/>
  <c r="Q48" i="19"/>
  <c r="Q296" i="19"/>
  <c r="Q74" i="19"/>
  <c r="Q60" i="19"/>
  <c r="Q56" i="19"/>
  <c r="Q36" i="19"/>
  <c r="Q226" i="19"/>
  <c r="Q152" i="19"/>
  <c r="Q32" i="19"/>
  <c r="Q68" i="19"/>
  <c r="Q300" i="19"/>
  <c r="Q64" i="19"/>
  <c r="Q40" i="19"/>
  <c r="Q24" i="19"/>
  <c r="Q370" i="19"/>
  <c r="Q44" i="19"/>
  <c r="Q16" i="19"/>
  <c r="Q78" i="19"/>
  <c r="Q20" i="19"/>
  <c r="Q52" i="19"/>
  <c r="Q28" i="19"/>
  <c r="T313" i="19"/>
  <c r="T314" i="19"/>
  <c r="Y49" i="19"/>
  <c r="Y50" i="19" s="1"/>
  <c r="Z34" i="19"/>
  <c r="Z33" i="19"/>
  <c r="R49" i="19"/>
  <c r="R50" i="19" s="1"/>
  <c r="T387" i="19"/>
  <c r="T388" i="19" s="1"/>
  <c r="Z53" i="19"/>
  <c r="Z54" i="19"/>
  <c r="X21" i="19"/>
  <c r="X22" i="19" s="1"/>
  <c r="R45" i="19"/>
  <c r="R46" i="19"/>
  <c r="T83" i="19"/>
  <c r="T84" i="19"/>
  <c r="T165" i="19"/>
  <c r="T166" i="19" s="1"/>
  <c r="W41" i="19"/>
  <c r="W42" i="19" s="1"/>
  <c r="Y21" i="19"/>
  <c r="Y22" i="19"/>
  <c r="P29" i="19"/>
  <c r="P30" i="19" s="1"/>
  <c r="Z37" i="19"/>
  <c r="Z38" i="19" s="1"/>
  <c r="L53" i="19"/>
  <c r="L54" i="19"/>
  <c r="Z30" i="19"/>
  <c r="Z29" i="19"/>
  <c r="Y57" i="19"/>
  <c r="Y58" i="19" s="1"/>
  <c r="Z45" i="19"/>
  <c r="Z46" i="19" s="1"/>
  <c r="Y29" i="19"/>
  <c r="Y30" i="19" s="1"/>
  <c r="P21" i="19"/>
  <c r="P22" i="19" s="1"/>
  <c r="P45" i="19"/>
  <c r="P46" i="19"/>
  <c r="Z57" i="19"/>
  <c r="Z58" i="19"/>
  <c r="Z25" i="19"/>
  <c r="Z26" i="19" s="1"/>
  <c r="X41" i="19"/>
  <c r="X42" i="19" s="1"/>
  <c r="X17" i="19"/>
  <c r="X18" i="19" s="1"/>
  <c r="Y25" i="19"/>
  <c r="Y26" i="19" s="1"/>
  <c r="P41" i="19"/>
  <c r="P42" i="19" s="1"/>
  <c r="P18" i="19"/>
  <c r="P17" i="19"/>
  <c r="Z49" i="19"/>
  <c r="Z50" i="19"/>
  <c r="N370" i="19"/>
  <c r="N226" i="19"/>
  <c r="N296" i="19"/>
  <c r="N52" i="19"/>
  <c r="N374" i="19"/>
  <c r="N64" i="19"/>
  <c r="N300" i="19"/>
  <c r="N40" i="19"/>
  <c r="N74" i="19"/>
  <c r="N60" i="19"/>
  <c r="N56" i="19"/>
  <c r="N36" i="19"/>
  <c r="N24" i="19"/>
  <c r="AA24" i="19" s="1"/>
  <c r="N32" i="19"/>
  <c r="N48" i="19"/>
  <c r="N44" i="19"/>
  <c r="N222" i="19"/>
  <c r="N28" i="19"/>
  <c r="N152" i="19"/>
  <c r="N148" i="19"/>
  <c r="N68" i="19"/>
  <c r="N16" i="19"/>
  <c r="N78" i="19"/>
  <c r="N20" i="19"/>
  <c r="X49" i="19"/>
  <c r="X50" i="19"/>
  <c r="X53" i="19"/>
  <c r="X54" i="19" s="1"/>
  <c r="S382" i="19"/>
  <c r="S320" i="19"/>
  <c r="S390" i="19"/>
  <c r="S374" i="19"/>
  <c r="S312" i="19"/>
  <c r="S230" i="19"/>
  <c r="S164" i="19"/>
  <c r="S98" i="19"/>
  <c r="S378" i="19"/>
  <c r="S300" i="19"/>
  <c r="S370" i="19"/>
  <c r="S308" i="19"/>
  <c r="S238" i="19"/>
  <c r="S222" i="19"/>
  <c r="S156" i="19"/>
  <c r="S90" i="19"/>
  <c r="S56" i="19"/>
  <c r="S386" i="19"/>
  <c r="S394" i="19"/>
  <c r="S246" i="19"/>
  <c r="S304" i="19"/>
  <c r="S234" i="19"/>
  <c r="S82" i="19"/>
  <c r="S296" i="19"/>
  <c r="S44" i="19"/>
  <c r="S152" i="19"/>
  <c r="S148" i="19"/>
  <c r="S160" i="19"/>
  <c r="S168" i="19"/>
  <c r="S48" i="19"/>
  <c r="S40" i="19"/>
  <c r="S60" i="19"/>
  <c r="S16" i="19"/>
  <c r="S94" i="19"/>
  <c r="S78" i="19"/>
  <c r="S32" i="19"/>
  <c r="S242" i="19"/>
  <c r="S86" i="19"/>
  <c r="S316" i="19"/>
  <c r="S74" i="19"/>
  <c r="S52" i="19"/>
  <c r="S20" i="19"/>
  <c r="S64" i="19"/>
  <c r="S28" i="19"/>
  <c r="S24" i="19"/>
  <c r="S172" i="19"/>
  <c r="S68" i="19"/>
  <c r="S36" i="19"/>
  <c r="S226" i="19"/>
  <c r="L17" i="19"/>
  <c r="L18" i="19"/>
  <c r="T305" i="19"/>
  <c r="T306" i="19" s="1"/>
  <c r="T21" i="19"/>
  <c r="T22" i="19" s="1"/>
  <c r="T157" i="19"/>
  <c r="T158" i="19" s="1"/>
  <c r="T395" i="19"/>
  <c r="T396" i="19"/>
  <c r="W53" i="19"/>
  <c r="W54" i="19"/>
  <c r="Y33" i="19"/>
  <c r="Y34" i="19" s="1"/>
  <c r="P26" i="19"/>
  <c r="P25" i="19"/>
  <c r="Z41" i="19"/>
  <c r="Z42" i="19" s="1"/>
  <c r="X37" i="19"/>
  <c r="X38" i="19" s="1"/>
  <c r="R17" i="19"/>
  <c r="R18" i="19"/>
  <c r="AA56" i="19"/>
  <c r="L57" i="19"/>
  <c r="L58" i="19"/>
  <c r="T239" i="19"/>
  <c r="T240" i="19"/>
  <c r="T18" i="19"/>
  <c r="T17" i="19"/>
  <c r="T33" i="19"/>
  <c r="T34" i="19" s="1"/>
  <c r="T379" i="19"/>
  <c r="T380" i="19"/>
  <c r="W17" i="19"/>
  <c r="W18" i="19"/>
  <c r="V13" i="18"/>
  <c r="V40" i="18" s="1"/>
  <c r="Y13" i="18"/>
  <c r="Y36" i="18" s="1"/>
  <c r="W13" i="18"/>
  <c r="W40" i="18" s="1"/>
  <c r="W41" i="18" s="1"/>
  <c r="W42" i="18" s="1"/>
  <c r="V52" i="18"/>
  <c r="U52" i="18"/>
  <c r="U40" i="18"/>
  <c r="U32" i="18"/>
  <c r="U24" i="18"/>
  <c r="U16" i="18"/>
  <c r="U17" i="18" s="1"/>
  <c r="U18" i="18" s="1"/>
  <c r="U28" i="18"/>
  <c r="U36" i="18"/>
  <c r="U37" i="18" s="1"/>
  <c r="U38" i="18" s="1"/>
  <c r="U20" i="18"/>
  <c r="U44" i="18"/>
  <c r="U56" i="18"/>
  <c r="U48" i="18"/>
  <c r="L16" i="18"/>
  <c r="L17" i="18" s="1"/>
  <c r="L18" i="18" s="1"/>
  <c r="L56" i="18"/>
  <c r="L24" i="18"/>
  <c r="L52" i="18"/>
  <c r="L20" i="18"/>
  <c r="P13" i="18"/>
  <c r="P20" i="18" s="1"/>
  <c r="P21" i="18" s="1"/>
  <c r="P22" i="18" s="1"/>
  <c r="X13" i="18"/>
  <c r="Q16" i="18"/>
  <c r="Q17" i="18" s="1"/>
  <c r="Q18" i="18" s="1"/>
  <c r="Z13" i="18"/>
  <c r="Z14" i="18"/>
  <c r="Q68" i="18"/>
  <c r="Q69" i="18" s="1"/>
  <c r="Q70" i="18" s="1"/>
  <c r="Q14" i="18"/>
  <c r="O14" i="18"/>
  <c r="Q60" i="18"/>
  <c r="Q61" i="18" s="1"/>
  <c r="Q62" i="18" s="1"/>
  <c r="Q36" i="18"/>
  <c r="Q37" i="18" s="1"/>
  <c r="Q38" i="18" s="1"/>
  <c r="R13" i="18"/>
  <c r="U14" i="18"/>
  <c r="Q56" i="18"/>
  <c r="Q57" i="18" s="1"/>
  <c r="Q58" i="18" s="1"/>
  <c r="Q74" i="18"/>
  <c r="Q75" i="18" s="1"/>
  <c r="Q76" i="18" s="1"/>
  <c r="Q20" i="18"/>
  <c r="Q21" i="18" s="1"/>
  <c r="Q22" i="18" s="1"/>
  <c r="Q64" i="18"/>
  <c r="Q65" i="18" s="1"/>
  <c r="Q66" i="18" s="1"/>
  <c r="Q24" i="18"/>
  <c r="Q25" i="18" s="1"/>
  <c r="Q28" i="18"/>
  <c r="Q29" i="18" s="1"/>
  <c r="Q32" i="18"/>
  <c r="Q33" i="18" s="1"/>
  <c r="Q34" i="18" s="1"/>
  <c r="Q40" i="18"/>
  <c r="Q41" i="18" s="1"/>
  <c r="Q42" i="18" s="1"/>
  <c r="N13" i="18"/>
  <c r="Q52" i="18"/>
  <c r="Q53" i="18" s="1"/>
  <c r="Q54" i="18" s="1"/>
  <c r="Q44" i="18"/>
  <c r="Q48" i="18"/>
  <c r="Q49" i="18" s="1"/>
  <c r="Q50" i="18" s="1"/>
  <c r="T13" i="18"/>
  <c r="O36" i="18"/>
  <c r="O20" i="18"/>
  <c r="O40" i="18"/>
  <c r="O28" i="18"/>
  <c r="O16" i="18"/>
  <c r="O52" i="18"/>
  <c r="O56" i="18"/>
  <c r="O48" i="18"/>
  <c r="O44" i="18"/>
  <c r="O32" i="18"/>
  <c r="O24" i="18"/>
  <c r="S14" i="18"/>
  <c r="S13" i="18"/>
  <c r="M13" i="18"/>
  <c r="M14" i="18"/>
  <c r="Y44" i="18" l="1"/>
  <c r="Y45" i="18" s="1"/>
  <c r="Y56" i="18"/>
  <c r="Y57" i="18" s="1"/>
  <c r="Y58" i="18" s="1"/>
  <c r="Y52" i="18"/>
  <c r="Y53" i="18" s="1"/>
  <c r="Y54" i="18" s="1"/>
  <c r="Y40" i="18"/>
  <c r="Y41" i="18" s="1"/>
  <c r="Y42" i="18" s="1"/>
  <c r="Y16" i="18"/>
  <c r="Y48" i="18"/>
  <c r="Y49" i="18" s="1"/>
  <c r="Y50" i="18" s="1"/>
  <c r="T394" i="18"/>
  <c r="T395" i="18" s="1"/>
  <c r="T396" i="18" s="1"/>
  <c r="T172" i="18"/>
  <c r="T173" i="18" s="1"/>
  <c r="T174" i="18" s="1"/>
  <c r="T316" i="18"/>
  <c r="T308" i="18"/>
  <c r="T234" i="18"/>
  <c r="T235" i="18" s="1"/>
  <c r="T236" i="18" s="1"/>
  <c r="T164" i="18"/>
  <c r="T165" i="18" s="1"/>
  <c r="T166" i="18" s="1"/>
  <c r="T156" i="18"/>
  <c r="T157" i="18" s="1"/>
  <c r="T158" i="18" s="1"/>
  <c r="T160" i="18"/>
  <c r="T246" i="18"/>
  <c r="T247" i="18" s="1"/>
  <c r="T248" i="18" s="1"/>
  <c r="T382" i="18"/>
  <c r="T383" i="18" s="1"/>
  <c r="T384" i="18" s="1"/>
  <c r="T320" i="18"/>
  <c r="T238" i="18"/>
  <c r="T230" i="18"/>
  <c r="T168" i="18"/>
  <c r="T169" i="18" s="1"/>
  <c r="T170" i="18" s="1"/>
  <c r="T386" i="18"/>
  <c r="T387" i="18" s="1"/>
  <c r="T388" i="18" s="1"/>
  <c r="T242" i="18"/>
  <c r="T243" i="18" s="1"/>
  <c r="T244" i="18" s="1"/>
  <c r="T390" i="18"/>
  <c r="T391" i="18" s="1"/>
  <c r="T392" i="18" s="1"/>
  <c r="T378" i="18"/>
  <c r="T312" i="18"/>
  <c r="T313" i="18" s="1"/>
  <c r="T314" i="18" s="1"/>
  <c r="T304" i="18"/>
  <c r="T305" i="18" s="1"/>
  <c r="T306" i="18" s="1"/>
  <c r="S374" i="18"/>
  <c r="S370" i="18"/>
  <c r="S238" i="18"/>
  <c r="S226" i="18"/>
  <c r="S227" i="18" s="1"/>
  <c r="S228" i="18" s="1"/>
  <c r="S394" i="18"/>
  <c r="S296" i="18"/>
  <c r="S390" i="18"/>
  <c r="S386" i="18"/>
  <c r="S382" i="18"/>
  <c r="S316" i="18"/>
  <c r="S312" i="18"/>
  <c r="S246" i="18"/>
  <c r="S230" i="18"/>
  <c r="S164" i="18"/>
  <c r="S320" i="18"/>
  <c r="S304" i="18"/>
  <c r="S168" i="18"/>
  <c r="S378" i="18"/>
  <c r="S300" i="18"/>
  <c r="S160" i="18"/>
  <c r="S156" i="18"/>
  <c r="S152" i="18"/>
  <c r="S153" i="18" s="1"/>
  <c r="S154" i="18" s="1"/>
  <c r="S148" i="18"/>
  <c r="S308" i="18"/>
  <c r="S242" i="18"/>
  <c r="S234" i="18"/>
  <c r="S222" i="18"/>
  <c r="S172" i="18"/>
  <c r="Q298" i="18"/>
  <c r="Q297" i="18"/>
  <c r="Q371" i="18"/>
  <c r="Q372" i="18" s="1"/>
  <c r="Q227" i="18"/>
  <c r="Q228" i="18" s="1"/>
  <c r="P16" i="18"/>
  <c r="P17" i="18" s="1"/>
  <c r="P18" i="18" s="1"/>
  <c r="N300" i="18"/>
  <c r="N296" i="18"/>
  <c r="N148" i="18"/>
  <c r="N226" i="18"/>
  <c r="N370" i="18"/>
  <c r="N222" i="18"/>
  <c r="N152" i="18"/>
  <c r="N374" i="18"/>
  <c r="AC23" i="19"/>
  <c r="AA25" i="19"/>
  <c r="S173" i="19"/>
  <c r="S174" i="19" s="1"/>
  <c r="AA174" i="19" s="1"/>
  <c r="AB171" i="19" s="1"/>
  <c r="AA172" i="19"/>
  <c r="S235" i="19"/>
  <c r="S236" i="19"/>
  <c r="AA236" i="19" s="1"/>
  <c r="AB233" i="19" s="1"/>
  <c r="AA234" i="19"/>
  <c r="S231" i="19"/>
  <c r="S232" i="19" s="1"/>
  <c r="AA232" i="19" s="1"/>
  <c r="AB229" i="19" s="1"/>
  <c r="AA230" i="19"/>
  <c r="N30" i="19"/>
  <c r="N29" i="19"/>
  <c r="AA28" i="19"/>
  <c r="Q79" i="19"/>
  <c r="Q80" i="19" s="1"/>
  <c r="Q69" i="19"/>
  <c r="Q70" i="19" s="1"/>
  <c r="S243" i="19"/>
  <c r="S244" i="19"/>
  <c r="AA244" i="19" s="1"/>
  <c r="AB241" i="19" s="1"/>
  <c r="AA242" i="19"/>
  <c r="S239" i="19"/>
  <c r="S240" i="19"/>
  <c r="AA240" i="19" s="1"/>
  <c r="AB237" i="19" s="1"/>
  <c r="AA238" i="19"/>
  <c r="N224" i="19"/>
  <c r="N223" i="19"/>
  <c r="AA222" i="19"/>
  <c r="Q33" i="19"/>
  <c r="Q34" i="19" s="1"/>
  <c r="S33" i="19"/>
  <c r="S34" i="19"/>
  <c r="S247" i="19"/>
  <c r="S248" i="19"/>
  <c r="AA248" i="19" s="1"/>
  <c r="AB245" i="19" s="1"/>
  <c r="AA246" i="19"/>
  <c r="N22" i="19"/>
  <c r="N21" i="19"/>
  <c r="Q45" i="19"/>
  <c r="Q46" i="19"/>
  <c r="Q154" i="19"/>
  <c r="Q153" i="19"/>
  <c r="O46" i="19"/>
  <c r="O45" i="19"/>
  <c r="S65" i="19"/>
  <c r="S66" i="19"/>
  <c r="S79" i="19"/>
  <c r="S80" i="19"/>
  <c r="S395" i="19"/>
  <c r="S396" i="19"/>
  <c r="AA396" i="19" s="1"/>
  <c r="AB393" i="19" s="1"/>
  <c r="AA394" i="19"/>
  <c r="S371" i="19"/>
  <c r="S372" i="19" s="1"/>
  <c r="S391" i="19"/>
  <c r="S392" i="19"/>
  <c r="AA392" i="19" s="1"/>
  <c r="AB389" i="19" s="1"/>
  <c r="AA390" i="19"/>
  <c r="N79" i="19"/>
  <c r="N80" i="19"/>
  <c r="AA78" i="19"/>
  <c r="N50" i="19"/>
  <c r="N49" i="19"/>
  <c r="AA48" i="19"/>
  <c r="N302" i="19"/>
  <c r="N301" i="19"/>
  <c r="AA300" i="19"/>
  <c r="Q371" i="19"/>
  <c r="Q372" i="19" s="1"/>
  <c r="Q227" i="19"/>
  <c r="Q228" i="19"/>
  <c r="Q223" i="19"/>
  <c r="Q224" i="19" s="1"/>
  <c r="O42" i="19"/>
  <c r="O41" i="19"/>
  <c r="O53" i="19"/>
  <c r="O54" i="19" s="1"/>
  <c r="AA54" i="19" s="1"/>
  <c r="AB51" i="19" s="1"/>
  <c r="S21" i="19"/>
  <c r="S22" i="19" s="1"/>
  <c r="S95" i="19"/>
  <c r="S96" i="19" s="1"/>
  <c r="AA96" i="19" s="1"/>
  <c r="AB93" i="19" s="1"/>
  <c r="AA94" i="19"/>
  <c r="S153" i="19"/>
  <c r="S154" i="19"/>
  <c r="S387" i="19"/>
  <c r="S388" i="19" s="1"/>
  <c r="AA388" i="19" s="1"/>
  <c r="AB385" i="19" s="1"/>
  <c r="AA386" i="19"/>
  <c r="S301" i="19"/>
  <c r="S302" i="19"/>
  <c r="S322" i="19"/>
  <c r="AA322" i="19" s="1"/>
  <c r="AB319" i="19" s="1"/>
  <c r="S321" i="19"/>
  <c r="AA320" i="19"/>
  <c r="N17" i="19"/>
  <c r="N18" i="19"/>
  <c r="N34" i="19"/>
  <c r="AA32" i="19"/>
  <c r="N33" i="19"/>
  <c r="N66" i="19"/>
  <c r="N65" i="19"/>
  <c r="AA64" i="19"/>
  <c r="Q25" i="19"/>
  <c r="Q26" i="19"/>
  <c r="Q37" i="19"/>
  <c r="Q38" i="19" s="1"/>
  <c r="Q375" i="19"/>
  <c r="Q376" i="19" s="1"/>
  <c r="O57" i="19"/>
  <c r="O58" i="19" s="1"/>
  <c r="S49" i="19"/>
  <c r="S50" i="19" s="1"/>
  <c r="N228" i="19"/>
  <c r="AA228" i="19" s="1"/>
  <c r="AB225" i="19" s="1"/>
  <c r="N227" i="19"/>
  <c r="AA226" i="19"/>
  <c r="Q297" i="19"/>
  <c r="Q298" i="19" s="1"/>
  <c r="AC19" i="19"/>
  <c r="AA21" i="19"/>
  <c r="S313" i="19"/>
  <c r="S314" i="19"/>
  <c r="AA314" i="19" s="1"/>
  <c r="AB311" i="19" s="1"/>
  <c r="AA312" i="19"/>
  <c r="N42" i="19"/>
  <c r="N41" i="19"/>
  <c r="AA40" i="19"/>
  <c r="S45" i="19"/>
  <c r="S46" i="19"/>
  <c r="N375" i="19"/>
  <c r="N376" i="19"/>
  <c r="AA374" i="19"/>
  <c r="Q29" i="19"/>
  <c r="Q30" i="19" s="1"/>
  <c r="Q42" i="19"/>
  <c r="Q41" i="19"/>
  <c r="Q57" i="19"/>
  <c r="Q58" i="19" s="1"/>
  <c r="O21" i="19"/>
  <c r="O22" i="19"/>
  <c r="S224" i="19"/>
  <c r="S223" i="19"/>
  <c r="S306" i="19"/>
  <c r="AA306" i="19" s="1"/>
  <c r="AB303" i="19" s="1"/>
  <c r="S305" i="19"/>
  <c r="AA304" i="19"/>
  <c r="N371" i="19"/>
  <c r="N372" i="19"/>
  <c r="AA370" i="19"/>
  <c r="Q50" i="19"/>
  <c r="Q49" i="19"/>
  <c r="S309" i="19"/>
  <c r="S310" i="19" s="1"/>
  <c r="AA310" i="19" s="1"/>
  <c r="AB307" i="19" s="1"/>
  <c r="AA308" i="19"/>
  <c r="O37" i="19"/>
  <c r="O38" i="19" s="1"/>
  <c r="S87" i="19"/>
  <c r="S88" i="19" s="1"/>
  <c r="AA88" i="19" s="1"/>
  <c r="AB85" i="19" s="1"/>
  <c r="AA86" i="19"/>
  <c r="N61" i="19"/>
  <c r="N62" i="19"/>
  <c r="AA60" i="19"/>
  <c r="O33" i="19"/>
  <c r="O34" i="19" s="1"/>
  <c r="S25" i="19"/>
  <c r="S26" i="19" s="1"/>
  <c r="S170" i="19"/>
  <c r="AA170" i="19" s="1"/>
  <c r="AB167" i="19" s="1"/>
  <c r="S169" i="19"/>
  <c r="AA168" i="19"/>
  <c r="N76" i="19"/>
  <c r="N75" i="19"/>
  <c r="AA74" i="19"/>
  <c r="Q17" i="19"/>
  <c r="Q18" i="19" s="1"/>
  <c r="O17" i="19"/>
  <c r="O18" i="19" s="1"/>
  <c r="AA18" i="19" s="1"/>
  <c r="AB15" i="19" s="1"/>
  <c r="O25" i="19"/>
  <c r="O26" i="19" s="1"/>
  <c r="AA26" i="19" s="1"/>
  <c r="AB23" i="19" s="1"/>
  <c r="S29" i="19"/>
  <c r="S30" i="19"/>
  <c r="S161" i="19"/>
  <c r="S162" i="19" s="1"/>
  <c r="AA162" i="19" s="1"/>
  <c r="AB159" i="19" s="1"/>
  <c r="AA160" i="19"/>
  <c r="S375" i="19"/>
  <c r="S376" i="19" s="1"/>
  <c r="N46" i="19"/>
  <c r="N45" i="19"/>
  <c r="AA44" i="19"/>
  <c r="Q150" i="19"/>
  <c r="Q149" i="19"/>
  <c r="O30" i="19"/>
  <c r="O29" i="19"/>
  <c r="AA16" i="19"/>
  <c r="S149" i="19"/>
  <c r="S150" i="19" s="1"/>
  <c r="AC55" i="19"/>
  <c r="AA57" i="19"/>
  <c r="S228" i="19"/>
  <c r="S227" i="19"/>
  <c r="S53" i="19"/>
  <c r="S54" i="19" s="1"/>
  <c r="S17" i="19"/>
  <c r="S18" i="19" s="1"/>
  <c r="S58" i="19"/>
  <c r="S57" i="19"/>
  <c r="S379" i="19"/>
  <c r="S380" i="19" s="1"/>
  <c r="AA380" i="19" s="1"/>
  <c r="AB377" i="19" s="1"/>
  <c r="AA378" i="19"/>
  <c r="S383" i="19"/>
  <c r="S384" i="19" s="1"/>
  <c r="AA384" i="19" s="1"/>
  <c r="AB381" i="19" s="1"/>
  <c r="AA382" i="19"/>
  <c r="N70" i="19"/>
  <c r="AA68" i="19"/>
  <c r="N69" i="19"/>
  <c r="N26" i="19"/>
  <c r="N25" i="19"/>
  <c r="S37" i="19"/>
  <c r="S38" i="19"/>
  <c r="S75" i="19"/>
  <c r="S76" i="19" s="1"/>
  <c r="S61" i="19"/>
  <c r="S62" i="19"/>
  <c r="S297" i="19"/>
  <c r="S298" i="19" s="1"/>
  <c r="S91" i="19"/>
  <c r="S92" i="19" s="1"/>
  <c r="AA92" i="19" s="1"/>
  <c r="AB89" i="19" s="1"/>
  <c r="AA90" i="19"/>
  <c r="S100" i="19"/>
  <c r="AA100" i="19" s="1"/>
  <c r="AB97" i="19" s="1"/>
  <c r="S99" i="19"/>
  <c r="AA98" i="19"/>
  <c r="N149" i="19"/>
  <c r="N150" i="19"/>
  <c r="AA148" i="19"/>
  <c r="N38" i="19"/>
  <c r="N37" i="19"/>
  <c r="AA36" i="19"/>
  <c r="N54" i="19"/>
  <c r="N53" i="19"/>
  <c r="Q53" i="19"/>
  <c r="Q54" i="19"/>
  <c r="Q65" i="19"/>
  <c r="Q66" i="19" s="1"/>
  <c r="Q61" i="19"/>
  <c r="Q62" i="19"/>
  <c r="S69" i="19"/>
  <c r="S70" i="19" s="1"/>
  <c r="S317" i="19"/>
  <c r="S318" i="19"/>
  <c r="AA318" i="19" s="1"/>
  <c r="AB315" i="19" s="1"/>
  <c r="AA316" i="19"/>
  <c r="S41" i="19"/>
  <c r="S42" i="19" s="1"/>
  <c r="S84" i="19"/>
  <c r="AA84" i="19" s="1"/>
  <c r="AB81" i="19" s="1"/>
  <c r="S83" i="19"/>
  <c r="AA82" i="19"/>
  <c r="S157" i="19"/>
  <c r="S158" i="19" s="1"/>
  <c r="AA158" i="19" s="1"/>
  <c r="AB155" i="19" s="1"/>
  <c r="AA156" i="19"/>
  <c r="S165" i="19"/>
  <c r="S166" i="19" s="1"/>
  <c r="AA166" i="19" s="1"/>
  <c r="AB163" i="19" s="1"/>
  <c r="AA164" i="19"/>
  <c r="N153" i="19"/>
  <c r="N154" i="19"/>
  <c r="AA152" i="19"/>
  <c r="N58" i="19"/>
  <c r="N57" i="19"/>
  <c r="N297" i="19"/>
  <c r="AA296" i="19"/>
  <c r="N298" i="19"/>
  <c r="AA52" i="19"/>
  <c r="Q21" i="19"/>
  <c r="Q22" i="19" s="1"/>
  <c r="Q301" i="19"/>
  <c r="Q302" i="19" s="1"/>
  <c r="Q75" i="19"/>
  <c r="Q76" i="19"/>
  <c r="O49" i="19"/>
  <c r="O50" i="19" s="1"/>
  <c r="Y20" i="18"/>
  <c r="Y21" i="18" s="1"/>
  <c r="Y22" i="18" s="1"/>
  <c r="Y24" i="18"/>
  <c r="Y25" i="18" s="1"/>
  <c r="Y26" i="18" s="1"/>
  <c r="W44" i="18"/>
  <c r="W45" i="18" s="1"/>
  <c r="W46" i="18" s="1"/>
  <c r="Y32" i="18"/>
  <c r="V56" i="18"/>
  <c r="V57" i="18" s="1"/>
  <c r="V58" i="18" s="1"/>
  <c r="V16" i="18"/>
  <c r="V17" i="18" s="1"/>
  <c r="V18" i="18" s="1"/>
  <c r="V32" i="18"/>
  <c r="V33" i="18" s="1"/>
  <c r="V34" i="18" s="1"/>
  <c r="V48" i="18"/>
  <c r="V49" i="18" s="1"/>
  <c r="V44" i="18"/>
  <c r="V45" i="18" s="1"/>
  <c r="V46" i="18" s="1"/>
  <c r="V24" i="18"/>
  <c r="V25" i="18" s="1"/>
  <c r="V26" i="18" s="1"/>
  <c r="V20" i="18"/>
  <c r="V21" i="18" s="1"/>
  <c r="V22" i="18" s="1"/>
  <c r="V28" i="18"/>
  <c r="V29" i="18" s="1"/>
  <c r="V30" i="18" s="1"/>
  <c r="V36" i="18"/>
  <c r="V37" i="18" s="1"/>
  <c r="V38" i="18" s="1"/>
  <c r="Y28" i="18"/>
  <c r="Y29" i="18" s="1"/>
  <c r="Y30" i="18" s="1"/>
  <c r="P28" i="18"/>
  <c r="P29" i="18" s="1"/>
  <c r="P30" i="18" s="1"/>
  <c r="W16" i="18"/>
  <c r="W17" i="18" s="1"/>
  <c r="W18" i="18" s="1"/>
  <c r="W28" i="18"/>
  <c r="W29" i="18" s="1"/>
  <c r="W30" i="18" s="1"/>
  <c r="W52" i="18"/>
  <c r="W53" i="18" s="1"/>
  <c r="W54" i="18" s="1"/>
  <c r="W32" i="18"/>
  <c r="W33" i="18" s="1"/>
  <c r="W34" i="18" s="1"/>
  <c r="W24" i="18"/>
  <c r="W25" i="18" s="1"/>
  <c r="W26" i="18" s="1"/>
  <c r="W36" i="18"/>
  <c r="W37" i="18" s="1"/>
  <c r="W38" i="18" s="1"/>
  <c r="W56" i="18"/>
  <c r="W57" i="18" s="1"/>
  <c r="W58" i="18" s="1"/>
  <c r="W48" i="18"/>
  <c r="W49" i="18" s="1"/>
  <c r="W50" i="18" s="1"/>
  <c r="W20" i="18"/>
  <c r="W21" i="18" s="1"/>
  <c r="W22" i="18" s="1"/>
  <c r="P36" i="18"/>
  <c r="P37" i="18" s="1"/>
  <c r="L26" i="18"/>
  <c r="L25" i="18"/>
  <c r="Y33" i="18"/>
  <c r="Y34" i="18" s="1"/>
  <c r="Z44" i="18"/>
  <c r="Z40" i="18"/>
  <c r="Z36" i="18"/>
  <c r="Z16" i="18"/>
  <c r="Z20" i="18"/>
  <c r="Z56" i="18"/>
  <c r="Z28" i="18"/>
  <c r="Z52" i="18"/>
  <c r="Z53" i="18" s="1"/>
  <c r="Z54" i="18" s="1"/>
  <c r="Z48" i="18"/>
  <c r="Z32" i="18"/>
  <c r="Z33" i="18" s="1"/>
  <c r="Z34" i="18" s="1"/>
  <c r="Z24" i="18"/>
  <c r="L58" i="18"/>
  <c r="L57" i="18"/>
  <c r="Y37" i="18"/>
  <c r="Y38" i="18" s="1"/>
  <c r="R24" i="18"/>
  <c r="R25" i="18" s="1"/>
  <c r="R26" i="18" s="1"/>
  <c r="R56" i="18"/>
  <c r="R48" i="18"/>
  <c r="R52" i="18"/>
  <c r="R44" i="18"/>
  <c r="U29" i="18"/>
  <c r="U30" i="18" s="1"/>
  <c r="T32" i="18"/>
  <c r="T33" i="18" s="1"/>
  <c r="T34" i="18" s="1"/>
  <c r="T40" i="18"/>
  <c r="T41" i="18" s="1"/>
  <c r="T42" i="18" s="1"/>
  <c r="U41" i="18"/>
  <c r="U42" i="18" s="1"/>
  <c r="U53" i="18"/>
  <c r="U54" i="18" s="1"/>
  <c r="U21" i="18"/>
  <c r="U22" i="18" s="1"/>
  <c r="X52" i="18"/>
  <c r="X20" i="18"/>
  <c r="X21" i="18" s="1"/>
  <c r="X22" i="18" s="1"/>
  <c r="X48" i="18"/>
  <c r="X49" i="18" s="1"/>
  <c r="X50" i="18" s="1"/>
  <c r="X16" i="18"/>
  <c r="X44" i="18"/>
  <c r="X45" i="18" s="1"/>
  <c r="X46" i="18" s="1"/>
  <c r="X28" i="18"/>
  <c r="X32" i="18"/>
  <c r="X33" i="18" s="1"/>
  <c r="X34" i="18" s="1"/>
  <c r="X24" i="18"/>
  <c r="X40" i="18"/>
  <c r="X56" i="18"/>
  <c r="X36" i="18"/>
  <c r="X37" i="18" s="1"/>
  <c r="X38" i="18" s="1"/>
  <c r="U57" i="18"/>
  <c r="U58" i="18" s="1"/>
  <c r="U45" i="18"/>
  <c r="U46" i="18" s="1"/>
  <c r="P40" i="18"/>
  <c r="P41" i="18" s="1"/>
  <c r="P42" i="18" s="1"/>
  <c r="P48" i="18"/>
  <c r="P56" i="18"/>
  <c r="P52" i="18"/>
  <c r="P44" i="18"/>
  <c r="P45" i="18" s="1"/>
  <c r="P46" i="18" s="1"/>
  <c r="U25" i="18"/>
  <c r="U26" i="18" s="1"/>
  <c r="Y17" i="18"/>
  <c r="Y18" i="18" s="1"/>
  <c r="L54" i="18"/>
  <c r="L53" i="18"/>
  <c r="V53" i="18"/>
  <c r="V54" i="18" s="1"/>
  <c r="M16" i="18"/>
  <c r="M17" i="18" s="1"/>
  <c r="M18" i="18" s="1"/>
  <c r="M52" i="18"/>
  <c r="M56" i="18"/>
  <c r="M24" i="18"/>
  <c r="M25" i="18" s="1"/>
  <c r="M26" i="18" s="1"/>
  <c r="M20" i="18"/>
  <c r="P32" i="18"/>
  <c r="P33" i="18" s="1"/>
  <c r="P34" i="18" s="1"/>
  <c r="L21" i="18"/>
  <c r="L22" i="18"/>
  <c r="U49" i="18"/>
  <c r="U50" i="18" s="1"/>
  <c r="U33" i="18"/>
  <c r="U34" i="18" s="1"/>
  <c r="V41" i="18"/>
  <c r="V42" i="18" s="1"/>
  <c r="N78" i="18"/>
  <c r="N79" i="18" s="1"/>
  <c r="N80" i="18" s="1"/>
  <c r="N56" i="18"/>
  <c r="N48" i="18"/>
  <c r="N40" i="18"/>
  <c r="N44" i="18"/>
  <c r="N52" i="18"/>
  <c r="R36" i="18"/>
  <c r="R37" i="18" s="1"/>
  <c r="R38" i="18" s="1"/>
  <c r="P24" i="18"/>
  <c r="P25" i="18" s="1"/>
  <c r="P26" i="18" s="1"/>
  <c r="R16" i="18"/>
  <c r="R17" i="18" s="1"/>
  <c r="R18" i="18" s="1"/>
  <c r="R32" i="18"/>
  <c r="R33" i="18" s="1"/>
  <c r="R34" i="18" s="1"/>
  <c r="R20" i="18"/>
  <c r="R21" i="18" s="1"/>
  <c r="R22" i="18" s="1"/>
  <c r="N64" i="18"/>
  <c r="R28" i="18"/>
  <c r="R29" i="18" s="1"/>
  <c r="R30" i="18" s="1"/>
  <c r="N32" i="18"/>
  <c r="R40" i="18"/>
  <c r="R41" i="18" s="1"/>
  <c r="R42" i="18" s="1"/>
  <c r="N68" i="18"/>
  <c r="N28" i="18"/>
  <c r="N24" i="18"/>
  <c r="N16" i="18"/>
  <c r="N20" i="18"/>
  <c r="N74" i="18"/>
  <c r="Q26" i="18"/>
  <c r="T28" i="18"/>
  <c r="T29" i="18" s="1"/>
  <c r="T30" i="18" s="1"/>
  <c r="T94" i="18"/>
  <c r="T95" i="18" s="1"/>
  <c r="T96" i="18" s="1"/>
  <c r="T86" i="18"/>
  <c r="T87" i="18" s="1"/>
  <c r="T88" i="18" s="1"/>
  <c r="T44" i="18"/>
  <c r="T45" i="18" s="1"/>
  <c r="T46" i="18" s="1"/>
  <c r="Q30" i="18"/>
  <c r="N60" i="18"/>
  <c r="T52" i="18"/>
  <c r="T53" i="18" s="1"/>
  <c r="T54" i="18" s="1"/>
  <c r="T82" i="18"/>
  <c r="T83" i="18" s="1"/>
  <c r="T84" i="18" s="1"/>
  <c r="T24" i="18"/>
  <c r="N36" i="18"/>
  <c r="T36" i="18"/>
  <c r="T37" i="18" s="1"/>
  <c r="T38" i="18" s="1"/>
  <c r="T56" i="18"/>
  <c r="T57" i="18" s="1"/>
  <c r="T58" i="18" s="1"/>
  <c r="T20" i="18"/>
  <c r="T21" i="18" s="1"/>
  <c r="T22" i="18" s="1"/>
  <c r="Q45" i="18"/>
  <c r="Q46" i="18" s="1"/>
  <c r="T16" i="18"/>
  <c r="T17" i="18" s="1"/>
  <c r="T18" i="18" s="1"/>
  <c r="T48" i="18"/>
  <c r="T49" i="18" s="1"/>
  <c r="T50" i="18" s="1"/>
  <c r="T98" i="18"/>
  <c r="T99" i="18" s="1"/>
  <c r="T100" i="18" s="1"/>
  <c r="T90" i="18"/>
  <c r="T91" i="18" s="1"/>
  <c r="O29" i="18"/>
  <c r="O30" i="18" s="1"/>
  <c r="O25" i="18"/>
  <c r="O26" i="18" s="1"/>
  <c r="O41" i="18"/>
  <c r="O42" i="18" s="1"/>
  <c r="O17" i="18"/>
  <c r="O18" i="18" s="1"/>
  <c r="O45" i="18"/>
  <c r="O46" i="18" s="1"/>
  <c r="O37" i="18"/>
  <c r="O38" i="18" s="1"/>
  <c r="O49" i="18"/>
  <c r="O50" i="18" s="1"/>
  <c r="O33" i="18"/>
  <c r="O34" i="18" s="1"/>
  <c r="S98" i="18"/>
  <c r="S90" i="18"/>
  <c r="S52" i="18"/>
  <c r="S20" i="18"/>
  <c r="S68" i="18"/>
  <c r="S48" i="18"/>
  <c r="S36" i="18"/>
  <c r="S94" i="18"/>
  <c r="S86" i="18"/>
  <c r="S24" i="18"/>
  <c r="S78" i="18"/>
  <c r="S56" i="18"/>
  <c r="S40" i="18"/>
  <c r="S28" i="18"/>
  <c r="S74" i="18"/>
  <c r="S16" i="18"/>
  <c r="S82" i="18"/>
  <c r="S64" i="18"/>
  <c r="S60" i="18"/>
  <c r="S44" i="18"/>
  <c r="S32" i="18"/>
  <c r="O57" i="18"/>
  <c r="O58" i="18" s="1"/>
  <c r="O21" i="18"/>
  <c r="O22" i="18" s="1"/>
  <c r="O53" i="18"/>
  <c r="O54" i="18" s="1"/>
  <c r="I36" i="5"/>
  <c r="E36" i="5"/>
  <c r="Y46" i="18" l="1"/>
  <c r="T161" i="18"/>
  <c r="T162" i="18" s="1"/>
  <c r="T239" i="18"/>
  <c r="T240" i="18"/>
  <c r="T309" i="18"/>
  <c r="T310" i="18" s="1"/>
  <c r="T317" i="18"/>
  <c r="T318" i="18"/>
  <c r="T379" i="18"/>
  <c r="T380" i="18"/>
  <c r="T231" i="18"/>
  <c r="T232" i="18"/>
  <c r="T321" i="18"/>
  <c r="T322" i="18"/>
  <c r="AA308" i="18"/>
  <c r="S309" i="18"/>
  <c r="S310" i="18"/>
  <c r="S305" i="18"/>
  <c r="S306" i="18"/>
  <c r="AA306" i="18" s="1"/>
  <c r="AB303" i="18" s="1"/>
  <c r="AA304" i="18"/>
  <c r="S387" i="18"/>
  <c r="S388" i="18" s="1"/>
  <c r="AA388" i="18" s="1"/>
  <c r="AB385" i="18" s="1"/>
  <c r="AA386" i="18"/>
  <c r="S149" i="18"/>
  <c r="S150" i="18" s="1"/>
  <c r="S321" i="18"/>
  <c r="S322" i="18" s="1"/>
  <c r="AA322" i="18" s="1"/>
  <c r="AB319" i="18" s="1"/>
  <c r="AA320" i="18"/>
  <c r="S391" i="18"/>
  <c r="S392" i="18" s="1"/>
  <c r="AA392" i="18" s="1"/>
  <c r="AB389" i="18" s="1"/>
  <c r="AA390" i="18"/>
  <c r="S165" i="18"/>
  <c r="S166" i="18" s="1"/>
  <c r="AA166" i="18" s="1"/>
  <c r="AB163" i="18" s="1"/>
  <c r="AA164" i="18"/>
  <c r="S297" i="18"/>
  <c r="S298" i="18"/>
  <c r="S157" i="18"/>
  <c r="S158" i="18"/>
  <c r="AA158" i="18" s="1"/>
  <c r="AB155" i="18" s="1"/>
  <c r="AA156" i="18"/>
  <c r="S231" i="18"/>
  <c r="S232" i="18" s="1"/>
  <c r="AA230" i="18"/>
  <c r="S395" i="18"/>
  <c r="S396" i="18" s="1"/>
  <c r="AA396" i="18" s="1"/>
  <c r="AB393" i="18" s="1"/>
  <c r="AA394" i="18"/>
  <c r="AA172" i="18"/>
  <c r="S173" i="18"/>
  <c r="S174" i="18" s="1"/>
  <c r="AA174" i="18" s="1"/>
  <c r="AB171" i="18" s="1"/>
  <c r="AA160" i="18"/>
  <c r="S161" i="18"/>
  <c r="S162" i="18" s="1"/>
  <c r="S247" i="18"/>
  <c r="S248" i="18"/>
  <c r="AA248" i="18" s="1"/>
  <c r="AB245" i="18" s="1"/>
  <c r="AA246" i="18"/>
  <c r="S223" i="18"/>
  <c r="S224" i="18"/>
  <c r="S301" i="18"/>
  <c r="S302" i="18" s="1"/>
  <c r="S313" i="18"/>
  <c r="S314" i="18"/>
  <c r="AA314" i="18" s="1"/>
  <c r="AB311" i="18" s="1"/>
  <c r="AA312" i="18"/>
  <c r="S239" i="18"/>
  <c r="S240" i="18"/>
  <c r="AA240" i="18" s="1"/>
  <c r="AB237" i="18" s="1"/>
  <c r="AA238" i="18"/>
  <c r="S235" i="18"/>
  <c r="S236" i="18" s="1"/>
  <c r="AA236" i="18" s="1"/>
  <c r="AB233" i="18" s="1"/>
  <c r="AA234" i="18"/>
  <c r="S379" i="18"/>
  <c r="S380" i="18"/>
  <c r="AA380" i="18" s="1"/>
  <c r="AB377" i="18" s="1"/>
  <c r="AA378" i="18"/>
  <c r="AA316" i="18"/>
  <c r="S317" i="18"/>
  <c r="S318" i="18" s="1"/>
  <c r="S371" i="18"/>
  <c r="S372" i="18"/>
  <c r="S243" i="18"/>
  <c r="S244" i="18" s="1"/>
  <c r="AA244" i="18" s="1"/>
  <c r="AB241" i="18" s="1"/>
  <c r="AA242" i="18"/>
  <c r="S169" i="18"/>
  <c r="S170" i="18" s="1"/>
  <c r="AA170" i="18" s="1"/>
  <c r="AB167" i="18" s="1"/>
  <c r="AA168" i="18"/>
  <c r="AA382" i="18"/>
  <c r="S383" i="18"/>
  <c r="S384" i="18"/>
  <c r="AA384" i="18" s="1"/>
  <c r="AB381" i="18" s="1"/>
  <c r="S375" i="18"/>
  <c r="S376" i="18"/>
  <c r="N224" i="18"/>
  <c r="AA224" i="18" s="1"/>
  <c r="AB221" i="18" s="1"/>
  <c r="N223" i="18"/>
  <c r="AA222" i="18"/>
  <c r="N371" i="18"/>
  <c r="N372" i="18" s="1"/>
  <c r="AA370" i="18"/>
  <c r="N227" i="18"/>
  <c r="N228" i="18" s="1"/>
  <c r="AA228" i="18" s="1"/>
  <c r="AB225" i="18" s="1"/>
  <c r="AA226" i="18"/>
  <c r="AA148" i="18"/>
  <c r="N149" i="18"/>
  <c r="N150" i="18" s="1"/>
  <c r="N297" i="18"/>
  <c r="N298" i="18" s="1"/>
  <c r="AA296" i="18"/>
  <c r="N375" i="18"/>
  <c r="N376" i="18" s="1"/>
  <c r="AA374" i="18"/>
  <c r="N153" i="18"/>
  <c r="N154" i="18" s="1"/>
  <c r="AA154" i="18" s="1"/>
  <c r="AB151" i="18" s="1"/>
  <c r="AA152" i="18"/>
  <c r="N301" i="18"/>
  <c r="N302" i="18"/>
  <c r="AA300" i="18"/>
  <c r="AA58" i="19"/>
  <c r="AB55" i="19" s="1"/>
  <c r="AA22" i="19"/>
  <c r="AB19" i="19" s="1"/>
  <c r="AB14" i="19" s="1"/>
  <c r="AB12" i="19" s="1"/>
  <c r="AA37" i="19"/>
  <c r="AC35" i="19"/>
  <c r="AC233" i="19"/>
  <c r="AA235" i="19"/>
  <c r="AC89" i="19"/>
  <c r="AA91" i="19"/>
  <c r="AA371" i="19"/>
  <c r="AC369" i="19"/>
  <c r="AC373" i="19"/>
  <c r="AA375" i="19"/>
  <c r="AA302" i="19"/>
  <c r="AB299" i="19" s="1"/>
  <c r="AA376" i="19"/>
  <c r="AB373" i="19" s="1"/>
  <c r="AC311" i="19"/>
  <c r="AA313" i="19"/>
  <c r="AA33" i="19"/>
  <c r="AC31" i="19"/>
  <c r="AC47" i="19"/>
  <c r="AA49" i="19"/>
  <c r="AA29" i="19"/>
  <c r="AC27" i="19"/>
  <c r="AC155" i="19"/>
  <c r="AA157" i="19"/>
  <c r="AA317" i="19"/>
  <c r="AC315" i="19"/>
  <c r="AC147" i="19"/>
  <c r="AA149" i="19"/>
  <c r="AC15" i="19"/>
  <c r="AA17" i="19"/>
  <c r="AA34" i="19"/>
  <c r="AB31" i="19" s="1"/>
  <c r="AC385" i="19"/>
  <c r="AA387" i="19"/>
  <c r="AA173" i="19"/>
  <c r="AC171" i="19"/>
  <c r="AA150" i="19"/>
  <c r="AB147" i="19" s="1"/>
  <c r="AC377" i="19"/>
  <c r="AA379" i="19"/>
  <c r="AC167" i="19"/>
  <c r="AA169" i="19"/>
  <c r="AA62" i="19"/>
  <c r="AB59" i="19" s="1"/>
  <c r="AC307" i="19"/>
  <c r="AA309" i="19"/>
  <c r="AC303" i="19"/>
  <c r="AA305" i="19"/>
  <c r="AA50" i="19"/>
  <c r="AB47" i="19" s="1"/>
  <c r="AA30" i="19"/>
  <c r="AB27" i="19" s="1"/>
  <c r="AA239" i="19"/>
  <c r="AC237" i="19"/>
  <c r="AC295" i="19"/>
  <c r="AA297" i="19"/>
  <c r="AA383" i="19"/>
  <c r="AC381" i="19"/>
  <c r="AA45" i="19"/>
  <c r="AC43" i="19"/>
  <c r="AC73" i="19"/>
  <c r="AA75" i="19"/>
  <c r="AA227" i="19"/>
  <c r="AC225" i="19"/>
  <c r="AC151" i="19"/>
  <c r="AA153" i="19"/>
  <c r="AA79" i="19"/>
  <c r="AC77" i="19"/>
  <c r="AC393" i="19"/>
  <c r="AA395" i="19"/>
  <c r="AC245" i="19"/>
  <c r="AA247" i="19"/>
  <c r="AA223" i="19"/>
  <c r="AC221" i="19"/>
  <c r="AC229" i="19"/>
  <c r="AA231" i="19"/>
  <c r="AA298" i="19"/>
  <c r="AB295" i="19" s="1"/>
  <c r="AC163" i="19"/>
  <c r="AA165" i="19"/>
  <c r="AA46" i="19"/>
  <c r="AB43" i="19" s="1"/>
  <c r="AA61" i="19"/>
  <c r="AC59" i="19"/>
  <c r="AA99" i="19"/>
  <c r="AC97" i="19"/>
  <c r="AA65" i="19"/>
  <c r="AC63" i="19"/>
  <c r="AA70" i="19"/>
  <c r="AB67" i="19" s="1"/>
  <c r="AA66" i="19"/>
  <c r="AB63" i="19" s="1"/>
  <c r="AC93" i="19"/>
  <c r="AA95" i="19"/>
  <c r="AC389" i="19"/>
  <c r="AA391" i="19"/>
  <c r="AA42" i="19"/>
  <c r="AB39" i="19" s="1"/>
  <c r="AA38" i="19"/>
  <c r="AB35" i="19" s="1"/>
  <c r="AA372" i="19"/>
  <c r="AB369" i="19" s="1"/>
  <c r="AA76" i="19"/>
  <c r="AB73" i="19" s="1"/>
  <c r="AA243" i="19"/>
  <c r="AC241" i="19"/>
  <c r="AA154" i="19"/>
  <c r="AB151" i="19" s="1"/>
  <c r="AC81" i="19"/>
  <c r="AA83" i="19"/>
  <c r="AC159" i="19"/>
  <c r="AA161" i="19"/>
  <c r="AA87" i="19"/>
  <c r="AC85" i="19"/>
  <c r="AA321" i="19"/>
  <c r="AC319" i="19"/>
  <c r="AA80" i="19"/>
  <c r="AB77" i="19" s="1"/>
  <c r="AC51" i="19"/>
  <c r="AA53" i="19"/>
  <c r="AC67" i="19"/>
  <c r="AA69" i="19"/>
  <c r="AA41" i="19"/>
  <c r="AC39" i="19"/>
  <c r="AC299" i="19"/>
  <c r="AA301" i="19"/>
  <c r="AA224" i="19"/>
  <c r="AB221" i="19" s="1"/>
  <c r="V50" i="18"/>
  <c r="AA98" i="18"/>
  <c r="AA99" i="18" s="1"/>
  <c r="AA90" i="18"/>
  <c r="AC89" i="18" s="1"/>
  <c r="AA82" i="18"/>
  <c r="AC81" i="18" s="1"/>
  <c r="P38" i="18"/>
  <c r="AA56" i="18"/>
  <c r="AC55" i="18" s="1"/>
  <c r="X29" i="18"/>
  <c r="X30" i="18" s="1"/>
  <c r="M21" i="18"/>
  <c r="M22" i="18" s="1"/>
  <c r="X17" i="18"/>
  <c r="X18" i="18" s="1"/>
  <c r="N69" i="18"/>
  <c r="N70" i="18" s="1"/>
  <c r="AA68" i="18"/>
  <c r="P49" i="18"/>
  <c r="P50" i="18" s="1"/>
  <c r="R53" i="18"/>
  <c r="R54" i="18" s="1"/>
  <c r="AA86" i="18"/>
  <c r="M53" i="18"/>
  <c r="M54" i="18" s="1"/>
  <c r="X57" i="18"/>
  <c r="X58" i="18" s="1"/>
  <c r="R49" i="18"/>
  <c r="R50" i="18" s="1"/>
  <c r="Z17" i="18"/>
  <c r="Z18" i="18" s="1"/>
  <c r="N65" i="18"/>
  <c r="N66" i="18" s="1"/>
  <c r="AA64" i="18"/>
  <c r="P57" i="18"/>
  <c r="P58" i="18" s="1"/>
  <c r="Z57" i="18"/>
  <c r="Z58" i="18" s="1"/>
  <c r="M57" i="18"/>
  <c r="M58" i="18" s="1"/>
  <c r="Z21" i="18"/>
  <c r="Z22" i="18" s="1"/>
  <c r="AA94" i="18"/>
  <c r="AA78" i="18"/>
  <c r="X41" i="18"/>
  <c r="X42" i="18" s="1"/>
  <c r="X53" i="18"/>
  <c r="X54" i="18" s="1"/>
  <c r="R57" i="18"/>
  <c r="R58" i="18" s="1"/>
  <c r="Z25" i="18"/>
  <c r="Z26" i="18" s="1"/>
  <c r="Z37" i="18"/>
  <c r="Z38" i="18" s="1"/>
  <c r="P53" i="18"/>
  <c r="P54" i="18" s="1"/>
  <c r="R45" i="18"/>
  <c r="R46" i="18" s="1"/>
  <c r="N75" i="18"/>
  <c r="N76" i="18" s="1"/>
  <c r="AA74" i="18"/>
  <c r="X25" i="18"/>
  <c r="X26" i="18" s="1"/>
  <c r="Z41" i="18"/>
  <c r="Z42" i="18" s="1"/>
  <c r="Z29" i="18"/>
  <c r="Z30" i="18" s="1"/>
  <c r="N61" i="18"/>
  <c r="AA60" i="18"/>
  <c r="Z49" i="18"/>
  <c r="Z50" i="18" s="1"/>
  <c r="Z45" i="18"/>
  <c r="Z46" i="18" s="1"/>
  <c r="N45" i="18"/>
  <c r="N46" i="18" s="1"/>
  <c r="AA52" i="18"/>
  <c r="AA53" i="18" s="1"/>
  <c r="N41" i="18"/>
  <c r="N42" i="18" s="1"/>
  <c r="N49" i="18"/>
  <c r="N50" i="18"/>
  <c r="N57" i="18"/>
  <c r="N58" i="18" s="1"/>
  <c r="N53" i="18"/>
  <c r="N54" i="18"/>
  <c r="AA44" i="18"/>
  <c r="AC43" i="18" s="1"/>
  <c r="AA48" i="18"/>
  <c r="AA49" i="18" s="1"/>
  <c r="AA40" i="18"/>
  <c r="N25" i="18"/>
  <c r="N26" i="18" s="1"/>
  <c r="AA24" i="18"/>
  <c r="N29" i="18"/>
  <c r="N30" i="18" s="1"/>
  <c r="AA28" i="18"/>
  <c r="N37" i="18"/>
  <c r="N38" i="18" s="1"/>
  <c r="AA36" i="18"/>
  <c r="N17" i="18"/>
  <c r="N18" i="18" s="1"/>
  <c r="AA16" i="18"/>
  <c r="N33" i="18"/>
  <c r="N34" i="18" s="1"/>
  <c r="AA32" i="18"/>
  <c r="N21" i="18"/>
  <c r="N22" i="18" s="1"/>
  <c r="AA20" i="18"/>
  <c r="N62" i="18"/>
  <c r="T25" i="18"/>
  <c r="T26" i="18" s="1"/>
  <c r="T92" i="18"/>
  <c r="S83" i="18"/>
  <c r="S84" i="18" s="1"/>
  <c r="AA84" i="18" s="1"/>
  <c r="AB81" i="18" s="1"/>
  <c r="S87" i="18"/>
  <c r="S88" i="18" s="1"/>
  <c r="AA88" i="18" s="1"/>
  <c r="AB85" i="18" s="1"/>
  <c r="S99" i="18"/>
  <c r="S100" i="18" s="1"/>
  <c r="AA100" i="18" s="1"/>
  <c r="AB97" i="18" s="1"/>
  <c r="S17" i="18"/>
  <c r="S18" i="18" s="1"/>
  <c r="S95" i="18"/>
  <c r="S96" i="18" s="1"/>
  <c r="AA96" i="18" s="1"/>
  <c r="AB93" i="18" s="1"/>
  <c r="S75" i="18"/>
  <c r="S76" i="18" s="1"/>
  <c r="S37" i="18"/>
  <c r="S38" i="18" s="1"/>
  <c r="S29" i="18"/>
  <c r="S30" i="18" s="1"/>
  <c r="S33" i="18"/>
  <c r="S34" i="18" s="1"/>
  <c r="S41" i="18"/>
  <c r="S42" i="18" s="1"/>
  <c r="S69" i="18"/>
  <c r="S70" i="18" s="1"/>
  <c r="S45" i="18"/>
  <c r="S46" i="18" s="1"/>
  <c r="S57" i="18"/>
  <c r="S58" i="18" s="1"/>
  <c r="S21" i="18"/>
  <c r="S22" i="18" s="1"/>
  <c r="S61" i="18"/>
  <c r="S62" i="18" s="1"/>
  <c r="S79" i="18"/>
  <c r="S80" i="18" s="1"/>
  <c r="AA80" i="18" s="1"/>
  <c r="AB77" i="18" s="1"/>
  <c r="S49" i="18"/>
  <c r="S50" i="18" s="1"/>
  <c r="S53" i="18"/>
  <c r="S54" i="18" s="1"/>
  <c r="S65" i="18"/>
  <c r="S66" i="18" s="1"/>
  <c r="S25" i="18"/>
  <c r="S26" i="18" s="1"/>
  <c r="S91" i="18"/>
  <c r="S92" i="18" s="1"/>
  <c r="AA298" i="18" l="1"/>
  <c r="AB295" i="18" s="1"/>
  <c r="AA232" i="18"/>
  <c r="AB229" i="18" s="1"/>
  <c r="AA318" i="18"/>
  <c r="AB315" i="18" s="1"/>
  <c r="AA162" i="18"/>
  <c r="AB159" i="18" s="1"/>
  <c r="AA310" i="18"/>
  <c r="AB307" i="18" s="1"/>
  <c r="AC167" i="18"/>
  <c r="AA169" i="18"/>
  <c r="AC377" i="18"/>
  <c r="AA379" i="18"/>
  <c r="AC311" i="18"/>
  <c r="AA313" i="18"/>
  <c r="AA150" i="18"/>
  <c r="AB147" i="18" s="1"/>
  <c r="AA305" i="18"/>
  <c r="AC303" i="18"/>
  <c r="AA165" i="18"/>
  <c r="AC163" i="18"/>
  <c r="AC385" i="18"/>
  <c r="AA387" i="18"/>
  <c r="AC229" i="18"/>
  <c r="AA231" i="18"/>
  <c r="AA302" i="18"/>
  <c r="AB299" i="18" s="1"/>
  <c r="AA243" i="18"/>
  <c r="AC241" i="18"/>
  <c r="AA391" i="18"/>
  <c r="AC389" i="18"/>
  <c r="AA235" i="18"/>
  <c r="AC233" i="18"/>
  <c r="AA161" i="18"/>
  <c r="AC159" i="18"/>
  <c r="AA157" i="18"/>
  <c r="AC155" i="18"/>
  <c r="AA321" i="18"/>
  <c r="AC319" i="18"/>
  <c r="AA239" i="18"/>
  <c r="AC237" i="18"/>
  <c r="AA173" i="18"/>
  <c r="AC171" i="18"/>
  <c r="AA376" i="18"/>
  <c r="AB373" i="18" s="1"/>
  <c r="AA372" i="18"/>
  <c r="AB369" i="18" s="1"/>
  <c r="AA383" i="18"/>
  <c r="AC381" i="18"/>
  <c r="AC315" i="18"/>
  <c r="AA317" i="18"/>
  <c r="AA247" i="18"/>
  <c r="AC245" i="18"/>
  <c r="AC393" i="18"/>
  <c r="AA395" i="18"/>
  <c r="AC307" i="18"/>
  <c r="AA309" i="18"/>
  <c r="AA91" i="18"/>
  <c r="AC299" i="18"/>
  <c r="AA301" i="18"/>
  <c r="AC369" i="18"/>
  <c r="AA371" i="18"/>
  <c r="AA149" i="18"/>
  <c r="AC147" i="18"/>
  <c r="AC221" i="18"/>
  <c r="AA223" i="18"/>
  <c r="AA297" i="18"/>
  <c r="AC295" i="18"/>
  <c r="AC151" i="18"/>
  <c r="AA153" i="18"/>
  <c r="AC373" i="18"/>
  <c r="AA375" i="18"/>
  <c r="AA227" i="18"/>
  <c r="AC225" i="18"/>
  <c r="AC14" i="19"/>
  <c r="AC12" i="19" s="1"/>
  <c r="AA57" i="18"/>
  <c r="AC97" i="18"/>
  <c r="AA34" i="18"/>
  <c r="AB31" i="18" s="1"/>
  <c r="AA42" i="18"/>
  <c r="AB39" i="18" s="1"/>
  <c r="AA83" i="18"/>
  <c r="AA46" i="18"/>
  <c r="AB43" i="18" s="1"/>
  <c r="AA26" i="18"/>
  <c r="AB23" i="18" s="1"/>
  <c r="AA76" i="18"/>
  <c r="AB73" i="18" s="1"/>
  <c r="AA62" i="18"/>
  <c r="AB59" i="18" s="1"/>
  <c r="AA38" i="18"/>
  <c r="AB35" i="18" s="1"/>
  <c r="AC73" i="18"/>
  <c r="AA75" i="18"/>
  <c r="AA79" i="18"/>
  <c r="AC77" i="18"/>
  <c r="AA87" i="18"/>
  <c r="AC85" i="18"/>
  <c r="AA95" i="18"/>
  <c r="AC93" i="18"/>
  <c r="AC51" i="18"/>
  <c r="AA22" i="18"/>
  <c r="AB19" i="18" s="1"/>
  <c r="AA65" i="18"/>
  <c r="AC63" i="18"/>
  <c r="AA61" i="18"/>
  <c r="AC59" i="18"/>
  <c r="AA69" i="18"/>
  <c r="AC67" i="18"/>
  <c r="AA54" i="18"/>
  <c r="AB51" i="18" s="1"/>
  <c r="AA70" i="18"/>
  <c r="AB67" i="18" s="1"/>
  <c r="AA92" i="18"/>
  <c r="AB89" i="18" s="1"/>
  <c r="AA66" i="18"/>
  <c r="AB63" i="18" s="1"/>
  <c r="AA50" i="18"/>
  <c r="AB47" i="18" s="1"/>
  <c r="AA45" i="18"/>
  <c r="AA58" i="18"/>
  <c r="AB55" i="18" s="1"/>
  <c r="AC47" i="18"/>
  <c r="AA41" i="18"/>
  <c r="AC39" i="18"/>
  <c r="AA30" i="18"/>
  <c r="AB27" i="18" s="1"/>
  <c r="AC15" i="18"/>
  <c r="AA17" i="18"/>
  <c r="AC35" i="18"/>
  <c r="AA37" i="18"/>
  <c r="AA18" i="18"/>
  <c r="AB15" i="18" s="1"/>
  <c r="AC27" i="18"/>
  <c r="AA29" i="18"/>
  <c r="AA33" i="18"/>
  <c r="AC31" i="18"/>
  <c r="AC23" i="18"/>
  <c r="AA25" i="18"/>
  <c r="AA21" i="18"/>
  <c r="AC19" i="18"/>
  <c r="AB14" i="18" l="1"/>
  <c r="AB12" i="18" s="1"/>
  <c r="AC14" i="18"/>
  <c r="AC12" i="18" s="1"/>
  <c r="E48" i="5" l="1"/>
  <c r="I48" i="5" l="1"/>
  <c r="E24" i="5" l="1"/>
  <c r="I31" i="9" l="1"/>
  <c r="E31" i="9"/>
  <c r="E25" i="9"/>
  <c r="H12" i="9"/>
  <c r="J4" i="9"/>
  <c r="I42" i="5" l="1"/>
  <c r="F42" i="5"/>
  <c r="I30" i="5"/>
  <c r="E30" i="5"/>
  <c r="H12" i="5"/>
  <c r="J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G6" authorId="0" shapeId="0" xr:uid="{A647FBA0-93E0-47B4-8591-9DB09B28A9FD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  <comment ref="G7" authorId="0" shapeId="0" xr:uid="{0AEE39B2-5466-4C23-BFA8-C6BA3E1F7F18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G6" authorId="0" shapeId="0" xr:uid="{B4F3E082-C764-4F93-9710-074A4771BD7B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  <comment ref="G7" authorId="0" shapeId="0" xr:uid="{23E513A6-F0AB-4806-95BC-921EB7A3BF31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</commentList>
</comments>
</file>

<file path=xl/sharedStrings.xml><?xml version="1.0" encoding="utf-8"?>
<sst xmlns="http://schemas.openxmlformats.org/spreadsheetml/2006/main" count="1000" uniqueCount="91">
  <si>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</si>
  <si>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</si>
  <si>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：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</si>
  <si>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</si>
  <si>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</si>
  <si>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</si>
  <si>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</si>
  <si>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</si>
  <si>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</si>
  <si>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受注者名</t>
    <rPh sb="0" eb="3">
      <t>ジュチュウシャ</t>
    </rPh>
    <rPh sb="3" eb="4">
      <t>メイ</t>
    </rPh>
    <phoneticPr fontId="2"/>
  </si>
  <si>
    <t>～</t>
    <phoneticPr fontId="2"/>
  </si>
  <si>
    <t>契約工期</t>
    <rPh sb="0" eb="2">
      <t>ケイヤク</t>
    </rPh>
    <rPh sb="2" eb="4">
      <t>コウキ</t>
    </rPh>
    <phoneticPr fontId="2"/>
  </si>
  <si>
    <t>有</t>
  </si>
  <si>
    <t>北九州市長　宛</t>
    <rPh sb="0" eb="5">
      <t>キタキュウシュウシチョウ</t>
    </rPh>
    <rPh sb="6" eb="7">
      <t>アテ</t>
    </rPh>
    <phoneticPr fontId="2"/>
  </si>
  <si>
    <t>工　期</t>
    <rPh sb="0" eb="1">
      <t>コウ</t>
    </rPh>
    <rPh sb="2" eb="3">
      <t>キ</t>
    </rPh>
    <phoneticPr fontId="2"/>
  </si>
  <si>
    <t>分離発注工事
の有無</t>
    <rPh sb="0" eb="2">
      <t>ブンリ</t>
    </rPh>
    <rPh sb="2" eb="6">
      <t>ハッチュウコウジ</t>
    </rPh>
    <rPh sb="8" eb="10">
      <t>ウム</t>
    </rPh>
    <phoneticPr fontId="2"/>
  </si>
  <si>
    <t>以下の</t>
    <rPh sb="0" eb="2">
      <t>イカ</t>
    </rPh>
    <phoneticPr fontId="2"/>
  </si>
  <si>
    <t>欄に必要項目を入力してください</t>
    <rPh sb="0" eb="1">
      <t>ラン</t>
    </rPh>
    <rPh sb="2" eb="6">
      <t>ヒツヨウコウモク</t>
    </rPh>
    <rPh sb="7" eb="9">
      <t>ニュウリョク</t>
    </rPh>
    <phoneticPr fontId="2"/>
  </si>
  <si>
    <t>分離発注工事
の有無</t>
    <rPh sb="0" eb="2">
      <t>ブンリ</t>
    </rPh>
    <rPh sb="2" eb="4">
      <t>ハッチュウ</t>
    </rPh>
    <rPh sb="4" eb="6">
      <t>コウジ</t>
    </rPh>
    <rPh sb="8" eb="10">
      <t>ウム</t>
    </rPh>
    <phoneticPr fontId="2"/>
  </si>
  <si>
    <t>㈱●●建設</t>
    <rPh sb="3" eb="5">
      <t>ケンセツ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</si>
  <si>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</si>
  <si>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</si>
  <si>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●●小学校新築工事</t>
    <rPh sb="2" eb="5">
      <t>ショウガッコウ</t>
    </rPh>
    <rPh sb="5" eb="9">
      <t>シンチクコウジ</t>
    </rPh>
    <phoneticPr fontId="2"/>
  </si>
  <si>
    <t>週休２日の実績
（閉所率）</t>
    <rPh sb="0" eb="2">
      <t>シュウキュウ</t>
    </rPh>
    <rPh sb="3" eb="4">
      <t>ニチ</t>
    </rPh>
    <rPh sb="5" eb="7">
      <t>ジッセキ</t>
    </rPh>
    <rPh sb="9" eb="12">
      <t>ヘイショリツ</t>
    </rPh>
    <phoneticPr fontId="2"/>
  </si>
  <si>
    <t>工事期間</t>
    <rPh sb="0" eb="4">
      <t>コウジキカン</t>
    </rPh>
    <phoneticPr fontId="2"/>
  </si>
  <si>
    <t>※詳細は、別添工程表による。</t>
    <rPh sb="1" eb="3">
      <t>ショウサイ</t>
    </rPh>
    <rPh sb="5" eb="7">
      <t>ベッテン</t>
    </rPh>
    <rPh sb="7" eb="10">
      <t>コウテイヒョウ</t>
    </rPh>
    <phoneticPr fontId="2"/>
  </si>
  <si>
    <t>週休２日実施証明書発行申出書</t>
    <rPh sb="0" eb="2">
      <t>シュウキュウ</t>
    </rPh>
    <rPh sb="3" eb="4">
      <t>ニチ</t>
    </rPh>
    <rPh sb="4" eb="6">
      <t>ジッシ</t>
    </rPh>
    <rPh sb="6" eb="9">
      <t>ショウメイショ</t>
    </rPh>
    <rPh sb="9" eb="11">
      <t>ハッコウ</t>
    </rPh>
    <rPh sb="11" eb="14">
      <t>モウシデショ</t>
    </rPh>
    <phoneticPr fontId="2"/>
  </si>
  <si>
    <t>下記対象工事について、週休２日実施証明書の発行を申し出ます。</t>
    <rPh sb="0" eb="2">
      <t>カキ</t>
    </rPh>
    <rPh sb="2" eb="4">
      <t>タイショウ</t>
    </rPh>
    <rPh sb="4" eb="6">
      <t>コウジ</t>
    </rPh>
    <rPh sb="11" eb="13">
      <t>シュウキュウ</t>
    </rPh>
    <rPh sb="14" eb="15">
      <t>ニチ</t>
    </rPh>
    <rPh sb="15" eb="17">
      <t>ジッシ</t>
    </rPh>
    <rPh sb="17" eb="20">
      <t>ショウメイショ</t>
    </rPh>
    <rPh sb="21" eb="23">
      <t>ハッコウ</t>
    </rPh>
    <rPh sb="24" eb="25">
      <t>モウ</t>
    </rPh>
    <rPh sb="26" eb="27">
      <t>デ</t>
    </rPh>
    <phoneticPr fontId="2"/>
  </si>
  <si>
    <t>休日取得 実績 表</t>
    <rPh sb="0" eb="2">
      <t>キュウジツ</t>
    </rPh>
    <rPh sb="2" eb="4">
      <t>シュトク</t>
    </rPh>
    <rPh sb="5" eb="7">
      <t>ジッセキ</t>
    </rPh>
    <rPh sb="8" eb="9">
      <t>ヒョウ</t>
    </rPh>
    <phoneticPr fontId="2"/>
  </si>
  <si>
    <t>現場作業期間</t>
    <rPh sb="0" eb="2">
      <t>ゲンバ</t>
    </rPh>
    <rPh sb="2" eb="6">
      <t>サギョウキカン</t>
    </rPh>
    <phoneticPr fontId="2"/>
  </si>
  <si>
    <t>月</t>
    <phoneticPr fontId="2"/>
  </si>
  <si>
    <t>〇〇建設</t>
    <rPh sb="2" eb="4">
      <t>ケンセツ</t>
    </rPh>
    <phoneticPr fontId="2"/>
  </si>
  <si>
    <t>(様式2)</t>
    <rPh sb="1" eb="3">
      <t>ヨウシキ</t>
    </rPh>
    <phoneticPr fontId="2"/>
  </si>
  <si>
    <t>週休２日
試行工事(交替制)
の実施</t>
    <rPh sb="0" eb="2">
      <t>シュウキュウ</t>
    </rPh>
    <rPh sb="3" eb="4">
      <t>ニチ</t>
    </rPh>
    <rPh sb="5" eb="7">
      <t>シコウ</t>
    </rPh>
    <rPh sb="7" eb="9">
      <t>コウジ</t>
    </rPh>
    <rPh sb="10" eb="13">
      <t>コウタイセイ</t>
    </rPh>
    <rPh sb="16" eb="18">
      <t>ジッシ</t>
    </rPh>
    <phoneticPr fontId="2"/>
  </si>
  <si>
    <t>希望します</t>
  </si>
  <si>
    <t>現場作業期間</t>
    <phoneticPr fontId="2"/>
  </si>
  <si>
    <t>作業期間</t>
    <phoneticPr fontId="2"/>
  </si>
  <si>
    <t>【令和７年４月版】</t>
    <phoneticPr fontId="2"/>
  </si>
  <si>
    <t>月休日率</t>
    <rPh sb="0" eb="1">
      <t>ツキ</t>
    </rPh>
    <rPh sb="1" eb="4">
      <t>キュウジツリツ</t>
    </rPh>
    <phoneticPr fontId="2"/>
  </si>
  <si>
    <t>氏名</t>
    <phoneticPr fontId="2"/>
  </si>
  <si>
    <t>会社名</t>
    <phoneticPr fontId="2"/>
  </si>
  <si>
    <t>未達成人数</t>
    <rPh sb="3" eb="5">
      <t>ニンズウ</t>
    </rPh>
    <phoneticPr fontId="2"/>
  </si>
  <si>
    <t>最小休日率</t>
    <rPh sb="0" eb="2">
      <t>サイショウ</t>
    </rPh>
    <rPh sb="2" eb="5">
      <t>キュウジツリツ</t>
    </rPh>
    <phoneticPr fontId="2"/>
  </si>
  <si>
    <t>現場作業期間</t>
    <rPh sb="0" eb="6">
      <t>ゲンバサギョウキカン</t>
    </rPh>
    <phoneticPr fontId="2"/>
  </si>
  <si>
    <t>通期休日率</t>
    <rPh sb="0" eb="2">
      <t>ツウキ</t>
    </rPh>
    <rPh sb="2" eb="5">
      <t>キュウジツリツ</t>
    </rPh>
    <phoneticPr fontId="2"/>
  </si>
  <si>
    <t>月未達成回数</t>
    <rPh sb="0" eb="1">
      <t>ツキ</t>
    </rPh>
    <rPh sb="1" eb="4">
      <t>ミタッセイ</t>
    </rPh>
    <rPh sb="4" eb="6">
      <t>カイスウ</t>
    </rPh>
    <phoneticPr fontId="2"/>
  </si>
  <si>
    <t>年末年始等除外期間</t>
    <rPh sb="4" eb="5">
      <t>トウ</t>
    </rPh>
    <rPh sb="5" eb="9">
      <t>ジョガイキカン</t>
    </rPh>
    <phoneticPr fontId="2"/>
  </si>
  <si>
    <t>□□建設</t>
    <rPh sb="2" eb="4">
      <t>ケンセツ</t>
    </rPh>
    <phoneticPr fontId="2"/>
  </si>
  <si>
    <t>△△産業</t>
    <rPh sb="2" eb="4">
      <t>サンギョウ</t>
    </rPh>
    <phoneticPr fontId="2"/>
  </si>
  <si>
    <t>O</t>
    <phoneticPr fontId="2"/>
  </si>
  <si>
    <t>P</t>
    <phoneticPr fontId="2"/>
  </si>
  <si>
    <t>出勤休日数</t>
    <rPh sb="0" eb="2">
      <t>シュッキン</t>
    </rPh>
    <rPh sb="2" eb="5">
      <t>キュウジツスウ</t>
    </rPh>
    <phoneticPr fontId="2"/>
  </si>
  <si>
    <t>出勤日(除外期間除く)</t>
    <rPh sb="0" eb="2">
      <t>シュッキン</t>
    </rPh>
    <rPh sb="2" eb="3">
      <t>ビ</t>
    </rPh>
    <rPh sb="4" eb="6">
      <t>ジョガイ</t>
    </rPh>
    <rPh sb="6" eb="8">
      <t>キカン</t>
    </rPh>
    <rPh sb="8" eb="9">
      <t>ノゾ</t>
    </rPh>
    <phoneticPr fontId="2"/>
  </si>
  <si>
    <t>××土木</t>
    <rPh sb="2" eb="4">
      <t>ドボク</t>
    </rPh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</si>
  <si>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</si>
  <si>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</si>
  <si>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</si>
  <si>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</si>
  <si>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</si>
  <si>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【４／６枚目】</t>
    <rPh sb="4" eb="6">
      <t>マイメ</t>
    </rPh>
    <phoneticPr fontId="2"/>
  </si>
  <si>
    <t>【３／６枚目】</t>
    <rPh sb="4" eb="6">
      <t>マイメ</t>
    </rPh>
    <phoneticPr fontId="2"/>
  </si>
  <si>
    <t>【２／６枚目】</t>
    <rPh sb="4" eb="6">
      <t>マイメ</t>
    </rPh>
    <phoneticPr fontId="2"/>
  </si>
  <si>
    <t>【５／６枚目】</t>
    <rPh sb="4" eb="6">
      <t>マイメ</t>
    </rPh>
    <phoneticPr fontId="2"/>
  </si>
  <si>
    <t>【６／６枚目】</t>
    <rPh sb="4" eb="6">
      <t>マイメ</t>
    </rPh>
    <phoneticPr fontId="2"/>
  </si>
  <si>
    <t>月単位
交替制</t>
  </si>
  <si>
    <t>通期
交替制</t>
    <phoneticPr fontId="2"/>
  </si>
  <si>
    <t>月単位交替制</t>
  </si>
  <si>
    <t>交替制達成状況</t>
    <rPh sb="3" eb="7">
      <t>タッセイジョウキョウ</t>
    </rPh>
    <phoneticPr fontId="2"/>
  </si>
  <si>
    <t>週休２日促進工事実績報告書</t>
    <rPh sb="0" eb="2">
      <t>シュウキュウ</t>
    </rPh>
    <rPh sb="3" eb="4">
      <t>ニチ</t>
    </rPh>
    <rPh sb="4" eb="6">
      <t>ソクシン</t>
    </rPh>
    <rPh sb="6" eb="8">
      <t>コウジ</t>
    </rPh>
    <rPh sb="8" eb="10">
      <t>ジッセキ</t>
    </rPh>
    <rPh sb="10" eb="13">
      <t>ホウコクショ</t>
    </rPh>
    <phoneticPr fontId="2"/>
  </si>
  <si>
    <t>下記対象工事の週休２日促進工事実施について、次のとおり回答します。</t>
    <rPh sb="0" eb="2">
      <t>カキ</t>
    </rPh>
    <rPh sb="2" eb="4">
      <t>タイショウ</t>
    </rPh>
    <rPh sb="4" eb="6">
      <t>コウジ</t>
    </rPh>
    <rPh sb="7" eb="9">
      <t>シュウキュウ</t>
    </rPh>
    <rPh sb="10" eb="11">
      <t>ニチ</t>
    </rPh>
    <rPh sb="13" eb="15">
      <t>コウジ</t>
    </rPh>
    <rPh sb="15" eb="17">
      <t>ジッシ</t>
    </rPh>
    <rPh sb="22" eb="23">
      <t>ツギ</t>
    </rPh>
    <rPh sb="27" eb="29">
      <t>カイトウ</t>
    </rPh>
    <phoneticPr fontId="2"/>
  </si>
  <si>
    <t>北九　太郎</t>
    <rPh sb="0" eb="2">
      <t>キタキュウ</t>
    </rPh>
    <rPh sb="3" eb="5">
      <t>タロウ</t>
    </rPh>
    <phoneticPr fontId="2"/>
  </si>
  <si>
    <t>北九　次郎</t>
    <rPh sb="0" eb="2">
      <t>キタキュウ</t>
    </rPh>
    <rPh sb="3" eb="5">
      <t>ジロウ</t>
    </rPh>
    <phoneticPr fontId="2"/>
  </si>
  <si>
    <t>北九　三郎</t>
    <rPh sb="0" eb="2">
      <t>キタキュウ</t>
    </rPh>
    <rPh sb="3" eb="5">
      <t>サブロウ</t>
    </rPh>
    <phoneticPr fontId="2"/>
  </si>
  <si>
    <t>北九　四郎</t>
    <rPh sb="0" eb="2">
      <t>キタキュウ</t>
    </rPh>
    <rPh sb="3" eb="5">
      <t>シロウ</t>
    </rPh>
    <phoneticPr fontId="2"/>
  </si>
  <si>
    <t>北九　五郎</t>
    <rPh sb="0" eb="2">
      <t>キタキュウ</t>
    </rPh>
    <rPh sb="3" eb="5">
      <t>ゴロウ</t>
    </rPh>
    <phoneticPr fontId="2"/>
  </si>
  <si>
    <t>北九　六郎</t>
    <rPh sb="0" eb="2">
      <t>キタキュウ</t>
    </rPh>
    <rPh sb="3" eb="5">
      <t>ロクロウ</t>
    </rPh>
    <phoneticPr fontId="2"/>
  </si>
  <si>
    <t>北九　七郎</t>
    <rPh sb="0" eb="2">
      <t>キタキュウ</t>
    </rPh>
    <rPh sb="3" eb="5">
      <t>シチロウ</t>
    </rPh>
    <phoneticPr fontId="2"/>
  </si>
  <si>
    <t>小倉　一太</t>
    <rPh sb="0" eb="2">
      <t>コクラ</t>
    </rPh>
    <rPh sb="3" eb="5">
      <t>イチタ</t>
    </rPh>
    <phoneticPr fontId="2"/>
  </si>
  <si>
    <t>小倉　二太</t>
    <rPh sb="0" eb="2">
      <t>コクラ</t>
    </rPh>
    <rPh sb="3" eb="4">
      <t>ニ</t>
    </rPh>
    <rPh sb="4" eb="5">
      <t>タ</t>
    </rPh>
    <phoneticPr fontId="2"/>
  </si>
  <si>
    <t>小倉　三太</t>
    <rPh sb="0" eb="2">
      <t>コクラ</t>
    </rPh>
    <rPh sb="3" eb="4">
      <t>ミ</t>
    </rPh>
    <rPh sb="4" eb="5">
      <t>フトシ</t>
    </rPh>
    <phoneticPr fontId="2"/>
  </si>
  <si>
    <t>小倉　四太</t>
    <rPh sb="0" eb="2">
      <t>コクラ</t>
    </rPh>
    <rPh sb="3" eb="4">
      <t>ヨン</t>
    </rPh>
    <rPh sb="4" eb="5">
      <t>タ</t>
    </rPh>
    <phoneticPr fontId="2"/>
  </si>
  <si>
    <t>八幡　一子</t>
    <rPh sb="0" eb="2">
      <t>ヤハタ</t>
    </rPh>
    <rPh sb="3" eb="5">
      <t>イチコ</t>
    </rPh>
    <phoneticPr fontId="2"/>
  </si>
  <si>
    <t>八幡　二子</t>
    <rPh sb="0" eb="2">
      <t>ヤハタ</t>
    </rPh>
    <rPh sb="3" eb="5">
      <t>フタゴ</t>
    </rPh>
    <phoneticPr fontId="2"/>
  </si>
  <si>
    <t>八幡　三子</t>
    <rPh sb="0" eb="2">
      <t>ヤハタ</t>
    </rPh>
    <rPh sb="3" eb="4">
      <t>サン</t>
    </rPh>
    <rPh sb="4" eb="5">
      <t>コ</t>
    </rPh>
    <phoneticPr fontId="2"/>
  </si>
  <si>
    <t>八幡　四子</t>
    <rPh sb="0" eb="2">
      <t>ヤハタ</t>
    </rPh>
    <rPh sb="3" eb="4">
      <t>ヨン</t>
    </rPh>
    <rPh sb="4" eb="5">
      <t>コ</t>
    </rPh>
    <phoneticPr fontId="2"/>
  </si>
  <si>
    <t>八幡　五子</t>
    <rPh sb="0" eb="2">
      <t>ヤハタ</t>
    </rPh>
    <rPh sb="3" eb="4">
      <t>イ</t>
    </rPh>
    <rPh sb="4" eb="5">
      <t>コ</t>
    </rPh>
    <phoneticPr fontId="2"/>
  </si>
  <si>
    <t>城内　一太郎</t>
    <rPh sb="0" eb="2">
      <t>ジョウナイ</t>
    </rPh>
    <rPh sb="3" eb="4">
      <t>イチ</t>
    </rPh>
    <rPh sb="4" eb="6">
      <t>タロウ</t>
    </rPh>
    <phoneticPr fontId="2"/>
  </si>
  <si>
    <t>城内　二太郎</t>
    <rPh sb="0" eb="2">
      <t>ジョウナイ</t>
    </rPh>
    <rPh sb="3" eb="4">
      <t>ニ</t>
    </rPh>
    <rPh sb="4" eb="6">
      <t>タロウ</t>
    </rPh>
    <phoneticPr fontId="2"/>
  </si>
  <si>
    <t>城内　三太郎</t>
    <rPh sb="0" eb="2">
      <t>ジョウナイ</t>
    </rPh>
    <rPh sb="3" eb="4">
      <t>サン</t>
    </rPh>
    <rPh sb="4" eb="6">
      <t>タロウ</t>
    </rPh>
    <phoneticPr fontId="2"/>
  </si>
  <si>
    <t>城内　四太郎</t>
    <rPh sb="0" eb="2">
      <t>ジョウナイ</t>
    </rPh>
    <rPh sb="3" eb="4">
      <t>ヨン</t>
    </rPh>
    <rPh sb="4" eb="6">
      <t>タロウ</t>
    </rPh>
    <phoneticPr fontId="2"/>
  </si>
  <si>
    <t>城内　五太郎</t>
    <rPh sb="0" eb="2">
      <t>ジョウナイ</t>
    </rPh>
    <rPh sb="3" eb="4">
      <t>ゴ</t>
    </rPh>
    <rPh sb="4" eb="6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</si>
</sst>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d"/>
    <numFmt numFmtId="178" formatCode="[$-411]ggge&quot;年&quot;m&quot;月&quot;d&quot;日&quot;;@"/>
    <numFmt numFmtId="179" formatCode="###&quot;日間&quot;"/>
    <numFmt numFmtId="180" formatCode="m"/>
    <numFmt numFmtId="181" formatCode="0.000%"/>
    <numFmt numFmtId="182" formatCode="\(0.00%\)"/>
    <numFmt numFmtId="183" formatCode="m&quot;月&quot;"/>
    <numFmt numFmtId="184" formatCode="[$-411]ggge&quot;年&quot;m&quot;月&quot;;@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4"/>
      <color theme="0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20"/>
      <color rgb="FFFF0000"/>
      <name val="HGPｺﾞｼｯｸM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double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double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/>
    <xf numFmtId="38" fontId="28" fillId="0" borderId="0" applyFont="0" applyFill="0" applyBorder="0" applyAlignment="0" applyProtection="0"/>
  </cellStyleXfs>
  <cellXfs count="2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0" fillId="3" borderId="10" xfId="0" applyFill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81" fontId="0" fillId="0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9" fontId="0" fillId="0" borderId="0" xfId="0" applyNumberFormat="1">
      <alignment vertical="center"/>
    </xf>
    <xf numFmtId="0" fontId="12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183" fontId="12" fillId="0" borderId="5" xfId="0" applyNumberFormat="1" applyFont="1" applyFill="1" applyBorder="1" applyAlignment="1">
      <alignment horizontal="center" vertical="center"/>
    </xf>
    <xf numFmtId="183" fontId="15" fillId="0" borderId="5" xfId="0" applyNumberFormat="1" applyFont="1" applyFill="1" applyBorder="1" applyAlignment="1">
      <alignment horizontal="center" vertical="center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176" fontId="12" fillId="0" borderId="15" xfId="1" applyNumberFormat="1" applyFont="1" applyFill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12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79" fontId="12" fillId="0" borderId="0" xfId="0" applyNumberFormat="1" applyFont="1" applyAlignment="1">
      <alignment vertical="center"/>
    </xf>
    <xf numFmtId="0" fontId="12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3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176" fontId="12" fillId="0" borderId="42" xfId="1" applyNumberFormat="1" applyFont="1" applyFill="1" applyBorder="1" applyAlignment="1" applyProtection="1">
      <alignment horizontal="center" vertical="center"/>
      <protection locked="0"/>
    </xf>
    <xf numFmtId="177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12" fillId="3" borderId="46" xfId="0" applyNumberFormat="1" applyFont="1" applyFill="1" applyBorder="1" applyAlignment="1" applyProtection="1">
      <alignment horizontal="center" vertical="center"/>
      <protection locked="0"/>
    </xf>
    <xf numFmtId="0" fontId="12" fillId="0" borderId="47" xfId="0" applyNumberFormat="1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9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49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176" fontId="12" fillId="0" borderId="43" xfId="1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>
      <alignment horizontal="center" vertical="center" shrinkToFit="1"/>
    </xf>
    <xf numFmtId="177" fontId="4" fillId="0" borderId="53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183" fontId="12" fillId="4" borderId="5" xfId="0" applyNumberFormat="1" applyFont="1" applyFill="1" applyBorder="1" applyAlignment="1">
      <alignment horizontal="center" vertical="center"/>
    </xf>
    <xf numFmtId="0" fontId="12" fillId="4" borderId="54" xfId="0" applyFont="1" applyFill="1" applyBorder="1" applyAlignment="1" applyProtection="1">
      <alignment horizontal="center" vertical="center"/>
      <protection locked="0"/>
    </xf>
    <xf numFmtId="177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78" fontId="7" fillId="3" borderId="10" xfId="0" applyNumberFormat="1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82" fontId="19" fillId="0" borderId="2" xfId="0" applyNumberFormat="1" applyFont="1" applyFill="1" applyBorder="1" applyAlignment="1">
      <alignment horizontal="center" vertical="center"/>
    </xf>
    <xf numFmtId="182" fontId="19" fillId="0" borderId="1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3" fillId="3" borderId="6" xfId="0" applyNumberFormat="1" applyFont="1" applyFill="1" applyBorder="1" applyAlignment="1" applyProtection="1">
      <alignment horizontal="center" vertical="center" shrinkToFit="1"/>
      <protection locked="0"/>
    </xf>
    <xf numFmtId="178" fontId="13" fillId="3" borderId="7" xfId="0" applyNumberFormat="1" applyFont="1" applyFill="1" applyBorder="1" applyAlignment="1" applyProtection="1">
      <alignment horizontal="center" vertical="center" shrinkToFit="1"/>
      <protection locked="0"/>
    </xf>
    <xf numFmtId="178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178" fontId="12" fillId="3" borderId="0" xfId="0" applyNumberFormat="1" applyFont="1" applyFill="1" applyAlignment="1" applyProtection="1">
      <alignment horizontal="center" vertical="center" shrinkToFit="1"/>
      <protection locked="0"/>
    </xf>
    <xf numFmtId="179" fontId="12" fillId="0" borderId="0" xfId="0" applyNumberFormat="1" applyFont="1" applyAlignment="1">
      <alignment horizontal="left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184" fontId="12" fillId="3" borderId="2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178" fontId="12" fillId="0" borderId="12" xfId="0" applyNumberFormat="1" applyFont="1" applyFill="1" applyBorder="1" applyAlignment="1" applyProtection="1">
      <alignment horizontal="center" vertical="center"/>
      <protection locked="0"/>
    </xf>
    <xf numFmtId="178" fontId="12" fillId="0" borderId="15" xfId="0" applyNumberFormat="1" applyFont="1" applyFill="1" applyBorder="1" applyAlignment="1" applyProtection="1">
      <alignment horizontal="center" vertical="center"/>
      <protection locked="0"/>
    </xf>
    <xf numFmtId="180" fontId="4" fillId="0" borderId="35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180" fontId="4" fillId="0" borderId="32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176" fontId="13" fillId="0" borderId="38" xfId="1" applyNumberFormat="1" applyFont="1" applyFill="1" applyBorder="1" applyAlignment="1">
      <alignment horizontal="center" vertical="center"/>
    </xf>
    <xf numFmtId="176" fontId="13" fillId="0" borderId="39" xfId="1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177" fontId="12" fillId="3" borderId="16" xfId="0" applyNumberFormat="1" applyFont="1" applyFill="1" applyBorder="1" applyAlignment="1" applyProtection="1">
      <alignment horizontal="center" vertical="center"/>
      <protection locked="0"/>
    </xf>
    <xf numFmtId="177" fontId="12" fillId="3" borderId="15" xfId="0" applyNumberFormat="1" applyFont="1" applyFill="1" applyBorder="1" applyAlignment="1" applyProtection="1">
      <alignment horizontal="center" vertical="center"/>
      <protection locked="0"/>
    </xf>
    <xf numFmtId="177" fontId="12" fillId="3" borderId="17" xfId="0" applyNumberFormat="1" applyFont="1" applyFill="1" applyBorder="1" applyAlignment="1" applyProtection="1">
      <alignment horizontal="center" vertical="center"/>
      <protection locked="0"/>
    </xf>
    <xf numFmtId="177" fontId="12" fillId="3" borderId="18" xfId="0" applyNumberFormat="1" applyFont="1" applyFill="1" applyBorder="1" applyAlignment="1" applyProtection="1">
      <alignment horizontal="center" vertical="center"/>
      <protection locked="0"/>
    </xf>
    <xf numFmtId="177" fontId="12" fillId="3" borderId="0" xfId="0" applyNumberFormat="1" applyFont="1" applyFill="1" applyBorder="1" applyAlignment="1" applyProtection="1">
      <alignment horizontal="center" vertical="center"/>
      <protection locked="0"/>
    </xf>
    <xf numFmtId="177" fontId="12" fillId="3" borderId="19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2" fillId="5" borderId="27" xfId="0" applyFont="1" applyFill="1" applyBorder="1" applyAlignment="1" applyProtection="1">
      <alignment horizontal="center" vertical="center"/>
      <protection locked="0"/>
    </xf>
    <xf numFmtId="176" fontId="12" fillId="2" borderId="23" xfId="1" applyNumberFormat="1" applyFont="1" applyFill="1" applyBorder="1" applyAlignment="1" applyProtection="1">
      <alignment horizontal="center" vertical="center"/>
      <protection locked="0"/>
    </xf>
    <xf numFmtId="176" fontId="12" fillId="2" borderId="17" xfId="1" applyNumberFormat="1" applyFont="1" applyFill="1" applyBorder="1" applyAlignment="1" applyProtection="1">
      <alignment horizontal="center" vertical="center"/>
      <protection locked="0"/>
    </xf>
    <xf numFmtId="176" fontId="12" fillId="2" borderId="28" xfId="1" applyNumberFormat="1" applyFont="1" applyFill="1" applyBorder="1" applyAlignment="1" applyProtection="1">
      <alignment horizontal="center" vertical="center"/>
      <protection locked="0"/>
    </xf>
    <xf numFmtId="176" fontId="12" fillId="2" borderId="19" xfId="1" applyNumberFormat="1" applyFont="1" applyFill="1" applyBorder="1" applyAlignment="1" applyProtection="1">
      <alignment horizontal="center" vertical="center"/>
      <protection locked="0"/>
    </xf>
    <xf numFmtId="180" fontId="12" fillId="0" borderId="16" xfId="0" applyNumberFormat="1" applyFont="1" applyFill="1" applyBorder="1" applyAlignment="1">
      <alignment horizontal="center" vertical="center"/>
    </xf>
    <xf numFmtId="180" fontId="12" fillId="0" borderId="15" xfId="0" applyNumberFormat="1" applyFont="1" applyFill="1" applyBorder="1" applyAlignment="1">
      <alignment horizontal="center" vertical="center"/>
    </xf>
    <xf numFmtId="180" fontId="12" fillId="0" borderId="17" xfId="0" applyNumberFormat="1" applyFont="1" applyFill="1" applyBorder="1" applyAlignment="1">
      <alignment horizontal="center" vertical="center"/>
    </xf>
    <xf numFmtId="180" fontId="12" fillId="0" borderId="18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180" fontId="12" fillId="0" borderId="19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12" fillId="5" borderId="29" xfId="0" applyFont="1" applyFill="1" applyBorder="1" applyAlignment="1" applyProtection="1">
      <alignment horizontal="center" vertical="center"/>
      <protection locked="0"/>
    </xf>
    <xf numFmtId="176" fontId="12" fillId="2" borderId="22" xfId="1" applyNumberFormat="1" applyFont="1" applyFill="1" applyBorder="1" applyAlignment="1" applyProtection="1">
      <alignment horizontal="center" vertical="center"/>
      <protection locked="0"/>
    </xf>
    <xf numFmtId="176" fontId="12" fillId="2" borderId="20" xfId="1" applyNumberFormat="1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177" fontId="12" fillId="3" borderId="11" xfId="0" applyNumberFormat="1" applyFont="1" applyFill="1" applyBorder="1" applyAlignment="1" applyProtection="1">
      <alignment horizontal="center" vertical="center"/>
      <protection locked="0"/>
    </xf>
    <xf numFmtId="177" fontId="12" fillId="3" borderId="21" xfId="0" applyNumberFormat="1" applyFont="1" applyFill="1" applyBorder="1" applyAlignment="1" applyProtection="1">
      <alignment horizontal="center" vertical="center"/>
      <protection locked="0"/>
    </xf>
    <xf numFmtId="177" fontId="12" fillId="3" borderId="20" xfId="0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 2" xfId="3" xr:uid="{5B655345-520F-4775-A1A5-6B2A3E477C60}"/>
    <cellStyle name="標準" xfId="0" builtinId="0"/>
    <cellStyle name="標準 2" xfId="2" xr:uid="{EBF1EC43-1D2D-4A48-812C-EF3E9EE13796}"/>
  </cellStyles>
  <dxfs count="13032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CCFFFF"/>
      <color rgb="FFCCFFCC"/>
      <color rgb="FF99FFCC"/>
      <color rgb="FF66FFCC"/>
      <color rgb="FF00FFCC"/>
      <color rgb="FFC5E2FF"/>
      <color rgb="FF66CC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272143</xdr:colOff>
      <xdr:row>3</xdr:row>
      <xdr:rowOff>250372</xdr:rowOff>
    </xdr:from>
    <xdr:to>
      <xdr:col>41</xdr:col>
      <xdr:colOff>462643</xdr:colOff>
      <xdr:row>5</xdr:row>
      <xdr:rowOff>372132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2FFAEF32-200D-4025-AE71-465D4EC38B68}"/>
            </a:ext>
          </a:extLst>
        </xdr:cNvPr>
        <xdr:cNvSpPr/>
      </xdr:nvSpPr>
      <xdr:spPr>
        <a:xfrm>
          <a:off x="24427543" y="926647"/>
          <a:ext cx="2247900" cy="883760"/>
        </a:xfrm>
        <a:prstGeom prst="wedgeRoundRectCallout">
          <a:avLst>
            <a:gd name="adj1" fmla="val -206646"/>
            <a:gd name="adj2" fmla="val 9913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oneCellAnchor>
    <xdr:from>
      <xdr:col>31</xdr:col>
      <xdr:colOff>666750</xdr:colOff>
      <xdr:row>9</xdr:row>
      <xdr:rowOff>244927</xdr:rowOff>
    </xdr:from>
    <xdr:ext cx="3849955" cy="765587"/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145A954-523E-428D-ACDC-4212F906C12E}"/>
            </a:ext>
          </a:extLst>
        </xdr:cNvPr>
        <xdr:cNvSpPr/>
      </xdr:nvSpPr>
      <xdr:spPr>
        <a:xfrm>
          <a:off x="20021550" y="2997652"/>
          <a:ext cx="3849955" cy="765587"/>
        </a:xfrm>
        <a:prstGeom prst="wedgeRoundRectCallout">
          <a:avLst>
            <a:gd name="adj1" fmla="val 148003"/>
            <a:gd name="adj2" fmla="val 1512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日）は、プルダウンで選択し、入力すれば日数にカウントされません。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31</xdr:col>
      <xdr:colOff>622833</xdr:colOff>
      <xdr:row>2</xdr:row>
      <xdr:rowOff>283029</xdr:rowOff>
    </xdr:from>
    <xdr:ext cx="3173558" cy="558511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9CD8B1E-FF30-446B-AC47-BCDA1C33A36C}"/>
            </a:ext>
          </a:extLst>
        </xdr:cNvPr>
        <xdr:cNvSpPr/>
      </xdr:nvSpPr>
      <xdr:spPr>
        <a:xfrm>
          <a:off x="19977633" y="578304"/>
          <a:ext cx="3173558" cy="558511"/>
        </a:xfrm>
        <a:prstGeom prst="wedgeRoundRectCallout">
          <a:avLst>
            <a:gd name="adj1" fmla="val -1090"/>
            <a:gd name="adj2" fmla="val 30518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③実際に現場作業を行った日数を入力します。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15</xdr:row>
      <xdr:rowOff>211777</xdr:rowOff>
    </xdr:from>
    <xdr:ext cx="3271406" cy="732560"/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F95D08BB-2AAB-441F-A372-E1F3F4AAAEE4}"/>
            </a:ext>
          </a:extLst>
        </xdr:cNvPr>
        <xdr:cNvSpPr/>
      </xdr:nvSpPr>
      <xdr:spPr>
        <a:xfrm>
          <a:off x="20562867" y="44980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35</xdr:col>
      <xdr:colOff>196685</xdr:colOff>
      <xdr:row>80</xdr:row>
      <xdr:rowOff>44535</xdr:rowOff>
    </xdr:from>
    <xdr:ext cx="3409950" cy="558511"/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CFB654B1-FD4C-4FC6-B563-CD01F3AF844F}"/>
            </a:ext>
          </a:extLst>
        </xdr:cNvPr>
        <xdr:cNvSpPr/>
      </xdr:nvSpPr>
      <xdr:spPr>
        <a:xfrm>
          <a:off x="22294685" y="18351585"/>
          <a:ext cx="3409950" cy="558511"/>
        </a:xfrm>
        <a:prstGeom prst="wedgeRoundRectCallout">
          <a:avLst>
            <a:gd name="adj1" fmla="val -15230"/>
            <a:gd name="adj2" fmla="val -39380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④実際に現場作業がない月は０を入力します。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37</xdr:col>
      <xdr:colOff>149678</xdr:colOff>
      <xdr:row>8</xdr:row>
      <xdr:rowOff>55912</xdr:rowOff>
    </xdr:from>
    <xdr:to>
      <xdr:col>37</xdr:col>
      <xdr:colOff>625928</xdr:colOff>
      <xdr:row>9</xdr:row>
      <xdr:rowOff>193221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E8A1663F-247B-4ABA-B1E3-2723B2DFB284}"/>
            </a:ext>
          </a:extLst>
        </xdr:cNvPr>
        <xdr:cNvSpPr/>
      </xdr:nvSpPr>
      <xdr:spPr>
        <a:xfrm>
          <a:off x="23619278" y="2637187"/>
          <a:ext cx="476250" cy="308759"/>
        </a:xfrm>
        <a:prstGeom prst="wedgeRoundRectCallout">
          <a:avLst>
            <a:gd name="adj1" fmla="val 165004"/>
            <a:gd name="adj2" fmla="val 5134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⑦休日率がの最小値が自動で表示されます。</a:t>
          </a:r>
        </a:p>
      </xdr:txBody>
    </xdr:sp>
    <xdr:clientData/>
  </xdr:twoCellAnchor>
  <xdr:twoCellAnchor>
    <xdr:from>
      <xdr:col>1</xdr:col>
      <xdr:colOff>0</xdr:colOff>
      <xdr:row>9</xdr:row>
      <xdr:rowOff>13607</xdr:rowOff>
    </xdr:from>
    <xdr:to>
      <xdr:col>10</xdr:col>
      <xdr:colOff>0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9DDDB7C-ED12-48F8-9931-3F26F4F6388F}"/>
            </a:ext>
          </a:extLst>
        </xdr:cNvPr>
        <xdr:cNvCxnSpPr/>
      </xdr:nvCxnSpPr>
      <xdr:spPr>
        <a:xfrm>
          <a:off x="152400" y="2766332"/>
          <a:ext cx="2876550" cy="9769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522267</xdr:colOff>
      <xdr:row>19</xdr:row>
      <xdr:rowOff>211777</xdr:rowOff>
    </xdr:from>
    <xdr:ext cx="3271406" cy="732560"/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86407B0F-8988-4008-A6E6-D2CAD4A564FA}"/>
            </a:ext>
          </a:extLst>
        </xdr:cNvPr>
        <xdr:cNvSpPr/>
      </xdr:nvSpPr>
      <xdr:spPr>
        <a:xfrm>
          <a:off x="20562867" y="53743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23</xdr:row>
      <xdr:rowOff>211777</xdr:rowOff>
    </xdr:from>
    <xdr:ext cx="3271406" cy="732560"/>
    <xdr:sp macro="" textlink="">
      <xdr:nvSpPr>
        <xdr:cNvPr id="11" name="角丸四角形吹き出し 5">
          <a:extLst>
            <a:ext uri="{FF2B5EF4-FFF2-40B4-BE49-F238E27FC236}">
              <a16:creationId xmlns:a16="http://schemas.microsoft.com/office/drawing/2014/main" id="{7F3E58BC-2E90-4F20-8909-9E05F0DB912A}"/>
            </a:ext>
          </a:extLst>
        </xdr:cNvPr>
        <xdr:cNvSpPr/>
      </xdr:nvSpPr>
      <xdr:spPr>
        <a:xfrm>
          <a:off x="20562867" y="62506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27</xdr:row>
      <xdr:rowOff>211777</xdr:rowOff>
    </xdr:from>
    <xdr:ext cx="3271406" cy="732560"/>
    <xdr:sp macro="" textlink="">
      <xdr:nvSpPr>
        <xdr:cNvPr id="12" name="角丸四角形吹き出し 5">
          <a:extLst>
            <a:ext uri="{FF2B5EF4-FFF2-40B4-BE49-F238E27FC236}">
              <a16:creationId xmlns:a16="http://schemas.microsoft.com/office/drawing/2014/main" id="{4739C502-8616-4552-A8FA-942887C3E64A}"/>
            </a:ext>
          </a:extLst>
        </xdr:cNvPr>
        <xdr:cNvSpPr/>
      </xdr:nvSpPr>
      <xdr:spPr>
        <a:xfrm>
          <a:off x="20562867" y="71269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31</xdr:row>
      <xdr:rowOff>211777</xdr:rowOff>
    </xdr:from>
    <xdr:ext cx="3271406" cy="732560"/>
    <xdr:sp macro="" textlink="">
      <xdr:nvSpPr>
        <xdr:cNvPr id="13" name="角丸四角形吹き出し 5">
          <a:extLst>
            <a:ext uri="{FF2B5EF4-FFF2-40B4-BE49-F238E27FC236}">
              <a16:creationId xmlns:a16="http://schemas.microsoft.com/office/drawing/2014/main" id="{CDADC51A-8F8F-4F07-8AEC-9ABBAF7B4F18}"/>
            </a:ext>
          </a:extLst>
        </xdr:cNvPr>
        <xdr:cNvSpPr/>
      </xdr:nvSpPr>
      <xdr:spPr>
        <a:xfrm>
          <a:off x="20562867" y="80032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35</xdr:row>
      <xdr:rowOff>211777</xdr:rowOff>
    </xdr:from>
    <xdr:ext cx="3271406" cy="732560"/>
    <xdr:sp macro="" textlink="">
      <xdr:nvSpPr>
        <xdr:cNvPr id="14" name="角丸四角形吹き出し 5">
          <a:extLst>
            <a:ext uri="{FF2B5EF4-FFF2-40B4-BE49-F238E27FC236}">
              <a16:creationId xmlns:a16="http://schemas.microsoft.com/office/drawing/2014/main" id="{7B8132AA-DF62-450A-A0F4-5EE5FB929679}"/>
            </a:ext>
          </a:extLst>
        </xdr:cNvPr>
        <xdr:cNvSpPr/>
      </xdr:nvSpPr>
      <xdr:spPr>
        <a:xfrm>
          <a:off x="20562867" y="88795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39</xdr:row>
      <xdr:rowOff>211777</xdr:rowOff>
    </xdr:from>
    <xdr:ext cx="3271406" cy="732560"/>
    <xdr:sp macro="" textlink="">
      <xdr:nvSpPr>
        <xdr:cNvPr id="15" name="角丸四角形吹き出し 5">
          <a:extLst>
            <a:ext uri="{FF2B5EF4-FFF2-40B4-BE49-F238E27FC236}">
              <a16:creationId xmlns:a16="http://schemas.microsoft.com/office/drawing/2014/main" id="{8047C67C-E499-4D14-884C-EAA471E3C15B}"/>
            </a:ext>
          </a:extLst>
        </xdr:cNvPr>
        <xdr:cNvSpPr/>
      </xdr:nvSpPr>
      <xdr:spPr>
        <a:xfrm>
          <a:off x="20562867" y="97558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43</xdr:row>
      <xdr:rowOff>211777</xdr:rowOff>
    </xdr:from>
    <xdr:ext cx="3271406" cy="732560"/>
    <xdr:sp macro="" textlink="">
      <xdr:nvSpPr>
        <xdr:cNvPr id="16" name="角丸四角形吹き出し 5">
          <a:extLst>
            <a:ext uri="{FF2B5EF4-FFF2-40B4-BE49-F238E27FC236}">
              <a16:creationId xmlns:a16="http://schemas.microsoft.com/office/drawing/2014/main" id="{30EBFB16-94D0-4E9C-BB30-FF6C6AB28684}"/>
            </a:ext>
          </a:extLst>
        </xdr:cNvPr>
        <xdr:cNvSpPr/>
      </xdr:nvSpPr>
      <xdr:spPr>
        <a:xfrm>
          <a:off x="20562867" y="106321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47</xdr:row>
      <xdr:rowOff>211777</xdr:rowOff>
    </xdr:from>
    <xdr:ext cx="3271406" cy="732560"/>
    <xdr:sp macro="" textlink="">
      <xdr:nvSpPr>
        <xdr:cNvPr id="17" name="角丸四角形吹き出し 5">
          <a:extLst>
            <a:ext uri="{FF2B5EF4-FFF2-40B4-BE49-F238E27FC236}">
              <a16:creationId xmlns:a16="http://schemas.microsoft.com/office/drawing/2014/main" id="{F0295B5E-1448-404B-BEAA-2C3A158BD647}"/>
            </a:ext>
          </a:extLst>
        </xdr:cNvPr>
        <xdr:cNvSpPr/>
      </xdr:nvSpPr>
      <xdr:spPr>
        <a:xfrm>
          <a:off x="20562867" y="115084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32</xdr:col>
      <xdr:colOff>522267</xdr:colOff>
      <xdr:row>51</xdr:row>
      <xdr:rowOff>211777</xdr:rowOff>
    </xdr:from>
    <xdr:ext cx="3271406" cy="732560"/>
    <xdr:sp macro="" textlink="">
      <xdr:nvSpPr>
        <xdr:cNvPr id="18" name="角丸四角形吹き出し 5">
          <a:extLst>
            <a:ext uri="{FF2B5EF4-FFF2-40B4-BE49-F238E27FC236}">
              <a16:creationId xmlns:a16="http://schemas.microsoft.com/office/drawing/2014/main" id="{1FC01E2E-29CC-407F-950E-362F90879DC3}"/>
            </a:ext>
          </a:extLst>
        </xdr:cNvPr>
        <xdr:cNvSpPr/>
      </xdr:nvSpPr>
      <xdr:spPr>
        <a:xfrm>
          <a:off x="20562867" y="12384727"/>
          <a:ext cx="3271406" cy="732560"/>
        </a:xfrm>
        <a:prstGeom prst="wedgeRoundRectCallout">
          <a:avLst>
            <a:gd name="adj1" fmla="val -7475"/>
            <a:gd name="adj2" fmla="val -1236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196685</xdr:colOff>
      <xdr:row>80</xdr:row>
      <xdr:rowOff>44535</xdr:rowOff>
    </xdr:from>
    <xdr:ext cx="3409950" cy="558511"/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B0CC1142-0D1E-43BD-A598-737FE8AFA0A4}"/>
            </a:ext>
          </a:extLst>
        </xdr:cNvPr>
        <xdr:cNvSpPr/>
      </xdr:nvSpPr>
      <xdr:spPr>
        <a:xfrm>
          <a:off x="26523785" y="18570660"/>
          <a:ext cx="3409950" cy="558511"/>
        </a:xfrm>
        <a:prstGeom prst="wedgeRoundRectCallout">
          <a:avLst>
            <a:gd name="adj1" fmla="val -15230"/>
            <a:gd name="adj2" fmla="val -39380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④実際に現場作業がない月は０を入力します。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0</xdr:colOff>
      <xdr:row>9</xdr:row>
      <xdr:rowOff>13607</xdr:rowOff>
    </xdr:from>
    <xdr:to>
      <xdr:col>10</xdr:col>
      <xdr:colOff>0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749BC9B-16EA-4381-82FB-B1A3088DB3E8}"/>
            </a:ext>
          </a:extLst>
        </xdr:cNvPr>
        <xdr:cNvCxnSpPr/>
      </xdr:nvCxnSpPr>
      <xdr:spPr>
        <a:xfrm>
          <a:off x="152400" y="2766332"/>
          <a:ext cx="2876550" cy="9769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138545</xdr:colOff>
      <xdr:row>0</xdr:row>
      <xdr:rowOff>86591</xdr:rowOff>
    </xdr:from>
    <xdr:to>
      <xdr:col>18</xdr:col>
      <xdr:colOff>294409</xdr:colOff>
      <xdr:row>3</xdr:row>
      <xdr:rowOff>259773</xdr:rowOff>
    </xdr:to>
    <xdr:sp macro="" textlink="">
      <xdr:nvSpPr>
        <xdr:cNvPr id="18" name="角丸四角形吹き出し 1">
          <a:extLst>
            <a:ext uri="{FF2B5EF4-FFF2-40B4-BE49-F238E27FC236}">
              <a16:creationId xmlns:a16="http://schemas.microsoft.com/office/drawing/2014/main" id="{5C28F4FC-17E9-4C76-8EE2-86D58162CC2C}"/>
            </a:ext>
          </a:extLst>
        </xdr:cNvPr>
        <xdr:cNvSpPr/>
      </xdr:nvSpPr>
      <xdr:spPr>
        <a:xfrm>
          <a:off x="8901545" y="86591"/>
          <a:ext cx="3325091" cy="848591"/>
        </a:xfrm>
        <a:prstGeom prst="wedgeRoundRectCallout">
          <a:avLst>
            <a:gd name="adj1" fmla="val -149824"/>
            <a:gd name="adj2" fmla="val 142269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oneCellAnchor>
    <xdr:from>
      <xdr:col>2</xdr:col>
      <xdr:colOff>190500</xdr:colOff>
      <xdr:row>23</xdr:row>
      <xdr:rowOff>86591</xdr:rowOff>
    </xdr:from>
    <xdr:ext cx="1905000" cy="732560"/>
    <xdr:sp macro="" textlink="">
      <xdr:nvSpPr>
        <xdr:cNvPr id="19" name="角丸四角形吹き出し 5">
          <a:extLst>
            <a:ext uri="{FF2B5EF4-FFF2-40B4-BE49-F238E27FC236}">
              <a16:creationId xmlns:a16="http://schemas.microsoft.com/office/drawing/2014/main" id="{DBD38737-7C65-4323-8AAB-7F0AACC2BD19}"/>
            </a:ext>
          </a:extLst>
        </xdr:cNvPr>
        <xdr:cNvSpPr/>
      </xdr:nvSpPr>
      <xdr:spPr>
        <a:xfrm>
          <a:off x="935182" y="6147955"/>
          <a:ext cx="1905000" cy="732560"/>
        </a:xfrm>
        <a:prstGeom prst="wedgeRoundRectCallout">
          <a:avLst>
            <a:gd name="adj1" fmla="val -34834"/>
            <a:gd name="adj2" fmla="val -15670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②対象の技術者等の会社名、氏名を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138546</xdr:colOff>
      <xdr:row>4</xdr:row>
      <xdr:rowOff>0</xdr:rowOff>
    </xdr:from>
    <xdr:ext cx="3849955" cy="765587"/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E8D4C90B-8D30-4209-B4EB-B3DB48AB14C2}"/>
            </a:ext>
          </a:extLst>
        </xdr:cNvPr>
        <xdr:cNvSpPr/>
      </xdr:nvSpPr>
      <xdr:spPr>
        <a:xfrm>
          <a:off x="8901546" y="1056409"/>
          <a:ext cx="3849955" cy="765587"/>
        </a:xfrm>
        <a:prstGeom prst="wedgeRoundRectCallout">
          <a:avLst>
            <a:gd name="adj1" fmla="val -32378"/>
            <a:gd name="adj2" fmla="val 23942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日）を入力します。休日率の割合の式の分子、分母とも自動で控除します。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432954</xdr:colOff>
      <xdr:row>4</xdr:row>
      <xdr:rowOff>121227</xdr:rowOff>
    </xdr:from>
    <xdr:ext cx="3173558" cy="558511"/>
    <xdr:sp macro="" textlink="">
      <xdr:nvSpPr>
        <xdr:cNvPr id="21" name="角丸四角形吹き出し 4">
          <a:extLst>
            <a:ext uri="{FF2B5EF4-FFF2-40B4-BE49-F238E27FC236}">
              <a16:creationId xmlns:a16="http://schemas.microsoft.com/office/drawing/2014/main" id="{D9FC6582-F15F-4D8B-841C-28F168D69B3D}"/>
            </a:ext>
          </a:extLst>
        </xdr:cNvPr>
        <xdr:cNvSpPr/>
      </xdr:nvSpPr>
      <xdr:spPr>
        <a:xfrm>
          <a:off x="13421590" y="1177636"/>
          <a:ext cx="3173558" cy="558511"/>
        </a:xfrm>
        <a:prstGeom prst="wedgeRoundRectCallout">
          <a:avLst>
            <a:gd name="adj1" fmla="val 10370"/>
            <a:gd name="adj2" fmla="val 43541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④実際に現場作業を行った日数を入力します。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1039093</xdr:colOff>
      <xdr:row>65</xdr:row>
      <xdr:rowOff>138544</xdr:rowOff>
    </xdr:from>
    <xdr:ext cx="2667000" cy="558511"/>
    <xdr:sp macro="" textlink="">
      <xdr:nvSpPr>
        <xdr:cNvPr id="22" name="角丸四角形吹き出し 6">
          <a:extLst>
            <a:ext uri="{FF2B5EF4-FFF2-40B4-BE49-F238E27FC236}">
              <a16:creationId xmlns:a16="http://schemas.microsoft.com/office/drawing/2014/main" id="{12224861-2677-48D7-A125-6FCBAFB5AAC3}"/>
            </a:ext>
          </a:extLst>
        </xdr:cNvPr>
        <xdr:cNvSpPr/>
      </xdr:nvSpPr>
      <xdr:spPr>
        <a:xfrm>
          <a:off x="11914911" y="15655635"/>
          <a:ext cx="2667000" cy="558511"/>
        </a:xfrm>
        <a:prstGeom prst="wedgeRoundRectCallout">
          <a:avLst>
            <a:gd name="adj1" fmla="val -61451"/>
            <a:gd name="adj2" fmla="val -30388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⑤実際に現場作業を行わなかった月は空欄又は０を入力します。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23</xdr:col>
      <xdr:colOff>865909</xdr:colOff>
      <xdr:row>2</xdr:row>
      <xdr:rowOff>363684</xdr:rowOff>
    </xdr:from>
    <xdr:ext cx="3879273" cy="865908"/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A52D494C-8FBA-434E-A5A9-544EF8288AF4}"/>
            </a:ext>
          </a:extLst>
        </xdr:cNvPr>
        <xdr:cNvSpPr/>
      </xdr:nvSpPr>
      <xdr:spPr>
        <a:xfrm>
          <a:off x="18080182" y="658093"/>
          <a:ext cx="3879273" cy="865908"/>
        </a:xfrm>
        <a:prstGeom prst="wedgeRoundRectCallout">
          <a:avLst>
            <a:gd name="adj1" fmla="val 37818"/>
            <a:gd name="adj2" fmla="val 22697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⑥月単位、通期の達成、未達成を自動で表示します。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通期が未達成でも月単位が達成であれば、そのまま月単位は達成とします。（補正率１．０４のままで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OK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view="pageBreakPreview" zoomScaleNormal="100" zoomScaleSheetLayoutView="100" workbookViewId="0">
      <selection activeCell="C14" sqref="C14:I16"/>
    </sheetView>
  </sheetViews>
  <sheetFormatPr defaultRowHeight="13.5"/>
  <sheetData>
    <row r="3" spans="1:9" ht="30" customHeight="1">
      <c r="A3" s="15" t="s">
        <v>16</v>
      </c>
      <c r="B3" s="12"/>
      <c r="C3" s="16" t="s">
        <v>17</v>
      </c>
    </row>
    <row r="5" spans="1:9" ht="20.100000000000001" customHeight="1">
      <c r="A5" s="106" t="s">
        <v>1</v>
      </c>
      <c r="B5" s="106"/>
      <c r="C5" s="107" t="s">
        <v>22</v>
      </c>
      <c r="D5" s="107"/>
      <c r="E5" s="107"/>
      <c r="F5" s="107"/>
      <c r="G5" s="107"/>
      <c r="H5" s="107"/>
      <c r="I5" s="107"/>
    </row>
    <row r="6" spans="1:9" ht="20.100000000000001" customHeight="1">
      <c r="A6" s="106"/>
      <c r="B6" s="106"/>
      <c r="C6" s="107"/>
      <c r="D6" s="107"/>
      <c r="E6" s="107"/>
      <c r="F6" s="107"/>
      <c r="G6" s="107"/>
      <c r="H6" s="107"/>
      <c r="I6" s="107"/>
    </row>
    <row r="7" spans="1:9" ht="20.100000000000001" customHeight="1">
      <c r="A7" s="106"/>
      <c r="B7" s="106"/>
      <c r="C7" s="107"/>
      <c r="D7" s="107"/>
      <c r="E7" s="107"/>
      <c r="F7" s="107"/>
      <c r="G7" s="107"/>
      <c r="H7" s="107"/>
      <c r="I7" s="107"/>
    </row>
    <row r="8" spans="1:9" ht="20.100000000000001" customHeight="1">
      <c r="A8" s="106" t="s">
        <v>7</v>
      </c>
      <c r="B8" s="106"/>
      <c r="C8" s="107" t="s">
        <v>19</v>
      </c>
      <c r="D8" s="107"/>
      <c r="E8" s="107"/>
      <c r="F8" s="107"/>
      <c r="G8" s="107"/>
      <c r="H8" s="107"/>
      <c r="I8" s="107"/>
    </row>
    <row r="9" spans="1:9" ht="20.100000000000001" customHeight="1">
      <c r="A9" s="106"/>
      <c r="B9" s="106"/>
      <c r="C9" s="107"/>
      <c r="D9" s="107"/>
      <c r="E9" s="107"/>
      <c r="F9" s="107"/>
      <c r="G9" s="107"/>
      <c r="H9" s="107"/>
      <c r="I9" s="107"/>
    </row>
    <row r="10" spans="1:9" ht="20.100000000000001" customHeight="1">
      <c r="A10" s="106"/>
      <c r="B10" s="106"/>
      <c r="C10" s="107"/>
      <c r="D10" s="107"/>
      <c r="E10" s="107"/>
      <c r="F10" s="107"/>
      <c r="G10" s="107"/>
      <c r="H10" s="107"/>
      <c r="I10" s="107"/>
    </row>
    <row r="11" spans="1:9" ht="20.100000000000001" customHeight="1">
      <c r="A11" s="106" t="s">
        <v>14</v>
      </c>
      <c r="B11" s="106"/>
      <c r="C11" s="113">
        <v>45748</v>
      </c>
      <c r="D11" s="113"/>
      <c r="E11" s="113"/>
      <c r="F11" s="106" t="s">
        <v>10</v>
      </c>
      <c r="G11" s="113">
        <v>46203</v>
      </c>
      <c r="H11" s="113"/>
      <c r="I11" s="113"/>
    </row>
    <row r="12" spans="1:9" ht="20.100000000000001" customHeight="1">
      <c r="A12" s="106"/>
      <c r="B12" s="106"/>
      <c r="C12" s="113"/>
      <c r="D12" s="113"/>
      <c r="E12" s="113"/>
      <c r="F12" s="106"/>
      <c r="G12" s="113"/>
      <c r="H12" s="113"/>
      <c r="I12" s="113"/>
    </row>
    <row r="13" spans="1:9" ht="20.100000000000001" customHeight="1">
      <c r="A13" s="106"/>
      <c r="B13" s="106"/>
      <c r="C13" s="113"/>
      <c r="D13" s="113"/>
      <c r="E13" s="113"/>
      <c r="F13" s="106"/>
      <c r="G13" s="113"/>
      <c r="H13" s="113"/>
      <c r="I13" s="113"/>
    </row>
    <row r="14" spans="1:9" ht="20.100000000000001" customHeight="1">
      <c r="A14" s="108" t="s">
        <v>18</v>
      </c>
      <c r="B14" s="106"/>
      <c r="C14" s="109" t="s">
        <v>12</v>
      </c>
      <c r="D14" s="109"/>
      <c r="E14" s="109"/>
      <c r="F14" s="109"/>
      <c r="G14" s="109"/>
      <c r="H14" s="109"/>
      <c r="I14" s="109"/>
    </row>
    <row r="15" spans="1:9" ht="20.100000000000001" customHeight="1">
      <c r="A15" s="106"/>
      <c r="B15" s="106"/>
      <c r="C15" s="109"/>
      <c r="D15" s="109"/>
      <c r="E15" s="109"/>
      <c r="F15" s="109"/>
      <c r="G15" s="109"/>
      <c r="H15" s="109"/>
      <c r="I15" s="109"/>
    </row>
    <row r="16" spans="1:9" ht="20.100000000000001" customHeight="1">
      <c r="A16" s="106"/>
      <c r="B16" s="106"/>
      <c r="C16" s="109"/>
      <c r="D16" s="109"/>
      <c r="E16" s="109"/>
      <c r="F16" s="109"/>
      <c r="G16" s="109"/>
      <c r="H16" s="109"/>
      <c r="I16" s="109"/>
    </row>
    <row r="17" spans="1:9" ht="20.100000000000001" customHeight="1">
      <c r="A17" s="110" t="s">
        <v>33</v>
      </c>
      <c r="B17" s="111"/>
      <c r="C17" s="112" t="s">
        <v>34</v>
      </c>
      <c r="D17" s="112"/>
      <c r="E17" s="112"/>
      <c r="F17" s="112"/>
      <c r="G17" s="112"/>
      <c r="H17" s="112"/>
      <c r="I17" s="112"/>
    </row>
    <row r="18" spans="1:9" ht="20.100000000000001" customHeight="1">
      <c r="A18" s="111"/>
      <c r="B18" s="111"/>
      <c r="C18" s="112"/>
      <c r="D18" s="112"/>
      <c r="E18" s="112"/>
      <c r="F18" s="112"/>
      <c r="G18" s="112"/>
      <c r="H18" s="112"/>
      <c r="I18" s="112"/>
    </row>
    <row r="19" spans="1:9" ht="20.100000000000001" customHeight="1">
      <c r="A19" s="111"/>
      <c r="B19" s="111"/>
      <c r="C19" s="112"/>
      <c r="D19" s="112"/>
      <c r="E19" s="112"/>
      <c r="F19" s="112"/>
      <c r="G19" s="112"/>
      <c r="H19" s="112"/>
      <c r="I19" s="112"/>
    </row>
    <row r="20" spans="1:9" ht="20.100000000000001" customHeight="1">
      <c r="A20" s="9"/>
      <c r="B20" s="9"/>
      <c r="C20" s="9"/>
      <c r="D20" s="9"/>
      <c r="E20" s="9"/>
      <c r="F20" s="9"/>
      <c r="G20" s="9"/>
      <c r="H20" s="9"/>
      <c r="I20" s="9"/>
    </row>
    <row r="21" spans="1:9" ht="20.100000000000001" customHeight="1">
      <c r="A21" s="5"/>
      <c r="B21" s="5"/>
      <c r="C21" s="5"/>
      <c r="D21" s="5"/>
      <c r="E21" s="5"/>
      <c r="F21" s="5"/>
      <c r="G21" s="5"/>
      <c r="H21" s="5"/>
      <c r="I21" s="5"/>
    </row>
    <row r="22" spans="1:9" ht="20.100000000000001" customHeight="1">
      <c r="A22" s="5"/>
      <c r="B22" s="5"/>
      <c r="C22" s="5"/>
      <c r="D22" s="5"/>
      <c r="E22" s="5"/>
      <c r="F22" s="5"/>
      <c r="G22" s="5"/>
      <c r="H22" s="5"/>
      <c r="I22" s="5"/>
    </row>
  </sheetData>
  <mergeCells count="12">
    <mergeCell ref="A17:B19"/>
    <mergeCell ref="C17:I19"/>
    <mergeCell ref="C11:E13"/>
    <mergeCell ref="G11:I13"/>
    <mergeCell ref="F11:F13"/>
    <mergeCell ref="A5:B7"/>
    <mergeCell ref="C5:I7"/>
    <mergeCell ref="A11:B13"/>
    <mergeCell ref="A14:B16"/>
    <mergeCell ref="C14:I16"/>
    <mergeCell ref="A8:B10"/>
    <mergeCell ref="C8:I10"/>
  </mergeCells>
  <phoneticPr fontId="2"/>
  <dataValidations count="2">
    <dataValidation type="list" allowBlank="1" showInputMessage="1" showErrorMessage="1" sqref="C14:I16" xr:uid="{00000000-0002-0000-0000-000000000000}">
      <formula1>"有,無"</formula1>
    </dataValidation>
    <dataValidation type="list" allowBlank="1" showInputMessage="1" showErrorMessage="1" sqref="C17:I19" xr:uid="{00000000-0002-0000-0000-000001000000}">
      <formula1>"希望します,希望しません"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5"/>
  <sheetViews>
    <sheetView view="pageBreakPreview" zoomScale="115" zoomScaleNormal="100" zoomScaleSheetLayoutView="115" workbookViewId="0">
      <selection activeCell="B18" sqref="B18"/>
    </sheetView>
  </sheetViews>
  <sheetFormatPr defaultRowHeight="13.5"/>
  <cols>
    <col min="2" max="11" width="8.875" customWidth="1"/>
  </cols>
  <sheetData>
    <row r="1" spans="2:11" ht="15" customHeight="1"/>
    <row r="2" spans="2:11" ht="15" customHeight="1"/>
    <row r="3" spans="2:11" ht="15" customHeight="1"/>
    <row r="4" spans="2:11" ht="15" customHeight="1">
      <c r="J4" s="114">
        <f ca="1">TODAY()</f>
        <v>45720</v>
      </c>
      <c r="K4" s="114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>
      <c r="B9" s="6" t="s">
        <v>13</v>
      </c>
    </row>
    <row r="10" spans="2:11" ht="15" customHeight="1">
      <c r="B10" s="6"/>
    </row>
    <row r="11" spans="2:11" ht="15" customHeight="1"/>
    <row r="12" spans="2:11" ht="15" customHeight="1">
      <c r="G12" s="7" t="s">
        <v>7</v>
      </c>
      <c r="H12" s="115" t="str">
        <f>IF(入力フォーム!C8="","",入力フォーム!C8)</f>
        <v>㈱●●建設</v>
      </c>
      <c r="I12" s="115"/>
      <c r="J12" s="115"/>
      <c r="K12" s="115"/>
    </row>
    <row r="13" spans="2:11" ht="15" customHeight="1"/>
    <row r="14" spans="2:11" ht="15" customHeight="1"/>
    <row r="15" spans="2:11" ht="15" customHeight="1"/>
    <row r="16" spans="2:11" ht="15" customHeight="1"/>
    <row r="17" spans="2:11" ht="15" customHeight="1">
      <c r="B17" s="134" t="s">
        <v>68</v>
      </c>
      <c r="C17" s="134"/>
      <c r="D17" s="134"/>
      <c r="E17" s="134"/>
      <c r="F17" s="134"/>
      <c r="G17" s="134"/>
      <c r="H17" s="134"/>
      <c r="I17" s="134"/>
      <c r="J17" s="134"/>
      <c r="K17" s="134"/>
    </row>
    <row r="18" spans="2:11" ht="15" customHeight="1">
      <c r="B18" s="7"/>
      <c r="C18" s="8"/>
      <c r="D18" s="8"/>
      <c r="E18" s="8"/>
      <c r="F18" s="8"/>
      <c r="G18" s="8"/>
      <c r="H18" s="8"/>
      <c r="I18" s="8"/>
      <c r="J18" s="8"/>
    </row>
    <row r="19" spans="2:11" ht="15" customHeight="1"/>
    <row r="20" spans="2:11" ht="15" customHeight="1"/>
    <row r="21" spans="2:11" ht="15" customHeight="1"/>
    <row r="22" spans="2:11" ht="15" customHeight="1">
      <c r="B22" t="s">
        <v>69</v>
      </c>
    </row>
    <row r="23" spans="2:11" ht="15" customHeight="1"/>
    <row r="24" spans="2:11" ht="15" customHeight="1">
      <c r="B24" s="116" t="s">
        <v>1</v>
      </c>
      <c r="C24" s="117"/>
      <c r="D24" s="118"/>
      <c r="E24" s="125" t="str">
        <f>IF(入力フォーム!C5="","",入力フォーム!C5)</f>
        <v>●●小学校新築工事</v>
      </c>
      <c r="F24" s="126"/>
      <c r="G24" s="126"/>
      <c r="H24" s="126"/>
      <c r="I24" s="126"/>
      <c r="J24" s="126"/>
      <c r="K24" s="127"/>
    </row>
    <row r="25" spans="2:11" ht="15" customHeight="1">
      <c r="B25" s="119"/>
      <c r="C25" s="120"/>
      <c r="D25" s="121"/>
      <c r="E25" s="128"/>
      <c r="F25" s="129"/>
      <c r="G25" s="129"/>
      <c r="H25" s="129"/>
      <c r="I25" s="129"/>
      <c r="J25" s="129"/>
      <c r="K25" s="130"/>
    </row>
    <row r="26" spans="2:11" ht="15" customHeight="1">
      <c r="B26" s="119"/>
      <c r="C26" s="120"/>
      <c r="D26" s="121"/>
      <c r="E26" s="128"/>
      <c r="F26" s="129"/>
      <c r="G26" s="129"/>
      <c r="H26" s="129"/>
      <c r="I26" s="129"/>
      <c r="J26" s="129"/>
      <c r="K26" s="130"/>
    </row>
    <row r="27" spans="2:11" ht="15" customHeight="1">
      <c r="B27" s="119"/>
      <c r="C27" s="120"/>
      <c r="D27" s="121"/>
      <c r="E27" s="128"/>
      <c r="F27" s="129"/>
      <c r="G27" s="129"/>
      <c r="H27" s="129"/>
      <c r="I27" s="129"/>
      <c r="J27" s="129"/>
      <c r="K27" s="130"/>
    </row>
    <row r="28" spans="2:11" ht="15" customHeight="1">
      <c r="B28" s="119"/>
      <c r="C28" s="120"/>
      <c r="D28" s="121"/>
      <c r="E28" s="128"/>
      <c r="F28" s="129"/>
      <c r="G28" s="129"/>
      <c r="H28" s="129"/>
      <c r="I28" s="129"/>
      <c r="J28" s="129"/>
      <c r="K28" s="130"/>
    </row>
    <row r="29" spans="2:11" ht="15" customHeight="1">
      <c r="B29" s="122"/>
      <c r="C29" s="123"/>
      <c r="D29" s="124"/>
      <c r="E29" s="131"/>
      <c r="F29" s="132"/>
      <c r="G29" s="132"/>
      <c r="H29" s="132"/>
      <c r="I29" s="132"/>
      <c r="J29" s="132"/>
      <c r="K29" s="133"/>
    </row>
    <row r="30" spans="2:11" ht="15" customHeight="1">
      <c r="B30" s="116" t="s">
        <v>14</v>
      </c>
      <c r="C30" s="117"/>
      <c r="D30" s="118"/>
      <c r="E30" s="135">
        <f>IF(入力フォーム!C11="","",入力フォーム!C11)</f>
        <v>45748</v>
      </c>
      <c r="F30" s="136"/>
      <c r="G30" s="136"/>
      <c r="H30" s="126" t="s">
        <v>10</v>
      </c>
      <c r="I30" s="136">
        <f>IF(入力フォーム!G11="","",入力フォーム!G11)</f>
        <v>46203</v>
      </c>
      <c r="J30" s="136"/>
      <c r="K30" s="141"/>
    </row>
    <row r="31" spans="2:11" ht="15" customHeight="1">
      <c r="B31" s="119"/>
      <c r="C31" s="120"/>
      <c r="D31" s="121"/>
      <c r="E31" s="137"/>
      <c r="F31" s="138"/>
      <c r="G31" s="138"/>
      <c r="H31" s="129"/>
      <c r="I31" s="138"/>
      <c r="J31" s="138"/>
      <c r="K31" s="142"/>
    </row>
    <row r="32" spans="2:11" ht="15" customHeight="1">
      <c r="B32" s="119"/>
      <c r="C32" s="120"/>
      <c r="D32" s="121"/>
      <c r="E32" s="137"/>
      <c r="F32" s="138"/>
      <c r="G32" s="138"/>
      <c r="H32" s="129"/>
      <c r="I32" s="138"/>
      <c r="J32" s="138"/>
      <c r="K32" s="142"/>
    </row>
    <row r="33" spans="2:12" ht="15" customHeight="1">
      <c r="B33" s="119"/>
      <c r="C33" s="120"/>
      <c r="D33" s="121"/>
      <c r="E33" s="137"/>
      <c r="F33" s="138"/>
      <c r="G33" s="138"/>
      <c r="H33" s="129"/>
      <c r="I33" s="138"/>
      <c r="J33" s="138"/>
      <c r="K33" s="142"/>
    </row>
    <row r="34" spans="2:12" ht="15" customHeight="1">
      <c r="B34" s="119"/>
      <c r="C34" s="120"/>
      <c r="D34" s="121"/>
      <c r="E34" s="137"/>
      <c r="F34" s="138"/>
      <c r="G34" s="138"/>
      <c r="H34" s="129"/>
      <c r="I34" s="138"/>
      <c r="J34" s="138"/>
      <c r="K34" s="142"/>
    </row>
    <row r="35" spans="2:12" ht="15" customHeight="1">
      <c r="B35" s="122"/>
      <c r="C35" s="123"/>
      <c r="D35" s="124"/>
      <c r="E35" s="139"/>
      <c r="F35" s="140"/>
      <c r="G35" s="140"/>
      <c r="H35" s="132"/>
      <c r="I35" s="140"/>
      <c r="J35" s="140"/>
      <c r="K35" s="143"/>
    </row>
    <row r="36" spans="2:12" ht="15" customHeight="1">
      <c r="B36" s="116" t="s">
        <v>24</v>
      </c>
      <c r="C36" s="117"/>
      <c r="D36" s="118"/>
      <c r="E36" s="135" t="e">
        <f>IF(#REF!="","",#REF!)</f>
        <v>#REF!</v>
      </c>
      <c r="F36" s="136"/>
      <c r="G36" s="136"/>
      <c r="H36" s="126" t="s">
        <v>10</v>
      </c>
      <c r="I36" s="136" t="e">
        <f>IF(#REF!="","",#REF!)</f>
        <v>#REF!</v>
      </c>
      <c r="J36" s="136"/>
      <c r="K36" s="141"/>
    </row>
    <row r="37" spans="2:12" ht="15" customHeight="1">
      <c r="B37" s="119"/>
      <c r="C37" s="120"/>
      <c r="D37" s="121"/>
      <c r="E37" s="137"/>
      <c r="F37" s="138"/>
      <c r="G37" s="138"/>
      <c r="H37" s="129"/>
      <c r="I37" s="138"/>
      <c r="J37" s="138"/>
      <c r="K37" s="142"/>
    </row>
    <row r="38" spans="2:12" ht="15" customHeight="1">
      <c r="B38" s="119"/>
      <c r="C38" s="120"/>
      <c r="D38" s="121"/>
      <c r="E38" s="137"/>
      <c r="F38" s="138"/>
      <c r="G38" s="138"/>
      <c r="H38" s="129"/>
      <c r="I38" s="138"/>
      <c r="J38" s="138"/>
      <c r="K38" s="142"/>
    </row>
    <row r="39" spans="2:12" ht="15" customHeight="1">
      <c r="B39" s="119"/>
      <c r="C39" s="120"/>
      <c r="D39" s="121"/>
      <c r="E39" s="137"/>
      <c r="F39" s="138"/>
      <c r="G39" s="138"/>
      <c r="H39" s="129"/>
      <c r="I39" s="138"/>
      <c r="J39" s="138"/>
      <c r="K39" s="142"/>
    </row>
    <row r="40" spans="2:12" ht="15" customHeight="1">
      <c r="B40" s="119"/>
      <c r="C40" s="120"/>
      <c r="D40" s="121"/>
      <c r="E40" s="137"/>
      <c r="F40" s="138"/>
      <c r="G40" s="138"/>
      <c r="H40" s="129"/>
      <c r="I40" s="138"/>
      <c r="J40" s="138"/>
      <c r="K40" s="142"/>
    </row>
    <row r="41" spans="2:12" ht="15" customHeight="1">
      <c r="B41" s="122"/>
      <c r="C41" s="123"/>
      <c r="D41" s="124"/>
      <c r="E41" s="139"/>
      <c r="F41" s="140"/>
      <c r="G41" s="140"/>
      <c r="H41" s="132"/>
      <c r="I41" s="140"/>
      <c r="J41" s="140"/>
      <c r="K41" s="143"/>
    </row>
    <row r="42" spans="2:12" ht="15" customHeight="1">
      <c r="B42" s="148" t="s">
        <v>15</v>
      </c>
      <c r="C42" s="149"/>
      <c r="D42" s="150"/>
      <c r="E42" s="11"/>
      <c r="F42" s="126" t="str">
        <f>IF(入力フォーム!C14="有","■","□")</f>
        <v>■</v>
      </c>
      <c r="G42" s="157" t="s">
        <v>21</v>
      </c>
      <c r="H42" s="157"/>
      <c r="I42" s="126" t="str">
        <f>IF(入力フォーム!C14="無","■","□")</f>
        <v>□</v>
      </c>
      <c r="J42" s="157" t="s">
        <v>20</v>
      </c>
      <c r="K42" s="160"/>
      <c r="L42" s="10"/>
    </row>
    <row r="43" spans="2:12" ht="15" customHeight="1">
      <c r="B43" s="151"/>
      <c r="C43" s="152"/>
      <c r="D43" s="153"/>
      <c r="E43" s="13"/>
      <c r="F43" s="129"/>
      <c r="G43" s="158"/>
      <c r="H43" s="158"/>
      <c r="I43" s="129"/>
      <c r="J43" s="158"/>
      <c r="K43" s="161"/>
      <c r="L43" s="10"/>
    </row>
    <row r="44" spans="2:12" ht="15" customHeight="1">
      <c r="B44" s="151"/>
      <c r="C44" s="152"/>
      <c r="D44" s="153"/>
      <c r="E44" s="13"/>
      <c r="F44" s="129"/>
      <c r="G44" s="158"/>
      <c r="H44" s="158"/>
      <c r="I44" s="129"/>
      <c r="J44" s="158"/>
      <c r="K44" s="161"/>
      <c r="L44" s="10"/>
    </row>
    <row r="45" spans="2:12" ht="15" customHeight="1">
      <c r="B45" s="151"/>
      <c r="C45" s="152"/>
      <c r="D45" s="153"/>
      <c r="E45" s="13"/>
      <c r="F45" s="129"/>
      <c r="G45" s="158"/>
      <c r="H45" s="158"/>
      <c r="I45" s="129"/>
      <c r="J45" s="158"/>
      <c r="K45" s="161"/>
      <c r="L45" s="10"/>
    </row>
    <row r="46" spans="2:12" ht="15" customHeight="1">
      <c r="B46" s="151"/>
      <c r="C46" s="152"/>
      <c r="D46" s="153"/>
      <c r="E46" s="13"/>
      <c r="F46" s="129"/>
      <c r="G46" s="158"/>
      <c r="H46" s="158"/>
      <c r="I46" s="129"/>
      <c r="J46" s="158"/>
      <c r="K46" s="161"/>
      <c r="L46" s="10"/>
    </row>
    <row r="47" spans="2:12" ht="15" customHeight="1">
      <c r="B47" s="154"/>
      <c r="C47" s="155"/>
      <c r="D47" s="156"/>
      <c r="E47" s="14"/>
      <c r="F47" s="132"/>
      <c r="G47" s="159"/>
      <c r="H47" s="159"/>
      <c r="I47" s="132"/>
      <c r="J47" s="159"/>
      <c r="K47" s="162"/>
      <c r="L47" s="10"/>
    </row>
    <row r="48" spans="2:12" ht="15" customHeight="1">
      <c r="B48" s="108" t="s">
        <v>23</v>
      </c>
      <c r="C48" s="108"/>
      <c r="D48" s="108"/>
      <c r="E48" s="144" t="e">
        <f>IF(#REF!&gt;=0.285,"4週8休",IF(#REF!&gt;=0.25,"4週7休",IF(#REF!&gt;=0.214,"4週6休","未達成")))</f>
        <v>#REF!</v>
      </c>
      <c r="F48" s="144"/>
      <c r="G48" s="144"/>
      <c r="H48" s="145"/>
      <c r="I48" s="146" t="e">
        <f>#REF!</f>
        <v>#REF!</v>
      </c>
      <c r="J48" s="147"/>
      <c r="K48" s="147"/>
    </row>
    <row r="49" spans="2:11" ht="15" customHeight="1">
      <c r="B49" s="108"/>
      <c r="C49" s="108"/>
      <c r="D49" s="108"/>
      <c r="E49" s="144"/>
      <c r="F49" s="144"/>
      <c r="G49" s="144"/>
      <c r="H49" s="145"/>
      <c r="I49" s="146"/>
      <c r="J49" s="147"/>
      <c r="K49" s="147"/>
    </row>
    <row r="50" spans="2:11" ht="15" customHeight="1">
      <c r="B50" s="108"/>
      <c r="C50" s="108"/>
      <c r="D50" s="108"/>
      <c r="E50" s="144"/>
      <c r="F50" s="144"/>
      <c r="G50" s="144"/>
      <c r="H50" s="145"/>
      <c r="I50" s="146"/>
      <c r="J50" s="147"/>
      <c r="K50" s="147"/>
    </row>
    <row r="51" spans="2:11" ht="15" customHeight="1">
      <c r="B51" s="108"/>
      <c r="C51" s="108"/>
      <c r="D51" s="108"/>
      <c r="E51" s="144"/>
      <c r="F51" s="144"/>
      <c r="G51" s="144"/>
      <c r="H51" s="145"/>
      <c r="I51" s="146"/>
      <c r="J51" s="147"/>
      <c r="K51" s="147"/>
    </row>
    <row r="52" spans="2:11" ht="15" customHeight="1">
      <c r="B52" s="108"/>
      <c r="C52" s="108"/>
      <c r="D52" s="108"/>
      <c r="E52" s="144"/>
      <c r="F52" s="144"/>
      <c r="G52" s="144"/>
      <c r="H52" s="145"/>
      <c r="I52" s="146"/>
      <c r="J52" s="147"/>
      <c r="K52" s="147"/>
    </row>
    <row r="53" spans="2:11" ht="15" customHeight="1">
      <c r="B53" s="108"/>
      <c r="C53" s="108"/>
      <c r="D53" s="108"/>
      <c r="E53" s="144"/>
      <c r="F53" s="144"/>
      <c r="G53" s="144"/>
      <c r="H53" s="145"/>
      <c r="I53" s="146"/>
      <c r="J53" s="147"/>
      <c r="K53" s="147"/>
    </row>
    <row r="54" spans="2:11" ht="15" customHeight="1">
      <c r="B54" t="s">
        <v>25</v>
      </c>
    </row>
    <row r="55" spans="2:11" ht="15" customHeight="1"/>
    <row r="56" spans="2:11" ht="15" customHeight="1"/>
    <row r="57" spans="2:11" ht="15" customHeight="1"/>
    <row r="58" spans="2:11" ht="15" customHeight="1"/>
    <row r="59" spans="2:11" ht="15" customHeight="1"/>
    <row r="60" spans="2:11" ht="15" customHeight="1"/>
    <row r="61" spans="2:11" ht="15" customHeight="1"/>
    <row r="62" spans="2:11" ht="15" customHeight="1"/>
    <row r="63" spans="2:11" ht="15" customHeight="1">
      <c r="F63" s="46"/>
    </row>
    <row r="64" spans="2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21">
    <mergeCell ref="E48:H53"/>
    <mergeCell ref="I48:K53"/>
    <mergeCell ref="B36:D41"/>
    <mergeCell ref="E36:G41"/>
    <mergeCell ref="H36:H41"/>
    <mergeCell ref="I42:I47"/>
    <mergeCell ref="F42:F47"/>
    <mergeCell ref="B42:D47"/>
    <mergeCell ref="B48:D53"/>
    <mergeCell ref="G42:H47"/>
    <mergeCell ref="I36:K41"/>
    <mergeCell ref="J42:K47"/>
    <mergeCell ref="J4:K4"/>
    <mergeCell ref="H12:K12"/>
    <mergeCell ref="B24:D29"/>
    <mergeCell ref="E24:K29"/>
    <mergeCell ref="B30:D35"/>
    <mergeCell ref="B17:K17"/>
    <mergeCell ref="E30:G35"/>
    <mergeCell ref="H30:H35"/>
    <mergeCell ref="I30:K3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6"/>
  <sheetViews>
    <sheetView view="pageBreakPreview" zoomScale="115" zoomScaleNormal="100" zoomScaleSheetLayoutView="115" workbookViewId="0">
      <selection activeCell="E31" sqref="E31:G36"/>
    </sheetView>
  </sheetViews>
  <sheetFormatPr defaultRowHeight="13.5"/>
  <cols>
    <col min="2" max="11" width="8.875" customWidth="1"/>
  </cols>
  <sheetData>
    <row r="1" spans="2:11" ht="15" customHeight="1"/>
    <row r="2" spans="2:11" ht="15" customHeight="1"/>
    <row r="3" spans="2:11" ht="15" customHeight="1"/>
    <row r="4" spans="2:11" ht="15" customHeight="1">
      <c r="J4" s="114">
        <f ca="1">TODAY()</f>
        <v>45720</v>
      </c>
      <c r="K4" s="114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>
      <c r="B9" s="6" t="s">
        <v>13</v>
      </c>
    </row>
    <row r="10" spans="2:11" ht="15" customHeight="1">
      <c r="B10" s="6"/>
    </row>
    <row r="11" spans="2:11" ht="15" customHeight="1"/>
    <row r="12" spans="2:11" ht="15" customHeight="1">
      <c r="G12" s="19" t="s">
        <v>7</v>
      </c>
      <c r="H12" s="115" t="str">
        <f>IF(入力フォーム!C8="","",入力フォーム!C8)</f>
        <v>㈱●●建設</v>
      </c>
      <c r="I12" s="115"/>
      <c r="J12" s="115"/>
      <c r="K12" s="115"/>
    </row>
    <row r="13" spans="2:11" ht="15" customHeight="1"/>
    <row r="14" spans="2:11" ht="15" customHeight="1"/>
    <row r="15" spans="2:11" ht="15" customHeight="1"/>
    <row r="16" spans="2:11" ht="15" customHeight="1"/>
    <row r="17" spans="2:11" ht="15" customHeight="1">
      <c r="B17" s="134" t="s">
        <v>26</v>
      </c>
      <c r="C17" s="163"/>
      <c r="D17" s="163"/>
      <c r="E17" s="163"/>
      <c r="F17" s="163"/>
      <c r="G17" s="163"/>
      <c r="H17" s="163"/>
      <c r="I17" s="163"/>
      <c r="J17" s="163"/>
    </row>
    <row r="18" spans="2:11" ht="15" customHeight="1">
      <c r="B18" s="19"/>
      <c r="C18" s="20"/>
      <c r="D18" s="20"/>
      <c r="E18" s="20"/>
      <c r="F18" s="20"/>
      <c r="G18" s="20"/>
      <c r="H18" s="20"/>
      <c r="I18" s="20"/>
      <c r="J18" s="20"/>
    </row>
    <row r="19" spans="2:11" ht="15" customHeight="1"/>
    <row r="20" spans="2:11" ht="15" customHeight="1"/>
    <row r="21" spans="2:11" ht="15" customHeight="1"/>
    <row r="22" spans="2:11" ht="15" customHeight="1"/>
    <row r="23" spans="2:11" ht="15" customHeight="1">
      <c r="B23" t="s">
        <v>27</v>
      </c>
    </row>
    <row r="24" spans="2:11" ht="15" customHeight="1"/>
    <row r="25" spans="2:11" ht="15" customHeight="1">
      <c r="B25" s="116" t="s">
        <v>1</v>
      </c>
      <c r="C25" s="117"/>
      <c r="D25" s="118"/>
      <c r="E25" s="125" t="str">
        <f>IF(入力フォーム!C5="","",入力フォーム!C5)</f>
        <v>●●小学校新築工事</v>
      </c>
      <c r="F25" s="126"/>
      <c r="G25" s="126"/>
      <c r="H25" s="126"/>
      <c r="I25" s="126"/>
      <c r="J25" s="126"/>
      <c r="K25" s="127"/>
    </row>
    <row r="26" spans="2:11" ht="15" customHeight="1">
      <c r="B26" s="119"/>
      <c r="C26" s="120"/>
      <c r="D26" s="121"/>
      <c r="E26" s="128"/>
      <c r="F26" s="129"/>
      <c r="G26" s="129"/>
      <c r="H26" s="129"/>
      <c r="I26" s="129"/>
      <c r="J26" s="129"/>
      <c r="K26" s="130"/>
    </row>
    <row r="27" spans="2:11" ht="15" customHeight="1">
      <c r="B27" s="119"/>
      <c r="C27" s="120"/>
      <c r="D27" s="121"/>
      <c r="E27" s="128"/>
      <c r="F27" s="129"/>
      <c r="G27" s="129"/>
      <c r="H27" s="129"/>
      <c r="I27" s="129"/>
      <c r="J27" s="129"/>
      <c r="K27" s="130"/>
    </row>
    <row r="28" spans="2:11" ht="15" customHeight="1">
      <c r="B28" s="119"/>
      <c r="C28" s="120"/>
      <c r="D28" s="121"/>
      <c r="E28" s="128"/>
      <c r="F28" s="129"/>
      <c r="G28" s="129"/>
      <c r="H28" s="129"/>
      <c r="I28" s="129"/>
      <c r="J28" s="129"/>
      <c r="K28" s="130"/>
    </row>
    <row r="29" spans="2:11" ht="15" customHeight="1">
      <c r="B29" s="119"/>
      <c r="C29" s="120"/>
      <c r="D29" s="121"/>
      <c r="E29" s="128"/>
      <c r="F29" s="129"/>
      <c r="G29" s="129"/>
      <c r="H29" s="129"/>
      <c r="I29" s="129"/>
      <c r="J29" s="129"/>
      <c r="K29" s="130"/>
    </row>
    <row r="30" spans="2:11" ht="15" customHeight="1">
      <c r="B30" s="122"/>
      <c r="C30" s="123"/>
      <c r="D30" s="124"/>
      <c r="E30" s="131"/>
      <c r="F30" s="132"/>
      <c r="G30" s="132"/>
      <c r="H30" s="132"/>
      <c r="I30" s="132"/>
      <c r="J30" s="132"/>
      <c r="K30" s="133"/>
    </row>
    <row r="31" spans="2:11" ht="15" customHeight="1">
      <c r="B31" s="116" t="s">
        <v>14</v>
      </c>
      <c r="C31" s="117"/>
      <c r="D31" s="118"/>
      <c r="E31" s="135">
        <f>IF(入力フォーム!C11="","",入力フォーム!C11)</f>
        <v>45748</v>
      </c>
      <c r="F31" s="136"/>
      <c r="G31" s="136"/>
      <c r="H31" s="126" t="s">
        <v>10</v>
      </c>
      <c r="I31" s="136">
        <f>IF(入力フォーム!G11="","",入力フォーム!G11)</f>
        <v>46203</v>
      </c>
      <c r="J31" s="136"/>
      <c r="K31" s="141"/>
    </row>
    <row r="32" spans="2:11" ht="15" customHeight="1">
      <c r="B32" s="119"/>
      <c r="C32" s="120"/>
      <c r="D32" s="121"/>
      <c r="E32" s="137"/>
      <c r="F32" s="138"/>
      <c r="G32" s="138"/>
      <c r="H32" s="129"/>
      <c r="I32" s="138"/>
      <c r="J32" s="138"/>
      <c r="K32" s="142"/>
    </row>
    <row r="33" spans="2:11" ht="15" customHeight="1">
      <c r="B33" s="119"/>
      <c r="C33" s="120"/>
      <c r="D33" s="121"/>
      <c r="E33" s="137"/>
      <c r="F33" s="138"/>
      <c r="G33" s="138"/>
      <c r="H33" s="129"/>
      <c r="I33" s="138"/>
      <c r="J33" s="138"/>
      <c r="K33" s="142"/>
    </row>
    <row r="34" spans="2:11" ht="15" customHeight="1">
      <c r="B34" s="119"/>
      <c r="C34" s="120"/>
      <c r="D34" s="121"/>
      <c r="E34" s="137"/>
      <c r="F34" s="138"/>
      <c r="G34" s="138"/>
      <c r="H34" s="129"/>
      <c r="I34" s="138"/>
      <c r="J34" s="138"/>
      <c r="K34" s="142"/>
    </row>
    <row r="35" spans="2:11" ht="15" customHeight="1">
      <c r="B35" s="119"/>
      <c r="C35" s="120"/>
      <c r="D35" s="121"/>
      <c r="E35" s="137"/>
      <c r="F35" s="138"/>
      <c r="G35" s="138"/>
      <c r="H35" s="129"/>
      <c r="I35" s="138"/>
      <c r="J35" s="138"/>
      <c r="K35" s="142"/>
    </row>
    <row r="36" spans="2:11" ht="15" customHeight="1">
      <c r="B36" s="122"/>
      <c r="C36" s="123"/>
      <c r="D36" s="124"/>
      <c r="E36" s="139"/>
      <c r="F36" s="140"/>
      <c r="G36" s="140"/>
      <c r="H36" s="132"/>
      <c r="I36" s="140"/>
      <c r="J36" s="140"/>
      <c r="K36" s="143"/>
    </row>
    <row r="37" spans="2:11" ht="15" customHeight="1">
      <c r="B37" s="21"/>
      <c r="C37" s="21"/>
      <c r="D37" s="21"/>
      <c r="E37" s="17"/>
      <c r="F37" s="9"/>
      <c r="G37" s="9"/>
      <c r="H37" s="9"/>
      <c r="I37" s="9"/>
      <c r="J37" s="9"/>
      <c r="K37" s="9"/>
    </row>
    <row r="38" spans="2:11" ht="15" customHeight="1">
      <c r="B38" s="22"/>
      <c r="C38" s="22"/>
      <c r="D38" s="22"/>
      <c r="E38" s="18"/>
      <c r="F38" s="5"/>
      <c r="G38" s="5"/>
      <c r="H38" s="5"/>
      <c r="I38" s="5"/>
      <c r="J38" s="5"/>
      <c r="K38" s="5"/>
    </row>
    <row r="39" spans="2:11" ht="15" customHeight="1">
      <c r="B39" s="22"/>
      <c r="C39" s="22"/>
      <c r="D39" s="22"/>
      <c r="E39" s="18"/>
      <c r="F39" s="5"/>
      <c r="G39" s="5"/>
      <c r="H39" s="5"/>
      <c r="I39" s="5"/>
      <c r="J39" s="5"/>
      <c r="K39" s="5"/>
    </row>
    <row r="40" spans="2:11" ht="15" customHeight="1">
      <c r="B40" s="22"/>
      <c r="C40" s="22"/>
      <c r="D40" s="22"/>
      <c r="E40" s="18"/>
      <c r="F40" s="5"/>
      <c r="G40" s="5"/>
      <c r="H40" s="5"/>
      <c r="I40" s="5"/>
      <c r="J40" s="5"/>
      <c r="K40" s="5"/>
    </row>
    <row r="41" spans="2:11" ht="15" customHeight="1">
      <c r="B41" s="22"/>
      <c r="C41" s="22"/>
      <c r="D41" s="22"/>
      <c r="E41" s="18"/>
      <c r="F41" s="5"/>
      <c r="G41" s="5"/>
      <c r="H41" s="5"/>
      <c r="I41" s="5"/>
      <c r="J41" s="5"/>
      <c r="K41" s="5"/>
    </row>
    <row r="42" spans="2:11" ht="15" customHeight="1">
      <c r="B42" s="22"/>
      <c r="C42" s="22"/>
      <c r="D42" s="22"/>
      <c r="E42" s="18"/>
      <c r="F42" s="5"/>
      <c r="G42" s="5"/>
      <c r="H42" s="5"/>
      <c r="I42" s="5"/>
      <c r="J42" s="5"/>
      <c r="K42" s="5"/>
    </row>
    <row r="43" spans="2:11" ht="15" customHeight="1">
      <c r="B43" s="23"/>
      <c r="C43" s="23"/>
      <c r="D43" s="23"/>
      <c r="E43" s="5"/>
      <c r="F43" s="5"/>
      <c r="G43" s="5"/>
      <c r="H43" s="5"/>
      <c r="I43" s="5"/>
      <c r="J43" s="5"/>
      <c r="K43" s="5"/>
    </row>
    <row r="44" spans="2:11" ht="15" customHeight="1">
      <c r="B44" s="23"/>
      <c r="C44" s="23"/>
      <c r="D44" s="23"/>
      <c r="E44" s="5"/>
      <c r="F44" s="5"/>
      <c r="G44" s="5"/>
      <c r="H44" s="5"/>
      <c r="I44" s="5"/>
      <c r="J44" s="5"/>
      <c r="K44" s="5"/>
    </row>
    <row r="45" spans="2:11" ht="15" customHeight="1">
      <c r="B45" s="23"/>
      <c r="C45" s="23"/>
      <c r="D45" s="23"/>
      <c r="E45" s="5"/>
      <c r="F45" s="5"/>
      <c r="G45" s="5"/>
      <c r="H45" s="5"/>
      <c r="I45" s="5"/>
      <c r="J45" s="5"/>
      <c r="K45" s="5"/>
    </row>
    <row r="46" spans="2:11" ht="15" customHeight="1">
      <c r="B46" s="23"/>
      <c r="C46" s="23"/>
      <c r="D46" s="23"/>
      <c r="E46" s="5"/>
      <c r="F46" s="5"/>
      <c r="G46" s="5"/>
      <c r="H46" s="5"/>
      <c r="I46" s="5"/>
      <c r="J46" s="5"/>
      <c r="K46" s="5"/>
    </row>
    <row r="47" spans="2:11" ht="15" customHeight="1">
      <c r="B47" s="23"/>
      <c r="C47" s="23"/>
      <c r="D47" s="23"/>
      <c r="E47" s="5"/>
      <c r="F47" s="5"/>
      <c r="G47" s="5"/>
      <c r="H47" s="5"/>
      <c r="I47" s="5"/>
      <c r="J47" s="5"/>
      <c r="K47" s="5"/>
    </row>
    <row r="48" spans="2:11" ht="15" customHeight="1">
      <c r="B48" s="23"/>
      <c r="C48" s="23"/>
      <c r="D48" s="23"/>
      <c r="E48" s="5"/>
      <c r="F48" s="5"/>
      <c r="G48" s="5"/>
      <c r="H48" s="5"/>
      <c r="I48" s="5"/>
      <c r="J48" s="5"/>
      <c r="K48" s="5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9">
    <mergeCell ref="B31:D36"/>
    <mergeCell ref="E31:G36"/>
    <mergeCell ref="H31:H36"/>
    <mergeCell ref="I31:K36"/>
    <mergeCell ref="J4:K4"/>
    <mergeCell ref="H12:K12"/>
    <mergeCell ref="B17:J17"/>
    <mergeCell ref="B25:D30"/>
    <mergeCell ref="E25:K3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AADB-3B25-4D28-9288-1E605A557CA5}">
  <sheetPr>
    <pageSetUpPr fitToPage="1"/>
  </sheetPr>
  <dimension ref="A1:AE441"/>
  <sheetViews>
    <sheetView view="pageBreakPreview" zoomScale="55" zoomScaleNormal="100" zoomScaleSheetLayoutView="55" workbookViewId="0">
      <pane xSplit="11" ySplit="14" topLeftCell="L15" activePane="bottomRight" state="frozen"/>
      <selection pane="topRight" activeCell="L1" sqref="L1"/>
      <selection pane="bottomLeft" activeCell="A15" sqref="A15"/>
      <selection pane="bottomRight" activeCell="O42" sqref="O42"/>
    </sheetView>
  </sheetViews>
  <sheetFormatPr defaultRowHeight="13.5"/>
  <cols>
    <col min="1" max="1" width="2" style="2" customWidth="1"/>
    <col min="2" max="2" width="7.75" style="1" customWidth="1"/>
    <col min="3" max="10" width="3.75" style="1" customWidth="1"/>
    <col min="11" max="11" width="18" style="1" bestFit="1" customWidth="1"/>
    <col min="12" max="13" width="13.875" style="1" bestFit="1" customWidth="1"/>
    <col min="14" max="14" width="14.875" style="1" customWidth="1"/>
    <col min="15" max="26" width="13.875" style="1" bestFit="1" customWidth="1"/>
    <col min="27" max="27" width="14.625" style="1" customWidth="1"/>
    <col min="28" max="28" width="13.125" style="1" customWidth="1"/>
    <col min="29" max="30" width="5.625" style="2" customWidth="1"/>
    <col min="31" max="31" width="3.625" customWidth="1"/>
    <col min="32" max="16384" width="9" style="2"/>
  </cols>
  <sheetData>
    <row r="1" spans="1:30" s="37" customFormat="1" ht="18.75" customHeight="1">
      <c r="A1" s="37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B1" s="36"/>
      <c r="AD1" s="91" t="s">
        <v>32</v>
      </c>
    </row>
    <row r="2" spans="1:30" ht="5.0999999999999996" customHeight="1">
      <c r="T2" s="4"/>
      <c r="U2" s="5"/>
      <c r="V2" s="4"/>
      <c r="W2" s="4"/>
      <c r="X2" s="4"/>
      <c r="Y2" s="4"/>
      <c r="Z2" s="4"/>
      <c r="AA2" s="5"/>
      <c r="AC2" s="4"/>
      <c r="AD2" s="24"/>
    </row>
    <row r="3" spans="1:30" ht="30" customHeight="1">
      <c r="A3" s="3" t="s">
        <v>28</v>
      </c>
      <c r="B3" s="3"/>
      <c r="K3" s="91" t="s">
        <v>5</v>
      </c>
      <c r="L3" s="172">
        <v>46054</v>
      </c>
      <c r="M3" s="172"/>
      <c r="N3" s="36" t="s">
        <v>8</v>
      </c>
      <c r="O3" s="90" t="s">
        <v>6</v>
      </c>
      <c r="R3" s="58"/>
      <c r="S3" s="58"/>
      <c r="T3" s="27"/>
      <c r="U3" s="47"/>
      <c r="V3" s="47"/>
      <c r="W3" s="47"/>
      <c r="X3" s="47"/>
      <c r="Y3" s="47"/>
      <c r="Z3" s="47"/>
      <c r="AA3" s="47"/>
    </row>
    <row r="4" spans="1:30" ht="30" customHeight="1">
      <c r="B4" s="164" t="s">
        <v>1</v>
      </c>
      <c r="C4" s="164"/>
      <c r="D4" s="164"/>
      <c r="E4" s="164"/>
      <c r="F4" s="36" t="s">
        <v>2</v>
      </c>
      <c r="G4" s="173" t="str">
        <f>IF(入力フォーム!C5="","",入力フォーム!C5)</f>
        <v>●●小学校新築工事</v>
      </c>
      <c r="H4" s="174"/>
      <c r="I4" s="174"/>
      <c r="J4" s="174"/>
      <c r="K4" s="174"/>
      <c r="L4" s="174"/>
      <c r="M4" s="174"/>
      <c r="N4" s="174"/>
      <c r="O4" s="175"/>
      <c r="R4" s="59"/>
      <c r="S4" s="32"/>
      <c r="T4" s="32"/>
      <c r="U4" s="49"/>
      <c r="V4" s="49"/>
      <c r="W4" s="49"/>
      <c r="X4" s="49"/>
      <c r="Y4" s="49"/>
      <c r="Z4" s="49"/>
      <c r="AA4" s="48"/>
    </row>
    <row r="5" spans="1:30" ht="30" customHeight="1" thickBot="1">
      <c r="B5" s="164" t="s">
        <v>11</v>
      </c>
      <c r="C5" s="164"/>
      <c r="D5" s="164"/>
      <c r="E5" s="164"/>
      <c r="F5" s="36" t="s">
        <v>2</v>
      </c>
      <c r="G5" s="176">
        <f>入力フォーム!C11</f>
        <v>45748</v>
      </c>
      <c r="H5" s="176"/>
      <c r="I5" s="176"/>
      <c r="J5" s="176"/>
      <c r="K5" s="176"/>
      <c r="L5" s="176"/>
      <c r="M5" s="1" t="s">
        <v>10</v>
      </c>
      <c r="N5" s="177">
        <f>入力フォーム!G11</f>
        <v>46203</v>
      </c>
      <c r="O5" s="177"/>
      <c r="P5" s="62"/>
      <c r="T5" s="33"/>
      <c r="U5" s="49"/>
      <c r="V5" s="49"/>
      <c r="W5" s="49"/>
      <c r="X5" s="49"/>
      <c r="Y5" s="49"/>
      <c r="Z5" s="49"/>
      <c r="AA5" s="49"/>
    </row>
    <row r="6" spans="1:30" ht="30" customHeight="1" thickBot="1">
      <c r="B6" s="164" t="s">
        <v>3</v>
      </c>
      <c r="C6" s="164"/>
      <c r="D6" s="164"/>
      <c r="E6" s="164"/>
      <c r="F6" s="36" t="s">
        <v>2</v>
      </c>
      <c r="G6" s="165">
        <v>45775</v>
      </c>
      <c r="H6" s="166"/>
      <c r="I6" s="166"/>
      <c r="J6" s="166"/>
      <c r="K6" s="166"/>
      <c r="L6" s="167"/>
      <c r="M6" s="36"/>
      <c r="N6" s="36"/>
      <c r="O6" s="36"/>
      <c r="R6" s="60"/>
      <c r="S6" s="61"/>
      <c r="T6" s="33"/>
      <c r="U6" s="49"/>
      <c r="V6" s="49"/>
      <c r="W6" s="49"/>
      <c r="X6" s="49"/>
      <c r="Y6" s="49"/>
      <c r="Z6" s="49"/>
      <c r="AA6" s="49"/>
    </row>
    <row r="7" spans="1:30" ht="30" customHeight="1">
      <c r="B7" s="168" t="s">
        <v>4</v>
      </c>
      <c r="C7" s="168"/>
      <c r="D7" s="168"/>
      <c r="E7" s="168"/>
      <c r="F7" s="36" t="s">
        <v>2</v>
      </c>
      <c r="G7" s="169">
        <v>46198</v>
      </c>
      <c r="H7" s="169"/>
      <c r="I7" s="169"/>
      <c r="J7" s="169"/>
      <c r="K7" s="169"/>
      <c r="L7" s="169"/>
      <c r="N7" s="63" t="s">
        <v>0</v>
      </c>
      <c r="O7" s="36" t="s">
        <v>2</v>
      </c>
      <c r="P7" s="170">
        <f>IF(G6="",(N5-G5),+G7-G6+1)</f>
        <v>424</v>
      </c>
      <c r="Q7" s="170"/>
      <c r="R7" s="64"/>
      <c r="AA7" s="30"/>
      <c r="AD7" s="31"/>
    </row>
    <row r="8" spans="1:30" ht="30" customHeight="1">
      <c r="B8" s="90" t="s">
        <v>9</v>
      </c>
      <c r="C8" s="37"/>
      <c r="D8" s="37"/>
      <c r="E8" s="37"/>
      <c r="F8" s="36" t="s">
        <v>2</v>
      </c>
      <c r="G8" s="171" t="str">
        <f>IF(入力フォーム!C8="","",入力フォーム!C8)</f>
        <v>㈱●●建設</v>
      </c>
      <c r="H8" s="171"/>
      <c r="I8" s="171"/>
      <c r="J8" s="171"/>
      <c r="K8" s="171"/>
      <c r="L8" s="171"/>
      <c r="M8" s="171"/>
      <c r="N8" s="171"/>
      <c r="O8" s="36"/>
      <c r="P8" s="27"/>
      <c r="U8" s="40"/>
      <c r="V8" s="27"/>
      <c r="W8" s="27"/>
      <c r="X8" s="27"/>
      <c r="Y8" s="27"/>
      <c r="Z8" s="27"/>
      <c r="AA8" s="27"/>
      <c r="AB8" s="41"/>
      <c r="AC8" s="4"/>
      <c r="AD8" s="4"/>
    </row>
    <row r="9" spans="1:30" s="25" customFormat="1" ht="13.5" customHeight="1">
      <c r="B9" s="26"/>
      <c r="F9" s="27"/>
      <c r="G9" s="29"/>
      <c r="H9" s="29"/>
      <c r="I9" s="29"/>
      <c r="J9" s="29"/>
      <c r="K9" s="29"/>
      <c r="L9" s="29"/>
      <c r="M9" s="29"/>
      <c r="N9" s="2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42"/>
      <c r="AC9" s="28"/>
      <c r="AD9" s="28"/>
    </row>
    <row r="10" spans="1:30" s="35" customFormat="1" ht="20.100000000000001" customHeight="1">
      <c r="A10" s="34"/>
      <c r="B10" s="204"/>
      <c r="C10" s="205"/>
      <c r="D10" s="205"/>
      <c r="E10" s="206"/>
      <c r="F10" s="210"/>
      <c r="G10" s="211"/>
      <c r="H10" s="211"/>
      <c r="I10" s="211"/>
      <c r="J10" s="212"/>
      <c r="K10" s="92" t="s">
        <v>30</v>
      </c>
      <c r="L10" s="51">
        <f>IF(G6=G5,G6+1,G6)</f>
        <v>45775</v>
      </c>
      <c r="M10" s="51">
        <f>IF(G7&lt;DATE(YEAR(L10),MONTH(L10)+1,1),"",DATE(YEAR(L10),MONTH(L10)+1,1))</f>
        <v>45778</v>
      </c>
      <c r="N10" s="51">
        <f>IF(G7&lt;DATE(YEAR(L10),MONTH(L10)+2,1),"",DATE(YEAR(L10),MONTH(L10)+2,1))</f>
        <v>45809</v>
      </c>
      <c r="O10" s="51">
        <f>IF(G7&lt;DATE(YEAR(L10),MONTH(L10)+3,1),"",DATE(YEAR(L10),MONTH(L10)+3,1))</f>
        <v>45839</v>
      </c>
      <c r="P10" s="51">
        <f>IF(G7&lt;DATE(YEAR(L10),MONTH(L10)+4,1),"",DATE(YEAR(L10),MONTH(L10)+4,1))</f>
        <v>45870</v>
      </c>
      <c r="Q10" s="51">
        <f>IF(G7&lt;DATE(YEAR(L10),MONTH(L10)+5,1),"",DATE(YEAR(L10),MONTH(L10)+5,1))</f>
        <v>45901</v>
      </c>
      <c r="R10" s="52">
        <f>IF(G7&lt;DATE(YEAR(L10),MONTH(L10)+6,1),"",DATE(YEAR(L10),MONTH(L10)+6,1))</f>
        <v>45931</v>
      </c>
      <c r="S10" s="51">
        <f>IF(G7&lt;DATE(YEAR(L10),MONTH(L10)+7,1),"",DATE(YEAR(L10),MONTH(L10)+7,1))</f>
        <v>45962</v>
      </c>
      <c r="T10" s="51">
        <f>IF(G7&lt;DATE(YEAR(L10),MONTH(L10)+8,1),"",DATE(YEAR(L10),MONTH(L10)+8,1))</f>
        <v>45992</v>
      </c>
      <c r="U10" s="51">
        <f>IF(G7&lt;DATE(YEAR(L10),MONTH(L10)+9,1),"",DATE(YEAR(L10),MONTH(L10)+9,1))</f>
        <v>46023</v>
      </c>
      <c r="V10" s="51">
        <f>IF(G7&lt;DATE(YEAR(L10),MONTH(L10)+10,1),"",DATE(YEAR(L10),MONTH(L10)+10,1))</f>
        <v>46054</v>
      </c>
      <c r="W10" s="51">
        <f>IF($G7&lt;DATE(YEAR($L10),MONTH($L10)+11,1),"",DATE(YEAR($L10),MONTH($L10)+11,1))</f>
        <v>46082</v>
      </c>
      <c r="X10" s="51">
        <f>IF($G7&lt;DATE(YEAR($L10),MONTH($L10)+12,1),"",DATE(YEAR($L10),MONTH($L10)+12,1))</f>
        <v>46113</v>
      </c>
      <c r="Y10" s="51">
        <f>IF($G7&lt;DATE(YEAR($L10),MONTH($L10)+13,1),"",DATE(YEAR($L10),MONTH($L10)+13,1))</f>
        <v>46143</v>
      </c>
      <c r="Z10" s="51">
        <f>IF($G7&lt;DATE(YEAR($L10),MONTH($L10)+14,1),"",DATE(YEAR($L10),MONTH($L10)+14,1))</f>
        <v>46174</v>
      </c>
      <c r="AA10" s="103" t="str">
        <f>IF($G7&lt;DATE(YEAR($L10),MONTH($L10)+15,1),"",DATE(YEAR($L10),MONTH($L10)+15,1))</f>
        <v/>
      </c>
      <c r="AB10" s="216" t="s">
        <v>64</v>
      </c>
      <c r="AC10" s="218" t="s">
        <v>65</v>
      </c>
      <c r="AD10" s="219"/>
    </row>
    <row r="11" spans="1:30" s="35" customFormat="1" ht="20.100000000000001" customHeight="1">
      <c r="A11" s="34"/>
      <c r="B11" s="207"/>
      <c r="C11" s="208"/>
      <c r="D11" s="208"/>
      <c r="E11" s="209"/>
      <c r="F11" s="213"/>
      <c r="G11" s="214"/>
      <c r="H11" s="214"/>
      <c r="I11" s="214"/>
      <c r="J11" s="215"/>
      <c r="K11" s="75" t="s">
        <v>36</v>
      </c>
      <c r="L11" s="76">
        <f>IF(OR(L10=" ",L10=0),0,IF($L$10="","",DATE(YEAR($G$6),MONTH($G$6)+1,0)-$G$6+1))</f>
        <v>3</v>
      </c>
      <c r="M11" s="76">
        <f>IF(OR(M10=" ",M10=0),0,IF($M$10="",0,IF($N$10="",DAY(EOMONTH($M$10,0))-(DATE(YEAR($G$7),MONTH($G$7)+1,0)-$G$7),DAY(EOMONTH($M$10,0)))))</f>
        <v>31</v>
      </c>
      <c r="N11" s="76">
        <f>IF(OR(N10=" ",N10=0),0,IF($N$10="",0,IF($O$10="",DAY(EOMONTH($N$10,0))-(DATE(YEAR($G$7),MONTH($G$7)+1,0)-$G$7),DAY(EOMONTH($N$10,0)))))</f>
        <v>30</v>
      </c>
      <c r="O11" s="76">
        <f>IF(OR(O10=" ",O10=0),0,IF($O$10="",0,IF($P$10="",DAY(EOMONTH($O$10,0))-(DATE(YEAR($G$7),MONTH($G$7)+1,0)-$G$7),DAY(EOMONTH($O$10,0)))))</f>
        <v>31</v>
      </c>
      <c r="P11" s="76">
        <f>IF(OR(P10=" ",P10=0),0,IF($P$10="",0,IF($Q$10="",DAY(EOMONTH($P$10,0))-(DATE(YEAR($G$7),MONTH($G$7)+1,0)-$G$7),DAY(EOMONTH($P$10,0)))))</f>
        <v>31</v>
      </c>
      <c r="Q11" s="76">
        <f>IF(OR(Q10=" ",Q10=0),0,IF($Q$10="",0,IF($R$10="",DAY(EOMONTH($Q$10,0))-(DATE(YEAR($G$7),MONTH($G$7)+1,0)-$G$7),DAY(EOMONTH($Q$10,0)))))</f>
        <v>30</v>
      </c>
      <c r="R11" s="76">
        <f>IF(OR(R10=" ",R10=0),0,IF($R$10="",0,IF($S$10="",DAY(EOMONTH($R$10,0))-(DATE(YEAR($G$7),MONTH($G$7)+1,0)-$G$7),DAY(EOMONTH($R$10,0)))))</f>
        <v>31</v>
      </c>
      <c r="S11" s="76">
        <f>IF(OR(S10=" ",S10=0),0,IF($S$10="",0,IF($T$10="",DAY(EOMONTH($S$10,0))-(DATE(YEAR($G$7),MONTH($G$7)+1,0)-$G$7),DAY(EOMONTH($S$10,0)))))</f>
        <v>30</v>
      </c>
      <c r="T11" s="76">
        <f>IF(OR(T10=" ",T10=0),0,IF($T$10="",0,IF($U$10="",DAY(EOMONTH($T$10,0))-(DATE(YEAR($G$7),MONTH($G$7)+1,0)-$G$7),DAY(EOMONTH($T$10,0)))))</f>
        <v>31</v>
      </c>
      <c r="U11" s="76">
        <f>IF(OR(U10=" ",U10=0),0,IF($U$10="",0,IF($V$10="",DAY(EOMONTH($U$10,0))-(DATE(YEAR($G$7),MONTH($G$7)+1,0)-$G$7),DAY(EOMONTH($U$10,0)))))</f>
        <v>31</v>
      </c>
      <c r="V11" s="77">
        <f>IF(OR(V10=" ",V10=0),0,IF($V$10="",0,IF($W$10="",DAY(EOMONTH($V$10,0))-(DATE(YEAR($G$7),MONTH($G$7)+1,0)-$G$7),DAY(EOMONTH($V$10,0)))))</f>
        <v>28</v>
      </c>
      <c r="W11" s="77">
        <f>IF(OR(X10=" ",X10=0),0,IF($W$10="",0,IF($X$10="",DAY(EOMONTH($W$10,0))-(DATE(YEAR($G$7),MONTH($G$7)+1,0)-$G$7),DAY(EOMONTH($W$10,0)))))</f>
        <v>31</v>
      </c>
      <c r="X11" s="77">
        <f>IF(OR(Y10=" ",Y10=0),0,IF($X$10="",0,IF($Y$10="",DAY(EOMONTH($X$10,0))-(DATE(YEAR($G$7),MONTH($G$7)+1,0)-$G$7),DAY(EOMONTH($X$10,0)))))</f>
        <v>30</v>
      </c>
      <c r="Y11" s="77">
        <f>IF(OR(Z10=" ",Z10=0),0,IF($Y$10="",0,IF($Z$10="",DAY(EOMONTH($Y$10,0))-(DATE(YEAR($G$7),MONTH($G$7)+1,0)-$G$7),DAY(EOMONTH($Y$10,0)))))</f>
        <v>31</v>
      </c>
      <c r="Z11" s="77">
        <f>IF(OR(AA10=" ",AA10=0),0,IF($Z$10="",0,IF($AA$10="",DAY(EOMONTH($Z$10,0))-(DATE(YEAR($G$7),MONTH($G$7)+1,0)-$G$7),DAY(EOMONTH($Z$10,0)))))</f>
        <v>25</v>
      </c>
      <c r="AA11" s="84" t="s">
        <v>51</v>
      </c>
      <c r="AB11" s="217"/>
      <c r="AC11" s="220"/>
      <c r="AD11" s="221"/>
    </row>
    <row r="12" spans="1:30" s="35" customFormat="1" ht="20.100000000000001" customHeight="1">
      <c r="A12" s="34"/>
      <c r="B12" s="207"/>
      <c r="C12" s="208"/>
      <c r="D12" s="208"/>
      <c r="E12" s="209"/>
      <c r="F12" s="213"/>
      <c r="G12" s="214"/>
      <c r="H12" s="214"/>
      <c r="I12" s="214"/>
      <c r="J12" s="215"/>
      <c r="K12" s="78" t="s">
        <v>46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  <c r="X12" s="80"/>
      <c r="Y12" s="80"/>
      <c r="Z12" s="80"/>
      <c r="AA12" s="84" t="s">
        <v>43</v>
      </c>
      <c r="AB12" s="94" t="str">
        <f>IF(AB14=0, "達成", "未達成")</f>
        <v>達成</v>
      </c>
      <c r="AC12" s="222" t="e">
        <f>IF(AC14&gt;=0.285,"達成","未達成")</f>
        <v>#NUM!</v>
      </c>
      <c r="AD12" s="223"/>
    </row>
    <row r="13" spans="1:30" s="35" customFormat="1" ht="20.100000000000001" customHeight="1">
      <c r="A13" s="34"/>
      <c r="B13" s="207"/>
      <c r="C13" s="208"/>
      <c r="D13" s="208"/>
      <c r="E13" s="209"/>
      <c r="F13" s="213"/>
      <c r="G13" s="214"/>
      <c r="H13" s="214"/>
      <c r="I13" s="214"/>
      <c r="J13" s="215"/>
      <c r="K13" s="75" t="s">
        <v>35</v>
      </c>
      <c r="L13" s="76">
        <f>L11-L12</f>
        <v>3</v>
      </c>
      <c r="M13" s="76">
        <f t="shared" ref="M13:V13" si="0">M11-M12</f>
        <v>31</v>
      </c>
      <c r="N13" s="76">
        <f t="shared" si="0"/>
        <v>30</v>
      </c>
      <c r="O13" s="76">
        <f t="shared" si="0"/>
        <v>31</v>
      </c>
      <c r="P13" s="76">
        <f t="shared" si="0"/>
        <v>31</v>
      </c>
      <c r="Q13" s="76">
        <f t="shared" si="0"/>
        <v>30</v>
      </c>
      <c r="R13" s="76">
        <f t="shared" si="0"/>
        <v>31</v>
      </c>
      <c r="S13" s="76">
        <f t="shared" si="0"/>
        <v>30</v>
      </c>
      <c r="T13" s="76">
        <f t="shared" si="0"/>
        <v>31</v>
      </c>
      <c r="U13" s="76">
        <f t="shared" si="0"/>
        <v>31</v>
      </c>
      <c r="V13" s="77">
        <f t="shared" si="0"/>
        <v>28</v>
      </c>
      <c r="W13" s="77">
        <f t="shared" ref="W13:Z13" si="1">W11-W12</f>
        <v>31</v>
      </c>
      <c r="X13" s="77">
        <f t="shared" si="1"/>
        <v>30</v>
      </c>
      <c r="Y13" s="77">
        <f t="shared" si="1"/>
        <v>31</v>
      </c>
      <c r="Z13" s="77">
        <f t="shared" si="1"/>
        <v>25</v>
      </c>
      <c r="AA13" s="84" t="s">
        <v>44</v>
      </c>
      <c r="AB13" s="93" t="s">
        <v>41</v>
      </c>
      <c r="AC13" s="224" t="s">
        <v>42</v>
      </c>
      <c r="AD13" s="225"/>
    </row>
    <row r="14" spans="1:30" s="35" customFormat="1" ht="24.95" customHeight="1" thickBot="1">
      <c r="A14" s="34"/>
      <c r="B14" s="178" t="s">
        <v>40</v>
      </c>
      <c r="C14" s="179"/>
      <c r="D14" s="179"/>
      <c r="E14" s="180"/>
      <c r="F14" s="181" t="s">
        <v>39</v>
      </c>
      <c r="G14" s="182"/>
      <c r="H14" s="182"/>
      <c r="I14" s="182"/>
      <c r="J14" s="183"/>
      <c r="K14" s="81" t="s">
        <v>66</v>
      </c>
      <c r="L14" s="82" t="str">
        <f t="shared" ref="L14:V14" si="2">IF(L11&gt;=7,"判定適用",IF(L11&lt;7,"判定除外"))</f>
        <v>判定除外</v>
      </c>
      <c r="M14" s="82" t="str">
        <f t="shared" si="2"/>
        <v>判定適用</v>
      </c>
      <c r="N14" s="82" t="str">
        <f t="shared" si="2"/>
        <v>判定適用</v>
      </c>
      <c r="O14" s="82" t="str">
        <f t="shared" si="2"/>
        <v>判定適用</v>
      </c>
      <c r="P14" s="82" t="str">
        <f t="shared" si="2"/>
        <v>判定適用</v>
      </c>
      <c r="Q14" s="82" t="str">
        <f t="shared" si="2"/>
        <v>判定適用</v>
      </c>
      <c r="R14" s="82" t="str">
        <f t="shared" si="2"/>
        <v>判定適用</v>
      </c>
      <c r="S14" s="82" t="str">
        <f t="shared" si="2"/>
        <v>判定適用</v>
      </c>
      <c r="T14" s="82" t="str">
        <f t="shared" si="2"/>
        <v>判定適用</v>
      </c>
      <c r="U14" s="82" t="str">
        <f t="shared" si="2"/>
        <v>判定適用</v>
      </c>
      <c r="V14" s="83" t="str">
        <f t="shared" si="2"/>
        <v>判定適用</v>
      </c>
      <c r="W14" s="83" t="str">
        <f t="shared" ref="W14:Z14" si="3">IF(W11&gt;=7,"判定適用",IF(W11&lt;7,"判定除外"))</f>
        <v>判定適用</v>
      </c>
      <c r="X14" s="83" t="str">
        <f t="shared" si="3"/>
        <v>判定適用</v>
      </c>
      <c r="Y14" s="83" t="str">
        <f t="shared" si="3"/>
        <v>判定適用</v>
      </c>
      <c r="Z14" s="83" t="str">
        <f t="shared" si="3"/>
        <v>判定適用</v>
      </c>
      <c r="AA14" s="85" t="s">
        <v>45</v>
      </c>
      <c r="AB14" s="56">
        <f>COUNTIF(AB15:AB141,"未達成")</f>
        <v>0</v>
      </c>
      <c r="AC14" s="184" t="e">
        <f>SMALL(AC15:AD141,COUNTIF(AC15:AD141,0)+1)</f>
        <v>#NUM!</v>
      </c>
      <c r="AD14" s="185"/>
    </row>
    <row r="15" spans="1:30" s="35" customFormat="1" ht="18" thickTop="1">
      <c r="B15" s="186"/>
      <c r="C15" s="187"/>
      <c r="D15" s="187"/>
      <c r="E15" s="188"/>
      <c r="F15" s="192"/>
      <c r="G15" s="193"/>
      <c r="H15" s="193"/>
      <c r="I15" s="193"/>
      <c r="J15" s="194"/>
      <c r="K15" s="87" t="s">
        <v>52</v>
      </c>
      <c r="L15" s="65"/>
      <c r="M15" s="65"/>
      <c r="N15" s="65"/>
      <c r="O15" s="65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74">
        <f>SUM(L15:Z15)</f>
        <v>0</v>
      </c>
      <c r="AB15" s="198" t="str">
        <f>IF(AA15=0," ",IF(AA18=0, "達成", "未達成"))</f>
        <v xml:space="preserve"> </v>
      </c>
      <c r="AC15" s="200" t="str">
        <f>IF(AA15=0,"",(1-AA15/AA16))</f>
        <v/>
      </c>
      <c r="AD15" s="201"/>
    </row>
    <row r="16" spans="1:30" s="35" customFormat="1" ht="17.25">
      <c r="B16" s="189"/>
      <c r="C16" s="190"/>
      <c r="D16" s="190"/>
      <c r="E16" s="191"/>
      <c r="F16" s="195"/>
      <c r="G16" s="196"/>
      <c r="H16" s="196"/>
      <c r="I16" s="196"/>
      <c r="J16" s="197"/>
      <c r="K16" s="67" t="s">
        <v>29</v>
      </c>
      <c r="L16" s="68">
        <f>IF(L15=0, 0, L$13)</f>
        <v>0</v>
      </c>
      <c r="M16" s="68">
        <f>IF(M15=0, 0, M$13)</f>
        <v>0</v>
      </c>
      <c r="N16" s="68">
        <f t="shared" ref="N16:V16" si="4">IF(N15=0, 0, N$13)</f>
        <v>0</v>
      </c>
      <c r="O16" s="68">
        <f t="shared" si="4"/>
        <v>0</v>
      </c>
      <c r="P16" s="68">
        <f t="shared" si="4"/>
        <v>0</v>
      </c>
      <c r="Q16" s="68">
        <f t="shared" si="4"/>
        <v>0</v>
      </c>
      <c r="R16" s="68">
        <f t="shared" si="4"/>
        <v>0</v>
      </c>
      <c r="S16" s="68">
        <f t="shared" si="4"/>
        <v>0</v>
      </c>
      <c r="T16" s="68">
        <f t="shared" si="4"/>
        <v>0</v>
      </c>
      <c r="U16" s="68">
        <f t="shared" si="4"/>
        <v>0</v>
      </c>
      <c r="V16" s="68">
        <f t="shared" si="4"/>
        <v>0</v>
      </c>
      <c r="W16" s="68">
        <f t="shared" ref="W16:Z16" si="5">IF(W15=0, 0, W$13)</f>
        <v>0</v>
      </c>
      <c r="X16" s="68">
        <f t="shared" si="5"/>
        <v>0</v>
      </c>
      <c r="Y16" s="68">
        <f t="shared" si="5"/>
        <v>0</v>
      </c>
      <c r="Z16" s="68">
        <f t="shared" si="5"/>
        <v>0</v>
      </c>
      <c r="AA16" s="69">
        <f>SUM(L16:Z16)</f>
        <v>0</v>
      </c>
      <c r="AB16" s="199"/>
      <c r="AC16" s="202"/>
      <c r="AD16" s="203"/>
    </row>
    <row r="17" spans="2:30" s="35" customFormat="1" ht="17.25">
      <c r="B17" s="189"/>
      <c r="C17" s="190"/>
      <c r="D17" s="190"/>
      <c r="E17" s="191"/>
      <c r="F17" s="195"/>
      <c r="G17" s="196"/>
      <c r="H17" s="196"/>
      <c r="I17" s="196"/>
      <c r="J17" s="197"/>
      <c r="K17" s="67" t="s">
        <v>38</v>
      </c>
      <c r="L17" s="70" t="str">
        <f>IF(ISERROR(1-L15/L16), "",(1-L15 /L16))</f>
        <v/>
      </c>
      <c r="M17" s="70" t="str">
        <f t="shared" ref="M17:V17" si="6">IF(ISERROR(1-M15/M16), "",(1-M15 /M16))</f>
        <v/>
      </c>
      <c r="N17" s="70" t="str">
        <f t="shared" si="6"/>
        <v/>
      </c>
      <c r="O17" s="70" t="str">
        <f t="shared" si="6"/>
        <v/>
      </c>
      <c r="P17" s="70" t="str">
        <f t="shared" si="6"/>
        <v/>
      </c>
      <c r="Q17" s="70" t="str">
        <f t="shared" si="6"/>
        <v/>
      </c>
      <c r="R17" s="70" t="str">
        <f t="shared" si="6"/>
        <v/>
      </c>
      <c r="S17" s="70" t="str">
        <f t="shared" si="6"/>
        <v/>
      </c>
      <c r="T17" s="70" t="str">
        <f t="shared" si="6"/>
        <v/>
      </c>
      <c r="U17" s="70" t="str">
        <f t="shared" si="6"/>
        <v/>
      </c>
      <c r="V17" s="70" t="str">
        <f t="shared" si="6"/>
        <v/>
      </c>
      <c r="W17" s="70" t="str">
        <f t="shared" ref="W17:Z17" si="7">IF(ISERROR(1-W15/W16), "",(1-W15 /W16))</f>
        <v/>
      </c>
      <c r="X17" s="70" t="str">
        <f t="shared" si="7"/>
        <v/>
      </c>
      <c r="Y17" s="70" t="str">
        <f t="shared" si="7"/>
        <v/>
      </c>
      <c r="Z17" s="70" t="str">
        <f t="shared" si="7"/>
        <v/>
      </c>
      <c r="AA17" s="86" t="str">
        <f>IF(ISERROR(1-AA15/AA16), "",(1-AA15 /AA16))</f>
        <v/>
      </c>
      <c r="AB17" s="199"/>
      <c r="AC17" s="202"/>
      <c r="AD17" s="203"/>
    </row>
    <row r="18" spans="2:30" s="35" customFormat="1" ht="17.25">
      <c r="B18" s="189"/>
      <c r="C18" s="190"/>
      <c r="D18" s="190"/>
      <c r="E18" s="191"/>
      <c r="F18" s="195"/>
      <c r="G18" s="196"/>
      <c r="H18" s="196"/>
      <c r="I18" s="196"/>
      <c r="J18" s="197"/>
      <c r="K18" s="88" t="s">
        <v>67</v>
      </c>
      <c r="L18" s="50" t="str">
        <f t="shared" ref="L18:V18" si="8">IF(OR(L16&lt;7)," ",IF(OR(L17&gt;=0.285),"達成","未達成"))</f>
        <v xml:space="preserve"> </v>
      </c>
      <c r="M18" s="50" t="str">
        <f t="shared" si="8"/>
        <v xml:space="preserve"> </v>
      </c>
      <c r="N18" s="50" t="str">
        <f t="shared" si="8"/>
        <v xml:space="preserve"> </v>
      </c>
      <c r="O18" s="50" t="str">
        <f t="shared" si="8"/>
        <v xml:space="preserve"> </v>
      </c>
      <c r="P18" s="50" t="str">
        <f t="shared" si="8"/>
        <v xml:space="preserve"> </v>
      </c>
      <c r="Q18" s="50" t="str">
        <f t="shared" si="8"/>
        <v xml:space="preserve"> </v>
      </c>
      <c r="R18" s="50" t="str">
        <f t="shared" si="8"/>
        <v xml:space="preserve"> </v>
      </c>
      <c r="S18" s="50" t="str">
        <f t="shared" si="8"/>
        <v xml:space="preserve"> </v>
      </c>
      <c r="T18" s="50" t="str">
        <f t="shared" si="8"/>
        <v xml:space="preserve"> </v>
      </c>
      <c r="U18" s="50" t="str">
        <f t="shared" si="8"/>
        <v xml:space="preserve"> </v>
      </c>
      <c r="V18" s="50" t="str">
        <f t="shared" si="8"/>
        <v xml:space="preserve"> </v>
      </c>
      <c r="W18" s="50" t="str">
        <f t="shared" ref="W18:Z18" si="9">IF(OR(W16&lt;7)," ",IF(OR(W17&gt;=0.285),"達成","未達成"))</f>
        <v xml:space="preserve"> </v>
      </c>
      <c r="X18" s="50" t="str">
        <f t="shared" si="9"/>
        <v xml:space="preserve"> </v>
      </c>
      <c r="Y18" s="50" t="str">
        <f t="shared" si="9"/>
        <v xml:space="preserve"> </v>
      </c>
      <c r="Z18" s="50" t="str">
        <f t="shared" si="9"/>
        <v xml:space="preserve"> </v>
      </c>
      <c r="AA18" s="72">
        <f>COUNTIF(L18:V18,"未達成")</f>
        <v>0</v>
      </c>
      <c r="AB18" s="199"/>
      <c r="AC18" s="202"/>
      <c r="AD18" s="203"/>
    </row>
    <row r="19" spans="2:30" s="35" customFormat="1" ht="17.25">
      <c r="B19" s="186"/>
      <c r="C19" s="187"/>
      <c r="D19" s="187"/>
      <c r="E19" s="188"/>
      <c r="F19" s="192"/>
      <c r="G19" s="193"/>
      <c r="H19" s="193"/>
      <c r="I19" s="193"/>
      <c r="J19" s="194"/>
      <c r="K19" s="95" t="s">
        <v>52</v>
      </c>
      <c r="L19" s="73"/>
      <c r="M19" s="73"/>
      <c r="N19" s="73"/>
      <c r="O19" s="73"/>
      <c r="P19" s="73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74">
        <f>SUM(L19:Z19)</f>
        <v>0</v>
      </c>
      <c r="AB19" s="198" t="str">
        <f>IF(AA19=0," ",IF(AA22=0, "達成", "未達成"))</f>
        <v xml:space="preserve"> </v>
      </c>
      <c r="AC19" s="200" t="str">
        <f>IF(AA19=0,"",(1-AA19/AA20))</f>
        <v/>
      </c>
      <c r="AD19" s="201"/>
    </row>
    <row r="20" spans="2:30" s="35" customFormat="1" ht="17.25">
      <c r="B20" s="189"/>
      <c r="C20" s="190"/>
      <c r="D20" s="190"/>
      <c r="E20" s="191"/>
      <c r="F20" s="195"/>
      <c r="G20" s="196"/>
      <c r="H20" s="196"/>
      <c r="I20" s="196"/>
      <c r="J20" s="197"/>
      <c r="K20" s="67" t="s">
        <v>29</v>
      </c>
      <c r="L20" s="68">
        <f>IF(L19=0, 0, L$13)</f>
        <v>0</v>
      </c>
      <c r="M20" s="68">
        <f>IF(M19=0, 0, M$13)</f>
        <v>0</v>
      </c>
      <c r="N20" s="68">
        <f t="shared" ref="N20:V20" si="10">IF(N19=0, 0, N$13)</f>
        <v>0</v>
      </c>
      <c r="O20" s="68">
        <f t="shared" si="10"/>
        <v>0</v>
      </c>
      <c r="P20" s="68">
        <f t="shared" si="10"/>
        <v>0</v>
      </c>
      <c r="Q20" s="68">
        <f t="shared" si="10"/>
        <v>0</v>
      </c>
      <c r="R20" s="68">
        <f t="shared" si="10"/>
        <v>0</v>
      </c>
      <c r="S20" s="68">
        <f t="shared" si="10"/>
        <v>0</v>
      </c>
      <c r="T20" s="68">
        <f t="shared" si="10"/>
        <v>0</v>
      </c>
      <c r="U20" s="68">
        <f t="shared" si="10"/>
        <v>0</v>
      </c>
      <c r="V20" s="68">
        <f t="shared" si="10"/>
        <v>0</v>
      </c>
      <c r="W20" s="68">
        <f t="shared" ref="W20:Z20" si="11">IF(W19=0, 0, W$13)</f>
        <v>0</v>
      </c>
      <c r="X20" s="68">
        <f t="shared" si="11"/>
        <v>0</v>
      </c>
      <c r="Y20" s="68">
        <f t="shared" si="11"/>
        <v>0</v>
      </c>
      <c r="Z20" s="68">
        <f t="shared" si="11"/>
        <v>0</v>
      </c>
      <c r="AA20" s="69">
        <f>SUM(L20:Z20)</f>
        <v>0</v>
      </c>
      <c r="AB20" s="199"/>
      <c r="AC20" s="202"/>
      <c r="AD20" s="203"/>
    </row>
    <row r="21" spans="2:30" s="35" customFormat="1" ht="17.25">
      <c r="B21" s="189"/>
      <c r="C21" s="190"/>
      <c r="D21" s="190"/>
      <c r="E21" s="191"/>
      <c r="F21" s="195"/>
      <c r="G21" s="196"/>
      <c r="H21" s="196"/>
      <c r="I21" s="196"/>
      <c r="J21" s="197"/>
      <c r="K21" s="67" t="s">
        <v>38</v>
      </c>
      <c r="L21" s="70" t="str">
        <f>IF(ISERROR(1-L19/L20), "",(1-L19 /L20))</f>
        <v/>
      </c>
      <c r="M21" s="70" t="str">
        <f t="shared" ref="M21:V21" si="12">IF(ISERROR(1-M19/M20), "",(1-M19 /M20))</f>
        <v/>
      </c>
      <c r="N21" s="70" t="str">
        <f t="shared" si="12"/>
        <v/>
      </c>
      <c r="O21" s="70" t="str">
        <f t="shared" si="12"/>
        <v/>
      </c>
      <c r="P21" s="70" t="str">
        <f t="shared" si="12"/>
        <v/>
      </c>
      <c r="Q21" s="70" t="str">
        <f t="shared" si="12"/>
        <v/>
      </c>
      <c r="R21" s="70" t="str">
        <f t="shared" si="12"/>
        <v/>
      </c>
      <c r="S21" s="70" t="str">
        <f t="shared" si="12"/>
        <v/>
      </c>
      <c r="T21" s="70" t="str">
        <f t="shared" si="12"/>
        <v/>
      </c>
      <c r="U21" s="70" t="str">
        <f t="shared" si="12"/>
        <v/>
      </c>
      <c r="V21" s="70" t="str">
        <f t="shared" si="12"/>
        <v/>
      </c>
      <c r="W21" s="70" t="str">
        <f t="shared" ref="W21:Z21" si="13">IF(ISERROR(1-W19/W20), "",(1-W19 /W20))</f>
        <v/>
      </c>
      <c r="X21" s="70" t="str">
        <f t="shared" si="13"/>
        <v/>
      </c>
      <c r="Y21" s="70" t="str">
        <f t="shared" si="13"/>
        <v/>
      </c>
      <c r="Z21" s="70" t="str">
        <f t="shared" si="13"/>
        <v/>
      </c>
      <c r="AA21" s="86" t="str">
        <f>IF(ISERROR(1-AA19/AA20), "",(1-AA19 /AA20))</f>
        <v/>
      </c>
      <c r="AB21" s="199"/>
      <c r="AC21" s="202"/>
      <c r="AD21" s="203"/>
    </row>
    <row r="22" spans="2:30" s="35" customFormat="1" ht="17.25">
      <c r="B22" s="189"/>
      <c r="C22" s="190"/>
      <c r="D22" s="190"/>
      <c r="E22" s="191"/>
      <c r="F22" s="195"/>
      <c r="G22" s="196"/>
      <c r="H22" s="196"/>
      <c r="I22" s="196"/>
      <c r="J22" s="197"/>
      <c r="K22" s="71" t="s">
        <v>67</v>
      </c>
      <c r="L22" s="39" t="str">
        <f t="shared" ref="L22:V22" si="14">IF(OR(L20&lt;7)," ",IF(OR(L21&gt;=0.285),"達成","未達成"))</f>
        <v xml:space="preserve"> </v>
      </c>
      <c r="M22" s="39" t="str">
        <f t="shared" si="14"/>
        <v xml:space="preserve"> </v>
      </c>
      <c r="N22" s="39" t="str">
        <f t="shared" si="14"/>
        <v xml:space="preserve"> </v>
      </c>
      <c r="O22" s="39" t="str">
        <f t="shared" si="14"/>
        <v xml:space="preserve"> </v>
      </c>
      <c r="P22" s="39" t="str">
        <f t="shared" si="14"/>
        <v xml:space="preserve"> </v>
      </c>
      <c r="Q22" s="39" t="str">
        <f t="shared" si="14"/>
        <v xml:space="preserve"> </v>
      </c>
      <c r="R22" s="39" t="str">
        <f t="shared" si="14"/>
        <v xml:space="preserve"> </v>
      </c>
      <c r="S22" s="39" t="str">
        <f t="shared" si="14"/>
        <v xml:space="preserve"> </v>
      </c>
      <c r="T22" s="39" t="str">
        <f t="shared" si="14"/>
        <v xml:space="preserve"> </v>
      </c>
      <c r="U22" s="39" t="str">
        <f t="shared" si="14"/>
        <v xml:space="preserve"> </v>
      </c>
      <c r="V22" s="39" t="str">
        <f t="shared" si="14"/>
        <v xml:space="preserve"> </v>
      </c>
      <c r="W22" s="39" t="str">
        <f t="shared" ref="W22:Z22" si="15">IF(OR(W20&lt;7)," ",IF(OR(W21&gt;=0.285),"達成","未達成"))</f>
        <v xml:space="preserve"> </v>
      </c>
      <c r="X22" s="39" t="str">
        <f t="shared" si="15"/>
        <v xml:space="preserve"> </v>
      </c>
      <c r="Y22" s="39" t="str">
        <f t="shared" si="15"/>
        <v xml:space="preserve"> </v>
      </c>
      <c r="Z22" s="39" t="str">
        <f t="shared" si="15"/>
        <v xml:space="preserve"> </v>
      </c>
      <c r="AA22" s="72">
        <f>COUNTIF(L22:V22,"未達成")</f>
        <v>0</v>
      </c>
      <c r="AB22" s="226"/>
      <c r="AC22" s="227"/>
      <c r="AD22" s="228"/>
    </row>
    <row r="23" spans="2:30" s="35" customFormat="1" ht="17.25">
      <c r="B23" s="186"/>
      <c r="C23" s="187"/>
      <c r="D23" s="187"/>
      <c r="E23" s="188"/>
      <c r="F23" s="192"/>
      <c r="G23" s="193"/>
      <c r="H23" s="193"/>
      <c r="I23" s="193"/>
      <c r="J23" s="194"/>
      <c r="K23" s="95" t="s">
        <v>52</v>
      </c>
      <c r="L23" s="73"/>
      <c r="M23" s="73"/>
      <c r="N23" s="73"/>
      <c r="O23" s="73"/>
      <c r="P23" s="73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74">
        <f>SUM(L23:Z23)</f>
        <v>0</v>
      </c>
      <c r="AB23" s="198" t="str">
        <f>IF(AA23=0," ",IF(AA26=0, "達成", "未達成"))</f>
        <v xml:space="preserve"> </v>
      </c>
      <c r="AC23" s="200" t="str">
        <f>IF(AA23=0,"",(1-AA23/AA24))</f>
        <v/>
      </c>
      <c r="AD23" s="201"/>
    </row>
    <row r="24" spans="2:30" s="35" customFormat="1" ht="17.25">
      <c r="B24" s="189"/>
      <c r="C24" s="190"/>
      <c r="D24" s="190"/>
      <c r="E24" s="191"/>
      <c r="F24" s="195"/>
      <c r="G24" s="196"/>
      <c r="H24" s="196"/>
      <c r="I24" s="196"/>
      <c r="J24" s="197"/>
      <c r="K24" s="67" t="s">
        <v>29</v>
      </c>
      <c r="L24" s="68">
        <f>IF(L23=0, 0, L$13)</f>
        <v>0</v>
      </c>
      <c r="M24" s="68">
        <f>IF(M23=0, 0, M$13)</f>
        <v>0</v>
      </c>
      <c r="N24" s="68">
        <f t="shared" ref="N24:V24" si="16">IF(N23=0, 0, N$13)</f>
        <v>0</v>
      </c>
      <c r="O24" s="68">
        <f t="shared" si="16"/>
        <v>0</v>
      </c>
      <c r="P24" s="68">
        <f t="shared" si="16"/>
        <v>0</v>
      </c>
      <c r="Q24" s="68">
        <f t="shared" si="16"/>
        <v>0</v>
      </c>
      <c r="R24" s="68">
        <f t="shared" si="16"/>
        <v>0</v>
      </c>
      <c r="S24" s="68">
        <f t="shared" si="16"/>
        <v>0</v>
      </c>
      <c r="T24" s="68">
        <f t="shared" si="16"/>
        <v>0</v>
      </c>
      <c r="U24" s="68">
        <f t="shared" si="16"/>
        <v>0</v>
      </c>
      <c r="V24" s="68">
        <f t="shared" si="16"/>
        <v>0</v>
      </c>
      <c r="W24" s="68">
        <f t="shared" ref="W24:Z24" si="17">IF(W23=0, 0, W$13)</f>
        <v>0</v>
      </c>
      <c r="X24" s="68">
        <f t="shared" si="17"/>
        <v>0</v>
      </c>
      <c r="Y24" s="68">
        <f t="shared" si="17"/>
        <v>0</v>
      </c>
      <c r="Z24" s="68">
        <f t="shared" si="17"/>
        <v>0</v>
      </c>
      <c r="AA24" s="69">
        <f>SUM(L24:Z24)</f>
        <v>0</v>
      </c>
      <c r="AB24" s="199"/>
      <c r="AC24" s="202"/>
      <c r="AD24" s="203"/>
    </row>
    <row r="25" spans="2:30" s="35" customFormat="1" ht="17.25">
      <c r="B25" s="189"/>
      <c r="C25" s="190"/>
      <c r="D25" s="190"/>
      <c r="E25" s="191"/>
      <c r="F25" s="195"/>
      <c r="G25" s="196"/>
      <c r="H25" s="196"/>
      <c r="I25" s="196"/>
      <c r="J25" s="197"/>
      <c r="K25" s="67" t="s">
        <v>38</v>
      </c>
      <c r="L25" s="70" t="str">
        <f>IF(ISERROR(1-L23/L24), "",(1-L23 /L24))</f>
        <v/>
      </c>
      <c r="M25" s="70" t="str">
        <f t="shared" ref="M25:V25" si="18">IF(ISERROR(1-M23/M24), "",(1-M23 /M24))</f>
        <v/>
      </c>
      <c r="N25" s="70" t="str">
        <f t="shared" si="18"/>
        <v/>
      </c>
      <c r="O25" s="70" t="str">
        <f t="shared" si="18"/>
        <v/>
      </c>
      <c r="P25" s="70" t="str">
        <f t="shared" si="18"/>
        <v/>
      </c>
      <c r="Q25" s="70" t="str">
        <f t="shared" si="18"/>
        <v/>
      </c>
      <c r="R25" s="70" t="str">
        <f t="shared" si="18"/>
        <v/>
      </c>
      <c r="S25" s="70" t="str">
        <f t="shared" si="18"/>
        <v/>
      </c>
      <c r="T25" s="70" t="str">
        <f t="shared" si="18"/>
        <v/>
      </c>
      <c r="U25" s="70" t="str">
        <f t="shared" si="18"/>
        <v/>
      </c>
      <c r="V25" s="70" t="str">
        <f t="shared" si="18"/>
        <v/>
      </c>
      <c r="W25" s="70" t="str">
        <f t="shared" ref="W25:Z25" si="19">IF(ISERROR(1-W23/W24), "",(1-W23 /W24))</f>
        <v/>
      </c>
      <c r="X25" s="70" t="str">
        <f t="shared" si="19"/>
        <v/>
      </c>
      <c r="Y25" s="70" t="str">
        <f t="shared" si="19"/>
        <v/>
      </c>
      <c r="Z25" s="70" t="str">
        <f t="shared" si="19"/>
        <v/>
      </c>
      <c r="AA25" s="86" t="str">
        <f>IF(ISERROR(1-AA23/AA24), "",(1-AA23 /AA24))</f>
        <v/>
      </c>
      <c r="AB25" s="199"/>
      <c r="AC25" s="202"/>
      <c r="AD25" s="203"/>
    </row>
    <row r="26" spans="2:30" s="35" customFormat="1" ht="17.25">
      <c r="B26" s="189"/>
      <c r="C26" s="190"/>
      <c r="D26" s="190"/>
      <c r="E26" s="191"/>
      <c r="F26" s="195"/>
      <c r="G26" s="196"/>
      <c r="H26" s="196"/>
      <c r="I26" s="196"/>
      <c r="J26" s="197"/>
      <c r="K26" s="71" t="s">
        <v>67</v>
      </c>
      <c r="L26" s="39" t="str">
        <f t="shared" ref="L26:V26" si="20">IF(OR(L24&lt;7)," ",IF(OR(L25&gt;=0.285),"達成","未達成"))</f>
        <v xml:space="preserve"> </v>
      </c>
      <c r="M26" s="39" t="str">
        <f t="shared" si="20"/>
        <v xml:space="preserve"> </v>
      </c>
      <c r="N26" s="39" t="str">
        <f t="shared" si="20"/>
        <v xml:space="preserve"> </v>
      </c>
      <c r="O26" s="39" t="str">
        <f t="shared" si="20"/>
        <v xml:space="preserve"> </v>
      </c>
      <c r="P26" s="39" t="str">
        <f t="shared" si="20"/>
        <v xml:space="preserve"> </v>
      </c>
      <c r="Q26" s="39" t="str">
        <f t="shared" si="20"/>
        <v xml:space="preserve"> </v>
      </c>
      <c r="R26" s="39" t="str">
        <f t="shared" si="20"/>
        <v xml:space="preserve"> </v>
      </c>
      <c r="S26" s="39" t="str">
        <f t="shared" si="20"/>
        <v xml:space="preserve"> </v>
      </c>
      <c r="T26" s="39" t="str">
        <f t="shared" si="20"/>
        <v xml:space="preserve"> </v>
      </c>
      <c r="U26" s="39" t="str">
        <f t="shared" si="20"/>
        <v xml:space="preserve"> </v>
      </c>
      <c r="V26" s="39" t="str">
        <f t="shared" si="20"/>
        <v xml:space="preserve"> </v>
      </c>
      <c r="W26" s="39" t="str">
        <f t="shared" ref="W26:Z26" si="21">IF(OR(W24&lt;7)," ",IF(OR(W25&gt;=0.285),"達成","未達成"))</f>
        <v xml:space="preserve"> </v>
      </c>
      <c r="X26" s="39" t="str">
        <f t="shared" si="21"/>
        <v xml:space="preserve"> </v>
      </c>
      <c r="Y26" s="39" t="str">
        <f t="shared" si="21"/>
        <v xml:space="preserve"> </v>
      </c>
      <c r="Z26" s="39" t="str">
        <f t="shared" si="21"/>
        <v xml:space="preserve"> </v>
      </c>
      <c r="AA26" s="72">
        <f>COUNTIF(L26:V26,"未達成")</f>
        <v>0</v>
      </c>
      <c r="AB26" s="226"/>
      <c r="AC26" s="227"/>
      <c r="AD26" s="228"/>
    </row>
    <row r="27" spans="2:30" s="35" customFormat="1" ht="17.25">
      <c r="B27" s="186"/>
      <c r="C27" s="187"/>
      <c r="D27" s="187"/>
      <c r="E27" s="188"/>
      <c r="F27" s="192"/>
      <c r="G27" s="193"/>
      <c r="H27" s="193"/>
      <c r="I27" s="193"/>
      <c r="J27" s="194"/>
      <c r="K27" s="95" t="s">
        <v>52</v>
      </c>
      <c r="L27" s="73"/>
      <c r="M27" s="73"/>
      <c r="N27" s="73"/>
      <c r="O27" s="73"/>
      <c r="P27" s="73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74">
        <f>SUM(L27:Z27)</f>
        <v>0</v>
      </c>
      <c r="AB27" s="198" t="str">
        <f>IF(AA27=0," ",IF(AA30=0, "達成", "未達成"))</f>
        <v xml:space="preserve"> </v>
      </c>
      <c r="AC27" s="200" t="str">
        <f>IF(AA27=0,"",(1-AA27/AA28))</f>
        <v/>
      </c>
      <c r="AD27" s="201"/>
    </row>
    <row r="28" spans="2:30" s="35" customFormat="1" ht="17.25">
      <c r="B28" s="189"/>
      <c r="C28" s="190"/>
      <c r="D28" s="190"/>
      <c r="E28" s="191"/>
      <c r="F28" s="195"/>
      <c r="G28" s="196"/>
      <c r="H28" s="196"/>
      <c r="I28" s="196"/>
      <c r="J28" s="197"/>
      <c r="K28" s="67" t="s">
        <v>29</v>
      </c>
      <c r="L28" s="68">
        <f>IF(L27=0, 0, L$13)</f>
        <v>0</v>
      </c>
      <c r="M28" s="68">
        <f>IF(M27=0, 0, M$13)</f>
        <v>0</v>
      </c>
      <c r="N28" s="68">
        <f t="shared" ref="N28:V28" si="22">IF(N27=0, 0, N$13)</f>
        <v>0</v>
      </c>
      <c r="O28" s="68">
        <f t="shared" si="22"/>
        <v>0</v>
      </c>
      <c r="P28" s="68">
        <f t="shared" si="22"/>
        <v>0</v>
      </c>
      <c r="Q28" s="68">
        <f t="shared" si="22"/>
        <v>0</v>
      </c>
      <c r="R28" s="68">
        <f t="shared" si="22"/>
        <v>0</v>
      </c>
      <c r="S28" s="68">
        <f t="shared" si="22"/>
        <v>0</v>
      </c>
      <c r="T28" s="68">
        <f t="shared" si="22"/>
        <v>0</v>
      </c>
      <c r="U28" s="68">
        <f t="shared" si="22"/>
        <v>0</v>
      </c>
      <c r="V28" s="68">
        <f t="shared" si="22"/>
        <v>0</v>
      </c>
      <c r="W28" s="68">
        <f t="shared" ref="W28:Z28" si="23">IF(W27=0, 0, W$13)</f>
        <v>0</v>
      </c>
      <c r="X28" s="68">
        <f t="shared" si="23"/>
        <v>0</v>
      </c>
      <c r="Y28" s="68">
        <f t="shared" si="23"/>
        <v>0</v>
      </c>
      <c r="Z28" s="68">
        <f t="shared" si="23"/>
        <v>0</v>
      </c>
      <c r="AA28" s="69">
        <f>SUM(L28:Z28)</f>
        <v>0</v>
      </c>
      <c r="AB28" s="199"/>
      <c r="AC28" s="202"/>
      <c r="AD28" s="203"/>
    </row>
    <row r="29" spans="2:30" s="35" customFormat="1" ht="17.25">
      <c r="B29" s="189"/>
      <c r="C29" s="190"/>
      <c r="D29" s="190"/>
      <c r="E29" s="191"/>
      <c r="F29" s="195"/>
      <c r="G29" s="196"/>
      <c r="H29" s="196"/>
      <c r="I29" s="196"/>
      <c r="J29" s="197"/>
      <c r="K29" s="67" t="s">
        <v>38</v>
      </c>
      <c r="L29" s="70" t="str">
        <f>IF(ISERROR(1-L27/L28), "",(1-L27 /L28))</f>
        <v/>
      </c>
      <c r="M29" s="70" t="str">
        <f t="shared" ref="M29:V29" si="24">IF(ISERROR(1-M27/M28), "",(1-M27 /M28))</f>
        <v/>
      </c>
      <c r="N29" s="70" t="str">
        <f t="shared" si="24"/>
        <v/>
      </c>
      <c r="O29" s="70" t="str">
        <f t="shared" si="24"/>
        <v/>
      </c>
      <c r="P29" s="70" t="str">
        <f t="shared" si="24"/>
        <v/>
      </c>
      <c r="Q29" s="70" t="str">
        <f t="shared" si="24"/>
        <v/>
      </c>
      <c r="R29" s="70" t="str">
        <f t="shared" si="24"/>
        <v/>
      </c>
      <c r="S29" s="70" t="str">
        <f t="shared" si="24"/>
        <v/>
      </c>
      <c r="T29" s="70" t="str">
        <f t="shared" si="24"/>
        <v/>
      </c>
      <c r="U29" s="70" t="str">
        <f t="shared" si="24"/>
        <v/>
      </c>
      <c r="V29" s="70" t="str">
        <f t="shared" si="24"/>
        <v/>
      </c>
      <c r="W29" s="70" t="str">
        <f t="shared" ref="W29:Z29" si="25">IF(ISERROR(1-W27/W28), "",(1-W27 /W28))</f>
        <v/>
      </c>
      <c r="X29" s="70" t="str">
        <f t="shared" si="25"/>
        <v/>
      </c>
      <c r="Y29" s="70" t="str">
        <f t="shared" si="25"/>
        <v/>
      </c>
      <c r="Z29" s="70" t="str">
        <f t="shared" si="25"/>
        <v/>
      </c>
      <c r="AA29" s="86" t="str">
        <f>IF(ISERROR(1-AA27/AA28), "",(1-AA27 /AA28))</f>
        <v/>
      </c>
      <c r="AB29" s="199"/>
      <c r="AC29" s="202"/>
      <c r="AD29" s="203"/>
    </row>
    <row r="30" spans="2:30" s="35" customFormat="1" ht="17.25">
      <c r="B30" s="189"/>
      <c r="C30" s="190"/>
      <c r="D30" s="190"/>
      <c r="E30" s="191"/>
      <c r="F30" s="195"/>
      <c r="G30" s="196"/>
      <c r="H30" s="196"/>
      <c r="I30" s="196"/>
      <c r="J30" s="197"/>
      <c r="K30" s="71" t="s">
        <v>67</v>
      </c>
      <c r="L30" s="39" t="str">
        <f t="shared" ref="L30:V30" si="26">IF(OR(L28&lt;7)," ",IF(OR(L29&gt;=0.285),"達成","未達成"))</f>
        <v xml:space="preserve"> </v>
      </c>
      <c r="M30" s="39" t="str">
        <f t="shared" si="26"/>
        <v xml:space="preserve"> </v>
      </c>
      <c r="N30" s="39" t="str">
        <f t="shared" si="26"/>
        <v xml:space="preserve"> </v>
      </c>
      <c r="O30" s="39" t="str">
        <f t="shared" si="26"/>
        <v xml:space="preserve"> </v>
      </c>
      <c r="P30" s="39" t="str">
        <f t="shared" si="26"/>
        <v xml:space="preserve"> </v>
      </c>
      <c r="Q30" s="39" t="str">
        <f t="shared" si="26"/>
        <v xml:space="preserve"> </v>
      </c>
      <c r="R30" s="39" t="str">
        <f t="shared" si="26"/>
        <v xml:space="preserve"> </v>
      </c>
      <c r="S30" s="39" t="str">
        <f t="shared" si="26"/>
        <v xml:space="preserve"> </v>
      </c>
      <c r="T30" s="39" t="str">
        <f t="shared" si="26"/>
        <v xml:space="preserve"> </v>
      </c>
      <c r="U30" s="39" t="str">
        <f t="shared" si="26"/>
        <v xml:space="preserve"> </v>
      </c>
      <c r="V30" s="39" t="str">
        <f t="shared" si="26"/>
        <v xml:space="preserve"> </v>
      </c>
      <c r="W30" s="39" t="str">
        <f t="shared" ref="W30:Z30" si="27">IF(OR(W28&lt;7)," ",IF(OR(W29&gt;=0.285),"達成","未達成"))</f>
        <v xml:space="preserve"> </v>
      </c>
      <c r="X30" s="39" t="str">
        <f t="shared" si="27"/>
        <v xml:space="preserve"> </v>
      </c>
      <c r="Y30" s="39" t="str">
        <f t="shared" si="27"/>
        <v xml:space="preserve"> </v>
      </c>
      <c r="Z30" s="39" t="str">
        <f t="shared" si="27"/>
        <v xml:space="preserve"> </v>
      </c>
      <c r="AA30" s="72">
        <f>COUNTIF(L30:V30,"未達成")</f>
        <v>0</v>
      </c>
      <c r="AB30" s="226"/>
      <c r="AC30" s="227"/>
      <c r="AD30" s="228"/>
    </row>
    <row r="31" spans="2:30" s="35" customFormat="1" ht="17.25">
      <c r="B31" s="186"/>
      <c r="C31" s="187"/>
      <c r="D31" s="187"/>
      <c r="E31" s="188"/>
      <c r="F31" s="192"/>
      <c r="G31" s="193"/>
      <c r="H31" s="193"/>
      <c r="I31" s="193"/>
      <c r="J31" s="194"/>
      <c r="K31" s="95" t="s">
        <v>52</v>
      </c>
      <c r="L31" s="73"/>
      <c r="M31" s="73"/>
      <c r="N31" s="73"/>
      <c r="O31" s="73"/>
      <c r="P31" s="73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74">
        <f>SUM(L31:Z31)</f>
        <v>0</v>
      </c>
      <c r="AB31" s="198" t="str">
        <f>IF(AA31=0," ",IF(AA34=0, "達成", "未達成"))</f>
        <v xml:space="preserve"> </v>
      </c>
      <c r="AC31" s="200" t="str">
        <f>IF(AA31=0,"",(1-AA31/AA32))</f>
        <v/>
      </c>
      <c r="AD31" s="201"/>
    </row>
    <row r="32" spans="2:30" s="35" customFormat="1" ht="17.25">
      <c r="B32" s="189"/>
      <c r="C32" s="190"/>
      <c r="D32" s="190"/>
      <c r="E32" s="191"/>
      <c r="F32" s="195"/>
      <c r="G32" s="196"/>
      <c r="H32" s="196"/>
      <c r="I32" s="196"/>
      <c r="J32" s="197"/>
      <c r="K32" s="67" t="s">
        <v>29</v>
      </c>
      <c r="L32" s="68">
        <f>IF(L31=0, 0, L$13)</f>
        <v>0</v>
      </c>
      <c r="M32" s="68">
        <f>IF(M31=0, 0, M$13)</f>
        <v>0</v>
      </c>
      <c r="N32" s="68">
        <f t="shared" ref="N32:V32" si="28">IF(N31=0, 0, N$13)</f>
        <v>0</v>
      </c>
      <c r="O32" s="68">
        <f t="shared" si="28"/>
        <v>0</v>
      </c>
      <c r="P32" s="68">
        <f t="shared" si="28"/>
        <v>0</v>
      </c>
      <c r="Q32" s="68">
        <f t="shared" si="28"/>
        <v>0</v>
      </c>
      <c r="R32" s="68">
        <f t="shared" si="28"/>
        <v>0</v>
      </c>
      <c r="S32" s="68">
        <f t="shared" si="28"/>
        <v>0</v>
      </c>
      <c r="T32" s="68">
        <f t="shared" si="28"/>
        <v>0</v>
      </c>
      <c r="U32" s="68">
        <f t="shared" si="28"/>
        <v>0</v>
      </c>
      <c r="V32" s="68">
        <f t="shared" si="28"/>
        <v>0</v>
      </c>
      <c r="W32" s="68">
        <f t="shared" ref="W32:Z32" si="29">IF(W31=0, 0, W$13)</f>
        <v>0</v>
      </c>
      <c r="X32" s="68">
        <f t="shared" si="29"/>
        <v>0</v>
      </c>
      <c r="Y32" s="68">
        <f t="shared" si="29"/>
        <v>0</v>
      </c>
      <c r="Z32" s="68">
        <f t="shared" si="29"/>
        <v>0</v>
      </c>
      <c r="AA32" s="69">
        <f>SUM(L32:Z32)</f>
        <v>0</v>
      </c>
      <c r="AB32" s="199"/>
      <c r="AC32" s="202"/>
      <c r="AD32" s="203"/>
    </row>
    <row r="33" spans="2:30" s="35" customFormat="1" ht="17.25">
      <c r="B33" s="189"/>
      <c r="C33" s="190"/>
      <c r="D33" s="190"/>
      <c r="E33" s="191"/>
      <c r="F33" s="195"/>
      <c r="G33" s="196"/>
      <c r="H33" s="196"/>
      <c r="I33" s="196"/>
      <c r="J33" s="197"/>
      <c r="K33" s="67" t="s">
        <v>38</v>
      </c>
      <c r="L33" s="70" t="str">
        <f>IF(ISERROR(1-L31/L32), "",(1-L31 /L32))</f>
        <v/>
      </c>
      <c r="M33" s="70" t="str">
        <f t="shared" ref="M33:V33" si="30">IF(ISERROR(1-M31/M32), "",(1-M31 /M32))</f>
        <v/>
      </c>
      <c r="N33" s="70" t="str">
        <f t="shared" si="30"/>
        <v/>
      </c>
      <c r="O33" s="70" t="str">
        <f t="shared" si="30"/>
        <v/>
      </c>
      <c r="P33" s="70" t="str">
        <f t="shared" si="30"/>
        <v/>
      </c>
      <c r="Q33" s="70" t="str">
        <f t="shared" si="30"/>
        <v/>
      </c>
      <c r="R33" s="70" t="str">
        <f t="shared" si="30"/>
        <v/>
      </c>
      <c r="S33" s="70" t="str">
        <f t="shared" si="30"/>
        <v/>
      </c>
      <c r="T33" s="70" t="str">
        <f t="shared" si="30"/>
        <v/>
      </c>
      <c r="U33" s="70" t="str">
        <f t="shared" si="30"/>
        <v/>
      </c>
      <c r="V33" s="70" t="str">
        <f t="shared" si="30"/>
        <v/>
      </c>
      <c r="W33" s="70" t="str">
        <f t="shared" ref="W33:Z33" si="31">IF(ISERROR(1-W31/W32), "",(1-W31 /W32))</f>
        <v/>
      </c>
      <c r="X33" s="70" t="str">
        <f t="shared" si="31"/>
        <v/>
      </c>
      <c r="Y33" s="70" t="str">
        <f t="shared" si="31"/>
        <v/>
      </c>
      <c r="Z33" s="70" t="str">
        <f t="shared" si="31"/>
        <v/>
      </c>
      <c r="AA33" s="86" t="str">
        <f>IF(ISERROR(1-AA31/AA32), "",(1-AA31 /AA32))</f>
        <v/>
      </c>
      <c r="AB33" s="199"/>
      <c r="AC33" s="202"/>
      <c r="AD33" s="203"/>
    </row>
    <row r="34" spans="2:30" s="35" customFormat="1" ht="17.25">
      <c r="B34" s="189"/>
      <c r="C34" s="190"/>
      <c r="D34" s="190"/>
      <c r="E34" s="191"/>
      <c r="F34" s="195"/>
      <c r="G34" s="196"/>
      <c r="H34" s="196"/>
      <c r="I34" s="196"/>
      <c r="J34" s="197"/>
      <c r="K34" s="71" t="s">
        <v>67</v>
      </c>
      <c r="L34" s="39" t="str">
        <f t="shared" ref="L34:V34" si="32">IF(OR(L32&lt;7)," ",IF(OR(L33&gt;=0.285),"達成","未達成"))</f>
        <v xml:space="preserve"> </v>
      </c>
      <c r="M34" s="39" t="str">
        <f t="shared" si="32"/>
        <v xml:space="preserve"> </v>
      </c>
      <c r="N34" s="39" t="str">
        <f t="shared" si="32"/>
        <v xml:space="preserve"> </v>
      </c>
      <c r="O34" s="39" t="str">
        <f t="shared" si="32"/>
        <v xml:space="preserve"> </v>
      </c>
      <c r="P34" s="39" t="str">
        <f t="shared" si="32"/>
        <v xml:space="preserve"> </v>
      </c>
      <c r="Q34" s="39" t="str">
        <f t="shared" si="32"/>
        <v xml:space="preserve"> </v>
      </c>
      <c r="R34" s="39" t="str">
        <f t="shared" si="32"/>
        <v xml:space="preserve"> </v>
      </c>
      <c r="S34" s="39" t="str">
        <f t="shared" si="32"/>
        <v xml:space="preserve"> </v>
      </c>
      <c r="T34" s="39" t="str">
        <f t="shared" si="32"/>
        <v xml:space="preserve"> </v>
      </c>
      <c r="U34" s="39" t="str">
        <f t="shared" si="32"/>
        <v xml:space="preserve"> </v>
      </c>
      <c r="V34" s="39" t="str">
        <f t="shared" si="32"/>
        <v xml:space="preserve"> </v>
      </c>
      <c r="W34" s="39" t="str">
        <f t="shared" ref="W34:Z34" si="33">IF(OR(W32&lt;7)," ",IF(OR(W33&gt;=0.285),"達成","未達成"))</f>
        <v xml:space="preserve"> </v>
      </c>
      <c r="X34" s="39" t="str">
        <f t="shared" si="33"/>
        <v xml:space="preserve"> </v>
      </c>
      <c r="Y34" s="39" t="str">
        <f t="shared" si="33"/>
        <v xml:space="preserve"> </v>
      </c>
      <c r="Z34" s="39" t="str">
        <f t="shared" si="33"/>
        <v xml:space="preserve"> </v>
      </c>
      <c r="AA34" s="72">
        <f>COUNTIF(L34:V34,"未達成")</f>
        <v>0</v>
      </c>
      <c r="AB34" s="226"/>
      <c r="AC34" s="227"/>
      <c r="AD34" s="228"/>
    </row>
    <row r="35" spans="2:30" s="35" customFormat="1" ht="17.25">
      <c r="B35" s="186"/>
      <c r="C35" s="187"/>
      <c r="D35" s="187"/>
      <c r="E35" s="188"/>
      <c r="F35" s="192"/>
      <c r="G35" s="193"/>
      <c r="H35" s="193"/>
      <c r="I35" s="193"/>
      <c r="J35" s="194"/>
      <c r="K35" s="95" t="s">
        <v>52</v>
      </c>
      <c r="L35" s="73"/>
      <c r="M35" s="73"/>
      <c r="N35" s="73"/>
      <c r="O35" s="73"/>
      <c r="P35" s="73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74">
        <f>SUM(L35:Z35)</f>
        <v>0</v>
      </c>
      <c r="AB35" s="198" t="str">
        <f>IF(AA35=0," ",IF(AA38=0, "達成", "未達成"))</f>
        <v xml:space="preserve"> </v>
      </c>
      <c r="AC35" s="200" t="str">
        <f>IF(AA35=0,"",(1-AA35/AA36))</f>
        <v/>
      </c>
      <c r="AD35" s="201"/>
    </row>
    <row r="36" spans="2:30" s="35" customFormat="1" ht="17.25">
      <c r="B36" s="189"/>
      <c r="C36" s="190"/>
      <c r="D36" s="190"/>
      <c r="E36" s="191"/>
      <c r="F36" s="195"/>
      <c r="G36" s="196"/>
      <c r="H36" s="196"/>
      <c r="I36" s="196"/>
      <c r="J36" s="197"/>
      <c r="K36" s="67" t="s">
        <v>29</v>
      </c>
      <c r="L36" s="68">
        <f>IF(L35=0, 0, L$13)</f>
        <v>0</v>
      </c>
      <c r="M36" s="68">
        <f>IF(M35=0, 0, M$13)</f>
        <v>0</v>
      </c>
      <c r="N36" s="68">
        <f t="shared" ref="N36:V36" si="34">IF(N35=0, 0, N$13)</f>
        <v>0</v>
      </c>
      <c r="O36" s="68">
        <f t="shared" si="34"/>
        <v>0</v>
      </c>
      <c r="P36" s="68">
        <f t="shared" si="34"/>
        <v>0</v>
      </c>
      <c r="Q36" s="68">
        <f t="shared" si="34"/>
        <v>0</v>
      </c>
      <c r="R36" s="68">
        <f t="shared" si="34"/>
        <v>0</v>
      </c>
      <c r="S36" s="68">
        <f t="shared" si="34"/>
        <v>0</v>
      </c>
      <c r="T36" s="68">
        <f t="shared" si="34"/>
        <v>0</v>
      </c>
      <c r="U36" s="68">
        <f t="shared" si="34"/>
        <v>0</v>
      </c>
      <c r="V36" s="68">
        <f t="shared" si="34"/>
        <v>0</v>
      </c>
      <c r="W36" s="68">
        <f t="shared" ref="W36:Z36" si="35">IF(W35=0, 0, W$13)</f>
        <v>0</v>
      </c>
      <c r="X36" s="68">
        <f t="shared" si="35"/>
        <v>0</v>
      </c>
      <c r="Y36" s="68">
        <f t="shared" si="35"/>
        <v>0</v>
      </c>
      <c r="Z36" s="68">
        <f t="shared" si="35"/>
        <v>0</v>
      </c>
      <c r="AA36" s="69">
        <f>SUM(L36:Z36)</f>
        <v>0</v>
      </c>
      <c r="AB36" s="199"/>
      <c r="AC36" s="202"/>
      <c r="AD36" s="203"/>
    </row>
    <row r="37" spans="2:30" s="35" customFormat="1" ht="17.25">
      <c r="B37" s="189"/>
      <c r="C37" s="190"/>
      <c r="D37" s="190"/>
      <c r="E37" s="191"/>
      <c r="F37" s="195"/>
      <c r="G37" s="196"/>
      <c r="H37" s="196"/>
      <c r="I37" s="196"/>
      <c r="J37" s="197"/>
      <c r="K37" s="67" t="s">
        <v>38</v>
      </c>
      <c r="L37" s="70" t="str">
        <f>IF(ISERROR(1-L35/L36), "",(1-L35 /L36))</f>
        <v/>
      </c>
      <c r="M37" s="70" t="str">
        <f t="shared" ref="M37:V37" si="36">IF(ISERROR(1-M35/M36), "",(1-M35 /M36))</f>
        <v/>
      </c>
      <c r="N37" s="70" t="str">
        <f t="shared" si="36"/>
        <v/>
      </c>
      <c r="O37" s="70" t="str">
        <f t="shared" si="36"/>
        <v/>
      </c>
      <c r="P37" s="70" t="str">
        <f t="shared" si="36"/>
        <v/>
      </c>
      <c r="Q37" s="70" t="str">
        <f t="shared" si="36"/>
        <v/>
      </c>
      <c r="R37" s="70" t="str">
        <f t="shared" si="36"/>
        <v/>
      </c>
      <c r="S37" s="70" t="str">
        <f t="shared" si="36"/>
        <v/>
      </c>
      <c r="T37" s="70" t="str">
        <f t="shared" si="36"/>
        <v/>
      </c>
      <c r="U37" s="70" t="str">
        <f t="shared" si="36"/>
        <v/>
      </c>
      <c r="V37" s="70" t="str">
        <f t="shared" si="36"/>
        <v/>
      </c>
      <c r="W37" s="70" t="str">
        <f t="shared" ref="W37:Z37" si="37">IF(ISERROR(1-W35/W36), "",(1-W35 /W36))</f>
        <v/>
      </c>
      <c r="X37" s="70" t="str">
        <f t="shared" si="37"/>
        <v/>
      </c>
      <c r="Y37" s="70" t="str">
        <f t="shared" si="37"/>
        <v/>
      </c>
      <c r="Z37" s="70" t="str">
        <f t="shared" si="37"/>
        <v/>
      </c>
      <c r="AA37" s="86" t="str">
        <f>IF(ISERROR(1-AA35/AA36), "",(1-AA35 /AA36))</f>
        <v/>
      </c>
      <c r="AB37" s="199"/>
      <c r="AC37" s="202"/>
      <c r="AD37" s="203"/>
    </row>
    <row r="38" spans="2:30" s="35" customFormat="1" ht="17.25">
      <c r="B38" s="189"/>
      <c r="C38" s="190"/>
      <c r="D38" s="190"/>
      <c r="E38" s="191"/>
      <c r="F38" s="195"/>
      <c r="G38" s="196"/>
      <c r="H38" s="196"/>
      <c r="I38" s="196"/>
      <c r="J38" s="197"/>
      <c r="K38" s="71" t="s">
        <v>67</v>
      </c>
      <c r="L38" s="39" t="str">
        <f t="shared" ref="L38:V38" si="38">IF(OR(L36&lt;7)," ",IF(OR(L37&gt;=0.285),"達成","未達成"))</f>
        <v xml:space="preserve"> </v>
      </c>
      <c r="M38" s="39" t="str">
        <f t="shared" si="38"/>
        <v xml:space="preserve"> </v>
      </c>
      <c r="N38" s="39" t="str">
        <f t="shared" si="38"/>
        <v xml:space="preserve"> </v>
      </c>
      <c r="O38" s="39" t="str">
        <f t="shared" si="38"/>
        <v xml:space="preserve"> </v>
      </c>
      <c r="P38" s="39" t="str">
        <f t="shared" si="38"/>
        <v xml:space="preserve"> </v>
      </c>
      <c r="Q38" s="39" t="str">
        <f t="shared" si="38"/>
        <v xml:space="preserve"> </v>
      </c>
      <c r="R38" s="39" t="str">
        <f t="shared" si="38"/>
        <v xml:space="preserve"> </v>
      </c>
      <c r="S38" s="39" t="str">
        <f t="shared" si="38"/>
        <v xml:space="preserve"> </v>
      </c>
      <c r="T38" s="39" t="str">
        <f t="shared" si="38"/>
        <v xml:space="preserve"> </v>
      </c>
      <c r="U38" s="39" t="str">
        <f t="shared" si="38"/>
        <v xml:space="preserve"> </v>
      </c>
      <c r="V38" s="39" t="str">
        <f t="shared" si="38"/>
        <v xml:space="preserve"> </v>
      </c>
      <c r="W38" s="39" t="str">
        <f t="shared" ref="W38:Z38" si="39">IF(OR(W36&lt;7)," ",IF(OR(W37&gt;=0.285),"達成","未達成"))</f>
        <v xml:space="preserve"> </v>
      </c>
      <c r="X38" s="39" t="str">
        <f t="shared" si="39"/>
        <v xml:space="preserve"> </v>
      </c>
      <c r="Y38" s="39" t="str">
        <f t="shared" si="39"/>
        <v xml:space="preserve"> </v>
      </c>
      <c r="Z38" s="39" t="str">
        <f t="shared" si="39"/>
        <v xml:space="preserve"> </v>
      </c>
      <c r="AA38" s="72">
        <f>COUNTIF(L38:V38,"未達成")</f>
        <v>0</v>
      </c>
      <c r="AB38" s="226"/>
      <c r="AC38" s="227"/>
      <c r="AD38" s="228"/>
    </row>
    <row r="39" spans="2:30" s="35" customFormat="1" ht="17.25">
      <c r="B39" s="186"/>
      <c r="C39" s="187"/>
      <c r="D39" s="187"/>
      <c r="E39" s="188"/>
      <c r="F39" s="192"/>
      <c r="G39" s="193"/>
      <c r="H39" s="193"/>
      <c r="I39" s="193"/>
      <c r="J39" s="194"/>
      <c r="K39" s="95" t="s">
        <v>52</v>
      </c>
      <c r="L39" s="73"/>
      <c r="M39" s="73"/>
      <c r="N39" s="73"/>
      <c r="O39" s="73"/>
      <c r="P39" s="73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74">
        <f>SUM(L39:Z39)</f>
        <v>0</v>
      </c>
      <c r="AB39" s="198" t="str">
        <f>IF(AA39=0," ",IF(AA42=0, "達成", "未達成"))</f>
        <v xml:space="preserve"> </v>
      </c>
      <c r="AC39" s="200" t="str">
        <f>IF(AA39=0,"",(1-AA39/AA40))</f>
        <v/>
      </c>
      <c r="AD39" s="201"/>
    </row>
    <row r="40" spans="2:30" s="35" customFormat="1" ht="17.25">
      <c r="B40" s="189"/>
      <c r="C40" s="190"/>
      <c r="D40" s="190"/>
      <c r="E40" s="191"/>
      <c r="F40" s="195"/>
      <c r="G40" s="196"/>
      <c r="H40" s="196"/>
      <c r="I40" s="196"/>
      <c r="J40" s="197"/>
      <c r="K40" s="67" t="s">
        <v>29</v>
      </c>
      <c r="L40" s="68">
        <f>IF(L39=0, 0, L$13)</f>
        <v>0</v>
      </c>
      <c r="M40" s="68">
        <f>IF(M39=0, 0, M$13)</f>
        <v>0</v>
      </c>
      <c r="N40" s="68">
        <f t="shared" ref="N40:V40" si="40">IF(N39=0, 0, N$13)</f>
        <v>0</v>
      </c>
      <c r="O40" s="68">
        <f t="shared" si="40"/>
        <v>0</v>
      </c>
      <c r="P40" s="68">
        <f t="shared" si="40"/>
        <v>0</v>
      </c>
      <c r="Q40" s="68">
        <f t="shared" si="40"/>
        <v>0</v>
      </c>
      <c r="R40" s="68">
        <f t="shared" si="40"/>
        <v>0</v>
      </c>
      <c r="S40" s="68">
        <f t="shared" si="40"/>
        <v>0</v>
      </c>
      <c r="T40" s="68">
        <f t="shared" si="40"/>
        <v>0</v>
      </c>
      <c r="U40" s="68">
        <f t="shared" si="40"/>
        <v>0</v>
      </c>
      <c r="V40" s="68">
        <f t="shared" si="40"/>
        <v>0</v>
      </c>
      <c r="W40" s="68">
        <f t="shared" ref="W40:Z40" si="41">IF(W39=0, 0, W$13)</f>
        <v>0</v>
      </c>
      <c r="X40" s="68">
        <f t="shared" si="41"/>
        <v>0</v>
      </c>
      <c r="Y40" s="68">
        <f t="shared" si="41"/>
        <v>0</v>
      </c>
      <c r="Z40" s="68">
        <f t="shared" si="41"/>
        <v>0</v>
      </c>
      <c r="AA40" s="69">
        <f>SUM(L40:Z40)</f>
        <v>0</v>
      </c>
      <c r="AB40" s="199"/>
      <c r="AC40" s="202"/>
      <c r="AD40" s="203"/>
    </row>
    <row r="41" spans="2:30" s="35" customFormat="1" ht="17.25">
      <c r="B41" s="189"/>
      <c r="C41" s="190"/>
      <c r="D41" s="190"/>
      <c r="E41" s="191"/>
      <c r="F41" s="195"/>
      <c r="G41" s="196"/>
      <c r="H41" s="196"/>
      <c r="I41" s="196"/>
      <c r="J41" s="197"/>
      <c r="K41" s="67" t="s">
        <v>38</v>
      </c>
      <c r="L41" s="70" t="str">
        <f>IF(ISERROR(1-L39/L40), "",(1-L39 /L40))</f>
        <v/>
      </c>
      <c r="M41" s="70" t="str">
        <f t="shared" ref="M41:V41" si="42">IF(ISERROR(1-M39/M40), "",(1-M39 /M40))</f>
        <v/>
      </c>
      <c r="N41" s="70" t="str">
        <f t="shared" si="42"/>
        <v/>
      </c>
      <c r="O41" s="70" t="str">
        <f t="shared" si="42"/>
        <v/>
      </c>
      <c r="P41" s="70" t="str">
        <f t="shared" si="42"/>
        <v/>
      </c>
      <c r="Q41" s="70" t="str">
        <f t="shared" si="42"/>
        <v/>
      </c>
      <c r="R41" s="70" t="str">
        <f t="shared" si="42"/>
        <v/>
      </c>
      <c r="S41" s="70" t="str">
        <f t="shared" si="42"/>
        <v/>
      </c>
      <c r="T41" s="70" t="str">
        <f t="shared" si="42"/>
        <v/>
      </c>
      <c r="U41" s="70" t="str">
        <f t="shared" si="42"/>
        <v/>
      </c>
      <c r="V41" s="70" t="str">
        <f t="shared" si="42"/>
        <v/>
      </c>
      <c r="W41" s="70" t="str">
        <f t="shared" ref="W41:Z41" si="43">IF(ISERROR(1-W39/W40), "",(1-W39 /W40))</f>
        <v/>
      </c>
      <c r="X41" s="70" t="str">
        <f t="shared" si="43"/>
        <v/>
      </c>
      <c r="Y41" s="70" t="str">
        <f t="shared" si="43"/>
        <v/>
      </c>
      <c r="Z41" s="70" t="str">
        <f t="shared" si="43"/>
        <v/>
      </c>
      <c r="AA41" s="86" t="str">
        <f>IF(ISERROR(1-AA39/AA40), "",(1-AA39 /AA40))</f>
        <v/>
      </c>
      <c r="AB41" s="199"/>
      <c r="AC41" s="202"/>
      <c r="AD41" s="203"/>
    </row>
    <row r="42" spans="2:30" s="35" customFormat="1" ht="17.25">
      <c r="B42" s="189"/>
      <c r="C42" s="190"/>
      <c r="D42" s="190"/>
      <c r="E42" s="191"/>
      <c r="F42" s="195"/>
      <c r="G42" s="196"/>
      <c r="H42" s="196"/>
      <c r="I42" s="196"/>
      <c r="J42" s="197"/>
      <c r="K42" s="71" t="s">
        <v>67</v>
      </c>
      <c r="L42" s="39" t="str">
        <f t="shared" ref="L42:V42" si="44">IF(OR(L40&lt;7)," ",IF(OR(L41&gt;=0.285),"達成","未達成"))</f>
        <v xml:space="preserve"> </v>
      </c>
      <c r="M42" s="39" t="str">
        <f t="shared" si="44"/>
        <v xml:space="preserve"> </v>
      </c>
      <c r="N42" s="39" t="str">
        <f t="shared" si="44"/>
        <v xml:space="preserve"> </v>
      </c>
      <c r="O42" s="39" t="str">
        <f t="shared" si="44"/>
        <v xml:space="preserve"> </v>
      </c>
      <c r="P42" s="39" t="str">
        <f t="shared" si="44"/>
        <v xml:space="preserve"> </v>
      </c>
      <c r="Q42" s="39" t="str">
        <f t="shared" si="44"/>
        <v xml:space="preserve"> </v>
      </c>
      <c r="R42" s="39" t="str">
        <f t="shared" si="44"/>
        <v xml:space="preserve"> </v>
      </c>
      <c r="S42" s="39" t="str">
        <f t="shared" si="44"/>
        <v xml:space="preserve"> </v>
      </c>
      <c r="T42" s="39" t="str">
        <f t="shared" si="44"/>
        <v xml:space="preserve"> </v>
      </c>
      <c r="U42" s="39" t="str">
        <f t="shared" si="44"/>
        <v xml:space="preserve"> </v>
      </c>
      <c r="V42" s="39" t="str">
        <f t="shared" si="44"/>
        <v xml:space="preserve"> </v>
      </c>
      <c r="W42" s="39" t="str">
        <f t="shared" ref="W42:Z42" si="45">IF(OR(W40&lt;7)," ",IF(OR(W41&gt;=0.285),"達成","未達成"))</f>
        <v xml:space="preserve"> </v>
      </c>
      <c r="X42" s="39" t="str">
        <f t="shared" si="45"/>
        <v xml:space="preserve"> </v>
      </c>
      <c r="Y42" s="39" t="str">
        <f t="shared" si="45"/>
        <v xml:space="preserve"> </v>
      </c>
      <c r="Z42" s="39" t="str">
        <f t="shared" si="45"/>
        <v xml:space="preserve"> </v>
      </c>
      <c r="AA42" s="72">
        <f>COUNTIF(L42:V42,"未達成")</f>
        <v>0</v>
      </c>
      <c r="AB42" s="226"/>
      <c r="AC42" s="227"/>
      <c r="AD42" s="228"/>
    </row>
    <row r="43" spans="2:30" s="35" customFormat="1" ht="17.25">
      <c r="B43" s="186"/>
      <c r="C43" s="187"/>
      <c r="D43" s="187"/>
      <c r="E43" s="188"/>
      <c r="F43" s="192"/>
      <c r="G43" s="193"/>
      <c r="H43" s="193"/>
      <c r="I43" s="193"/>
      <c r="J43" s="194"/>
      <c r="K43" s="95" t="s">
        <v>52</v>
      </c>
      <c r="L43" s="73"/>
      <c r="M43" s="73"/>
      <c r="N43" s="73"/>
      <c r="O43" s="73"/>
      <c r="P43" s="73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74">
        <f>SUM(L43:Z43)</f>
        <v>0</v>
      </c>
      <c r="AB43" s="198" t="str">
        <f>IF(AA43=0," ",IF(AA46=0, "達成", "未達成"))</f>
        <v xml:space="preserve"> </v>
      </c>
      <c r="AC43" s="200" t="str">
        <f>IF(AA43=0,"",(1-AA43/AA44))</f>
        <v/>
      </c>
      <c r="AD43" s="201"/>
    </row>
    <row r="44" spans="2:30" s="35" customFormat="1" ht="17.25">
      <c r="B44" s="189"/>
      <c r="C44" s="190"/>
      <c r="D44" s="190"/>
      <c r="E44" s="191"/>
      <c r="F44" s="195"/>
      <c r="G44" s="196"/>
      <c r="H44" s="196"/>
      <c r="I44" s="196"/>
      <c r="J44" s="197"/>
      <c r="K44" s="67" t="s">
        <v>29</v>
      </c>
      <c r="L44" s="68">
        <f>IF(L43=0, 0, L$13)</f>
        <v>0</v>
      </c>
      <c r="M44" s="68">
        <f>IF(M43=0, 0, M$13)</f>
        <v>0</v>
      </c>
      <c r="N44" s="68">
        <f t="shared" ref="N44:V44" si="46">IF(N43=0, 0, N$13)</f>
        <v>0</v>
      </c>
      <c r="O44" s="68">
        <f t="shared" si="46"/>
        <v>0</v>
      </c>
      <c r="P44" s="68">
        <f t="shared" si="46"/>
        <v>0</v>
      </c>
      <c r="Q44" s="68">
        <f t="shared" si="46"/>
        <v>0</v>
      </c>
      <c r="R44" s="68">
        <f t="shared" si="46"/>
        <v>0</v>
      </c>
      <c r="S44" s="68">
        <f t="shared" si="46"/>
        <v>0</v>
      </c>
      <c r="T44" s="68">
        <f t="shared" si="46"/>
        <v>0</v>
      </c>
      <c r="U44" s="68">
        <f t="shared" si="46"/>
        <v>0</v>
      </c>
      <c r="V44" s="68">
        <f t="shared" si="46"/>
        <v>0</v>
      </c>
      <c r="W44" s="68">
        <f t="shared" ref="W44:Z44" si="47">IF(W43=0, 0, W$13)</f>
        <v>0</v>
      </c>
      <c r="X44" s="68">
        <f t="shared" si="47"/>
        <v>0</v>
      </c>
      <c r="Y44" s="68">
        <f t="shared" si="47"/>
        <v>0</v>
      </c>
      <c r="Z44" s="68">
        <f t="shared" si="47"/>
        <v>0</v>
      </c>
      <c r="AA44" s="69">
        <f>SUM(L44:Z44)</f>
        <v>0</v>
      </c>
      <c r="AB44" s="199"/>
      <c r="AC44" s="202"/>
      <c r="AD44" s="203"/>
    </row>
    <row r="45" spans="2:30" s="35" customFormat="1" ht="17.25">
      <c r="B45" s="189"/>
      <c r="C45" s="190"/>
      <c r="D45" s="190"/>
      <c r="E45" s="191"/>
      <c r="F45" s="195"/>
      <c r="G45" s="196"/>
      <c r="H45" s="196"/>
      <c r="I45" s="196"/>
      <c r="J45" s="197"/>
      <c r="K45" s="67" t="s">
        <v>38</v>
      </c>
      <c r="L45" s="70" t="str">
        <f>IF(ISERROR(1-L43/L44), "",(1-L43 /L44))</f>
        <v/>
      </c>
      <c r="M45" s="70" t="str">
        <f t="shared" ref="M45:V45" si="48">IF(ISERROR(1-M43/M44), "",(1-M43 /M44))</f>
        <v/>
      </c>
      <c r="N45" s="70" t="str">
        <f t="shared" si="48"/>
        <v/>
      </c>
      <c r="O45" s="70" t="str">
        <f t="shared" si="48"/>
        <v/>
      </c>
      <c r="P45" s="70" t="str">
        <f t="shared" si="48"/>
        <v/>
      </c>
      <c r="Q45" s="70" t="str">
        <f t="shared" si="48"/>
        <v/>
      </c>
      <c r="R45" s="70" t="str">
        <f t="shared" si="48"/>
        <v/>
      </c>
      <c r="S45" s="70" t="str">
        <f t="shared" si="48"/>
        <v/>
      </c>
      <c r="T45" s="70" t="str">
        <f t="shared" si="48"/>
        <v/>
      </c>
      <c r="U45" s="70" t="str">
        <f t="shared" si="48"/>
        <v/>
      </c>
      <c r="V45" s="70" t="str">
        <f t="shared" si="48"/>
        <v/>
      </c>
      <c r="W45" s="70" t="str">
        <f t="shared" ref="W45:Z45" si="49">IF(ISERROR(1-W43/W44), "",(1-W43 /W44))</f>
        <v/>
      </c>
      <c r="X45" s="70" t="str">
        <f t="shared" si="49"/>
        <v/>
      </c>
      <c r="Y45" s="70" t="str">
        <f t="shared" si="49"/>
        <v/>
      </c>
      <c r="Z45" s="70" t="str">
        <f t="shared" si="49"/>
        <v/>
      </c>
      <c r="AA45" s="86" t="str">
        <f>IF(ISERROR(1-AA43/AA44), "",(1-AA43 /AA44))</f>
        <v/>
      </c>
      <c r="AB45" s="199"/>
      <c r="AC45" s="202"/>
      <c r="AD45" s="203"/>
    </row>
    <row r="46" spans="2:30" s="35" customFormat="1" ht="17.25">
      <c r="B46" s="189"/>
      <c r="C46" s="190"/>
      <c r="D46" s="190"/>
      <c r="E46" s="191"/>
      <c r="F46" s="195"/>
      <c r="G46" s="196"/>
      <c r="H46" s="196"/>
      <c r="I46" s="196"/>
      <c r="J46" s="197"/>
      <c r="K46" s="71" t="s">
        <v>67</v>
      </c>
      <c r="L46" s="39" t="str">
        <f t="shared" ref="L46:V46" si="50">IF(OR(L44&lt;7)," ",IF(OR(L45&gt;=0.285),"達成","未達成"))</f>
        <v xml:space="preserve"> </v>
      </c>
      <c r="M46" s="39" t="str">
        <f t="shared" si="50"/>
        <v xml:space="preserve"> </v>
      </c>
      <c r="N46" s="39" t="str">
        <f t="shared" si="50"/>
        <v xml:space="preserve"> </v>
      </c>
      <c r="O46" s="39" t="str">
        <f t="shared" si="50"/>
        <v xml:space="preserve"> </v>
      </c>
      <c r="P46" s="39" t="str">
        <f t="shared" si="50"/>
        <v xml:space="preserve"> </v>
      </c>
      <c r="Q46" s="39" t="str">
        <f t="shared" si="50"/>
        <v xml:space="preserve"> </v>
      </c>
      <c r="R46" s="39" t="str">
        <f t="shared" si="50"/>
        <v xml:space="preserve"> </v>
      </c>
      <c r="S46" s="39" t="str">
        <f t="shared" si="50"/>
        <v xml:space="preserve"> </v>
      </c>
      <c r="T46" s="39" t="str">
        <f t="shared" si="50"/>
        <v xml:space="preserve"> </v>
      </c>
      <c r="U46" s="39" t="str">
        <f t="shared" si="50"/>
        <v xml:space="preserve"> </v>
      </c>
      <c r="V46" s="39" t="str">
        <f t="shared" si="50"/>
        <v xml:space="preserve"> </v>
      </c>
      <c r="W46" s="39" t="str">
        <f t="shared" ref="W46:Z46" si="51">IF(OR(W44&lt;7)," ",IF(OR(W45&gt;=0.285),"達成","未達成"))</f>
        <v xml:space="preserve"> </v>
      </c>
      <c r="X46" s="39" t="str">
        <f t="shared" si="51"/>
        <v xml:space="preserve"> </v>
      </c>
      <c r="Y46" s="39" t="str">
        <f t="shared" si="51"/>
        <v xml:space="preserve"> </v>
      </c>
      <c r="Z46" s="39" t="str">
        <f t="shared" si="51"/>
        <v xml:space="preserve"> </v>
      </c>
      <c r="AA46" s="72">
        <f>COUNTIF(L46:V46,"未達成")</f>
        <v>0</v>
      </c>
      <c r="AB46" s="226"/>
      <c r="AC46" s="227"/>
      <c r="AD46" s="228"/>
    </row>
    <row r="47" spans="2:30" s="35" customFormat="1" ht="17.25">
      <c r="B47" s="186"/>
      <c r="C47" s="187"/>
      <c r="D47" s="187"/>
      <c r="E47" s="188"/>
      <c r="F47" s="192"/>
      <c r="G47" s="193"/>
      <c r="H47" s="193"/>
      <c r="I47" s="193"/>
      <c r="J47" s="194"/>
      <c r="K47" s="95" t="s">
        <v>52</v>
      </c>
      <c r="L47" s="73"/>
      <c r="M47" s="73"/>
      <c r="N47" s="73"/>
      <c r="O47" s="73"/>
      <c r="P47" s="73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74">
        <f>SUM(L47:Z47)</f>
        <v>0</v>
      </c>
      <c r="AB47" s="198" t="str">
        <f>IF(AA47=0," ",IF(AA50=0, "達成", "未達成"))</f>
        <v xml:space="preserve"> </v>
      </c>
      <c r="AC47" s="200" t="str">
        <f>IF(AA47=0,"",(1-AA47/AA48))</f>
        <v/>
      </c>
      <c r="AD47" s="201"/>
    </row>
    <row r="48" spans="2:30" s="35" customFormat="1" ht="17.25">
      <c r="B48" s="189"/>
      <c r="C48" s="190"/>
      <c r="D48" s="190"/>
      <c r="E48" s="191"/>
      <c r="F48" s="195"/>
      <c r="G48" s="196"/>
      <c r="H48" s="196"/>
      <c r="I48" s="196"/>
      <c r="J48" s="197"/>
      <c r="K48" s="67" t="s">
        <v>29</v>
      </c>
      <c r="L48" s="68">
        <f>IF(L47=0, 0, L$13)</f>
        <v>0</v>
      </c>
      <c r="M48" s="68">
        <f>IF(M47=0, 0, M$13)</f>
        <v>0</v>
      </c>
      <c r="N48" s="68">
        <f t="shared" ref="N48:V48" si="52">IF(N47=0, 0, N$13)</f>
        <v>0</v>
      </c>
      <c r="O48" s="68">
        <f t="shared" si="52"/>
        <v>0</v>
      </c>
      <c r="P48" s="68">
        <f t="shared" si="52"/>
        <v>0</v>
      </c>
      <c r="Q48" s="68">
        <f t="shared" si="52"/>
        <v>0</v>
      </c>
      <c r="R48" s="68">
        <f t="shared" si="52"/>
        <v>0</v>
      </c>
      <c r="S48" s="68">
        <f t="shared" si="52"/>
        <v>0</v>
      </c>
      <c r="T48" s="68">
        <f t="shared" si="52"/>
        <v>0</v>
      </c>
      <c r="U48" s="68">
        <f t="shared" si="52"/>
        <v>0</v>
      </c>
      <c r="V48" s="68">
        <f t="shared" si="52"/>
        <v>0</v>
      </c>
      <c r="W48" s="68">
        <f t="shared" ref="W48:Z48" si="53">IF(W47=0, 0, W$13)</f>
        <v>0</v>
      </c>
      <c r="X48" s="68">
        <f t="shared" si="53"/>
        <v>0</v>
      </c>
      <c r="Y48" s="68">
        <f t="shared" si="53"/>
        <v>0</v>
      </c>
      <c r="Z48" s="68">
        <f t="shared" si="53"/>
        <v>0</v>
      </c>
      <c r="AA48" s="69">
        <f>SUM(L48:Z48)</f>
        <v>0</v>
      </c>
      <c r="AB48" s="199"/>
      <c r="AC48" s="202"/>
      <c r="AD48" s="203"/>
    </row>
    <row r="49" spans="2:30" s="35" customFormat="1" ht="17.25">
      <c r="B49" s="189"/>
      <c r="C49" s="190"/>
      <c r="D49" s="190"/>
      <c r="E49" s="191"/>
      <c r="F49" s="195"/>
      <c r="G49" s="196"/>
      <c r="H49" s="196"/>
      <c r="I49" s="196"/>
      <c r="J49" s="197"/>
      <c r="K49" s="67" t="s">
        <v>38</v>
      </c>
      <c r="L49" s="70" t="str">
        <f>IF(ISERROR(1-L47/L48), "",(1-L47 /L48))</f>
        <v/>
      </c>
      <c r="M49" s="70" t="str">
        <f t="shared" ref="M49:V49" si="54">IF(ISERROR(1-M47/M48), "",(1-M47 /M48))</f>
        <v/>
      </c>
      <c r="N49" s="70" t="str">
        <f t="shared" si="54"/>
        <v/>
      </c>
      <c r="O49" s="70" t="str">
        <f t="shared" si="54"/>
        <v/>
      </c>
      <c r="P49" s="70" t="str">
        <f t="shared" si="54"/>
        <v/>
      </c>
      <c r="Q49" s="70" t="str">
        <f t="shared" si="54"/>
        <v/>
      </c>
      <c r="R49" s="70" t="str">
        <f t="shared" si="54"/>
        <v/>
      </c>
      <c r="S49" s="70" t="str">
        <f t="shared" si="54"/>
        <v/>
      </c>
      <c r="T49" s="70" t="str">
        <f t="shared" si="54"/>
        <v/>
      </c>
      <c r="U49" s="70" t="str">
        <f t="shared" si="54"/>
        <v/>
      </c>
      <c r="V49" s="70" t="str">
        <f t="shared" si="54"/>
        <v/>
      </c>
      <c r="W49" s="70" t="str">
        <f t="shared" ref="W49:Z49" si="55">IF(ISERROR(1-W47/W48), "",(1-W47 /W48))</f>
        <v/>
      </c>
      <c r="X49" s="70" t="str">
        <f t="shared" si="55"/>
        <v/>
      </c>
      <c r="Y49" s="70" t="str">
        <f t="shared" si="55"/>
        <v/>
      </c>
      <c r="Z49" s="70" t="str">
        <f t="shared" si="55"/>
        <v/>
      </c>
      <c r="AA49" s="86" t="str">
        <f>IF(ISERROR(1-AA47/AA48), "",(1-AA47 /AA48))</f>
        <v/>
      </c>
      <c r="AB49" s="199"/>
      <c r="AC49" s="202"/>
      <c r="AD49" s="203"/>
    </row>
    <row r="50" spans="2:30" s="35" customFormat="1" ht="17.25">
      <c r="B50" s="189"/>
      <c r="C50" s="190"/>
      <c r="D50" s="190"/>
      <c r="E50" s="191"/>
      <c r="F50" s="195"/>
      <c r="G50" s="196"/>
      <c r="H50" s="196"/>
      <c r="I50" s="196"/>
      <c r="J50" s="197"/>
      <c r="K50" s="71" t="s">
        <v>67</v>
      </c>
      <c r="L50" s="39" t="str">
        <f t="shared" ref="L50:V50" si="56">IF(OR(L48&lt;7)," ",IF(OR(L49&gt;=0.285),"達成","未達成"))</f>
        <v xml:space="preserve"> </v>
      </c>
      <c r="M50" s="39" t="str">
        <f t="shared" si="56"/>
        <v xml:space="preserve"> </v>
      </c>
      <c r="N50" s="39" t="str">
        <f t="shared" si="56"/>
        <v xml:space="preserve"> </v>
      </c>
      <c r="O50" s="39" t="str">
        <f t="shared" si="56"/>
        <v xml:space="preserve"> </v>
      </c>
      <c r="P50" s="39" t="str">
        <f t="shared" si="56"/>
        <v xml:space="preserve"> </v>
      </c>
      <c r="Q50" s="39" t="str">
        <f t="shared" si="56"/>
        <v xml:space="preserve"> </v>
      </c>
      <c r="R50" s="39" t="str">
        <f t="shared" si="56"/>
        <v xml:space="preserve"> </v>
      </c>
      <c r="S50" s="39" t="str">
        <f t="shared" si="56"/>
        <v xml:space="preserve"> </v>
      </c>
      <c r="T50" s="39" t="str">
        <f t="shared" si="56"/>
        <v xml:space="preserve"> </v>
      </c>
      <c r="U50" s="39" t="str">
        <f t="shared" si="56"/>
        <v xml:space="preserve"> </v>
      </c>
      <c r="V50" s="39" t="str">
        <f t="shared" si="56"/>
        <v xml:space="preserve"> </v>
      </c>
      <c r="W50" s="39" t="str">
        <f t="shared" ref="W50:Z50" si="57">IF(OR(W48&lt;7)," ",IF(OR(W49&gt;=0.285),"達成","未達成"))</f>
        <v xml:space="preserve"> </v>
      </c>
      <c r="X50" s="39" t="str">
        <f t="shared" si="57"/>
        <v xml:space="preserve"> </v>
      </c>
      <c r="Y50" s="39" t="str">
        <f t="shared" si="57"/>
        <v xml:space="preserve"> </v>
      </c>
      <c r="Z50" s="39" t="str">
        <f t="shared" si="57"/>
        <v xml:space="preserve"> </v>
      </c>
      <c r="AA50" s="72">
        <f>COUNTIF(L50:V50,"未達成")</f>
        <v>0</v>
      </c>
      <c r="AB50" s="226"/>
      <c r="AC50" s="227"/>
      <c r="AD50" s="228"/>
    </row>
    <row r="51" spans="2:30" s="35" customFormat="1" ht="17.25">
      <c r="B51" s="186"/>
      <c r="C51" s="187"/>
      <c r="D51" s="187"/>
      <c r="E51" s="188"/>
      <c r="F51" s="192"/>
      <c r="G51" s="193"/>
      <c r="H51" s="193"/>
      <c r="I51" s="193"/>
      <c r="J51" s="194"/>
      <c r="K51" s="95" t="s">
        <v>52</v>
      </c>
      <c r="L51" s="73"/>
      <c r="M51" s="73"/>
      <c r="N51" s="73"/>
      <c r="O51" s="73"/>
      <c r="P51" s="73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74">
        <f>SUM(L51:Z51)</f>
        <v>0</v>
      </c>
      <c r="AB51" s="198" t="str">
        <f>IF(AA51=0," ",IF(AA54=0, "達成", "未達成"))</f>
        <v xml:space="preserve"> </v>
      </c>
      <c r="AC51" s="200" t="str">
        <f>IF(AA51=0,"",(1-AA51/AA52))</f>
        <v/>
      </c>
      <c r="AD51" s="201"/>
    </row>
    <row r="52" spans="2:30" s="35" customFormat="1" ht="17.25">
      <c r="B52" s="189"/>
      <c r="C52" s="190"/>
      <c r="D52" s="190"/>
      <c r="E52" s="191"/>
      <c r="F52" s="195"/>
      <c r="G52" s="196"/>
      <c r="H52" s="196"/>
      <c r="I52" s="196"/>
      <c r="J52" s="197"/>
      <c r="K52" s="67" t="s">
        <v>29</v>
      </c>
      <c r="L52" s="68">
        <f>IF(L51=0, 0, L$13)</f>
        <v>0</v>
      </c>
      <c r="M52" s="68">
        <f>IF(M51=0, 0, M$13)</f>
        <v>0</v>
      </c>
      <c r="N52" s="68">
        <f t="shared" ref="N52:V52" si="58">IF(N51=0, 0, N$13)</f>
        <v>0</v>
      </c>
      <c r="O52" s="68">
        <f t="shared" si="58"/>
        <v>0</v>
      </c>
      <c r="P52" s="68">
        <f t="shared" si="58"/>
        <v>0</v>
      </c>
      <c r="Q52" s="68">
        <f t="shared" si="58"/>
        <v>0</v>
      </c>
      <c r="R52" s="68">
        <f t="shared" si="58"/>
        <v>0</v>
      </c>
      <c r="S52" s="68">
        <f t="shared" si="58"/>
        <v>0</v>
      </c>
      <c r="T52" s="68">
        <f t="shared" si="58"/>
        <v>0</v>
      </c>
      <c r="U52" s="68">
        <f t="shared" si="58"/>
        <v>0</v>
      </c>
      <c r="V52" s="68">
        <f t="shared" si="58"/>
        <v>0</v>
      </c>
      <c r="W52" s="68">
        <f t="shared" ref="W52:Z52" si="59">IF(W51=0, 0, W$13)</f>
        <v>0</v>
      </c>
      <c r="X52" s="68">
        <f t="shared" si="59"/>
        <v>0</v>
      </c>
      <c r="Y52" s="68">
        <f t="shared" si="59"/>
        <v>0</v>
      </c>
      <c r="Z52" s="68">
        <f t="shared" si="59"/>
        <v>0</v>
      </c>
      <c r="AA52" s="69">
        <f>SUM(L52:Z52)</f>
        <v>0</v>
      </c>
      <c r="AB52" s="199"/>
      <c r="AC52" s="202"/>
      <c r="AD52" s="203"/>
    </row>
    <row r="53" spans="2:30" s="35" customFormat="1" ht="17.25">
      <c r="B53" s="189"/>
      <c r="C53" s="190"/>
      <c r="D53" s="190"/>
      <c r="E53" s="191"/>
      <c r="F53" s="195"/>
      <c r="G53" s="196"/>
      <c r="H53" s="196"/>
      <c r="I53" s="196"/>
      <c r="J53" s="197"/>
      <c r="K53" s="67" t="s">
        <v>38</v>
      </c>
      <c r="L53" s="70" t="str">
        <f>IF(ISERROR(1-L51/L52), "",(1-L51 /L52))</f>
        <v/>
      </c>
      <c r="M53" s="70" t="str">
        <f t="shared" ref="M53:V53" si="60">IF(ISERROR(1-M51/M52), "",(1-M51 /M52))</f>
        <v/>
      </c>
      <c r="N53" s="70" t="str">
        <f t="shared" si="60"/>
        <v/>
      </c>
      <c r="O53" s="70" t="str">
        <f t="shared" si="60"/>
        <v/>
      </c>
      <c r="P53" s="70" t="str">
        <f t="shared" si="60"/>
        <v/>
      </c>
      <c r="Q53" s="70" t="str">
        <f t="shared" si="60"/>
        <v/>
      </c>
      <c r="R53" s="70" t="str">
        <f t="shared" si="60"/>
        <v/>
      </c>
      <c r="S53" s="70" t="str">
        <f t="shared" si="60"/>
        <v/>
      </c>
      <c r="T53" s="70" t="str">
        <f t="shared" si="60"/>
        <v/>
      </c>
      <c r="U53" s="70" t="str">
        <f t="shared" si="60"/>
        <v/>
      </c>
      <c r="V53" s="70" t="str">
        <f t="shared" si="60"/>
        <v/>
      </c>
      <c r="W53" s="70" t="str">
        <f t="shared" ref="W53:Z53" si="61">IF(ISERROR(1-W51/W52), "",(1-W51 /W52))</f>
        <v/>
      </c>
      <c r="X53" s="70" t="str">
        <f t="shared" si="61"/>
        <v/>
      </c>
      <c r="Y53" s="70" t="str">
        <f t="shared" si="61"/>
        <v/>
      </c>
      <c r="Z53" s="70" t="str">
        <f t="shared" si="61"/>
        <v/>
      </c>
      <c r="AA53" s="86" t="str">
        <f>IF(ISERROR(1-AA51/AA52), "",(1-AA51 /AA52))</f>
        <v/>
      </c>
      <c r="AB53" s="199"/>
      <c r="AC53" s="202"/>
      <c r="AD53" s="203"/>
    </row>
    <row r="54" spans="2:30" s="35" customFormat="1" ht="17.25">
      <c r="B54" s="189"/>
      <c r="C54" s="190"/>
      <c r="D54" s="190"/>
      <c r="E54" s="191"/>
      <c r="F54" s="195"/>
      <c r="G54" s="196"/>
      <c r="H54" s="196"/>
      <c r="I54" s="196"/>
      <c r="J54" s="197"/>
      <c r="K54" s="71" t="s">
        <v>67</v>
      </c>
      <c r="L54" s="39" t="str">
        <f t="shared" ref="L54:V54" si="62">IF(OR(L52&lt;7)," ",IF(OR(L53&gt;=0.285),"達成","未達成"))</f>
        <v xml:space="preserve"> </v>
      </c>
      <c r="M54" s="39" t="str">
        <f t="shared" si="62"/>
        <v xml:space="preserve"> </v>
      </c>
      <c r="N54" s="39" t="str">
        <f t="shared" si="62"/>
        <v xml:space="preserve"> </v>
      </c>
      <c r="O54" s="39" t="str">
        <f t="shared" si="62"/>
        <v xml:space="preserve"> </v>
      </c>
      <c r="P54" s="39" t="str">
        <f t="shared" si="62"/>
        <v xml:space="preserve"> </v>
      </c>
      <c r="Q54" s="39" t="str">
        <f t="shared" si="62"/>
        <v xml:space="preserve"> </v>
      </c>
      <c r="R54" s="39" t="str">
        <f t="shared" si="62"/>
        <v xml:space="preserve"> </v>
      </c>
      <c r="S54" s="39" t="str">
        <f t="shared" si="62"/>
        <v xml:space="preserve"> </v>
      </c>
      <c r="T54" s="39" t="str">
        <f t="shared" si="62"/>
        <v xml:space="preserve"> </v>
      </c>
      <c r="U54" s="39" t="str">
        <f t="shared" si="62"/>
        <v xml:space="preserve"> </v>
      </c>
      <c r="V54" s="39" t="str">
        <f t="shared" si="62"/>
        <v xml:space="preserve"> </v>
      </c>
      <c r="W54" s="39" t="str">
        <f t="shared" ref="W54:Z54" si="63">IF(OR(W52&lt;7)," ",IF(OR(W53&gt;=0.285),"達成","未達成"))</f>
        <v xml:space="preserve"> </v>
      </c>
      <c r="X54" s="39" t="str">
        <f t="shared" si="63"/>
        <v xml:space="preserve"> </v>
      </c>
      <c r="Y54" s="39" t="str">
        <f t="shared" si="63"/>
        <v xml:space="preserve"> </v>
      </c>
      <c r="Z54" s="39" t="str">
        <f t="shared" si="63"/>
        <v xml:space="preserve"> </v>
      </c>
      <c r="AA54" s="72">
        <f>COUNTIF(L54:V54,"未達成")</f>
        <v>0</v>
      </c>
      <c r="AB54" s="226"/>
      <c r="AC54" s="227"/>
      <c r="AD54" s="228"/>
    </row>
    <row r="55" spans="2:30" s="35" customFormat="1" ht="17.25">
      <c r="B55" s="186"/>
      <c r="C55" s="187"/>
      <c r="D55" s="187"/>
      <c r="E55" s="188"/>
      <c r="F55" s="192"/>
      <c r="G55" s="193"/>
      <c r="H55" s="193"/>
      <c r="I55" s="193"/>
      <c r="J55" s="194"/>
      <c r="K55" s="95" t="s">
        <v>52</v>
      </c>
      <c r="L55" s="73"/>
      <c r="M55" s="73"/>
      <c r="N55" s="73"/>
      <c r="O55" s="73"/>
      <c r="P55" s="73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74">
        <f>SUM(L55:Z55)</f>
        <v>0</v>
      </c>
      <c r="AB55" s="198" t="str">
        <f>IF(AA55=0," ",IF(AA58=0, "達成", "未達成"))</f>
        <v xml:space="preserve"> </v>
      </c>
      <c r="AC55" s="200" t="str">
        <f>IF(AA55=0,"",(1-AA55/AA56))</f>
        <v/>
      </c>
      <c r="AD55" s="201"/>
    </row>
    <row r="56" spans="2:30" s="35" customFormat="1" ht="17.25">
      <c r="B56" s="189"/>
      <c r="C56" s="190"/>
      <c r="D56" s="190"/>
      <c r="E56" s="191"/>
      <c r="F56" s="195"/>
      <c r="G56" s="196"/>
      <c r="H56" s="196"/>
      <c r="I56" s="196"/>
      <c r="J56" s="197"/>
      <c r="K56" s="67" t="s">
        <v>29</v>
      </c>
      <c r="L56" s="68">
        <f>IF(L55=0, 0, L$13)</f>
        <v>0</v>
      </c>
      <c r="M56" s="68">
        <f>IF(M55=0, 0, M$13)</f>
        <v>0</v>
      </c>
      <c r="N56" s="68">
        <f t="shared" ref="N56:V56" si="64">IF(N55=0, 0, N$13)</f>
        <v>0</v>
      </c>
      <c r="O56" s="68">
        <f t="shared" si="64"/>
        <v>0</v>
      </c>
      <c r="P56" s="68">
        <f t="shared" si="64"/>
        <v>0</v>
      </c>
      <c r="Q56" s="68">
        <f t="shared" si="64"/>
        <v>0</v>
      </c>
      <c r="R56" s="68">
        <f t="shared" si="64"/>
        <v>0</v>
      </c>
      <c r="S56" s="68">
        <f t="shared" si="64"/>
        <v>0</v>
      </c>
      <c r="T56" s="68">
        <f t="shared" si="64"/>
        <v>0</v>
      </c>
      <c r="U56" s="68">
        <f t="shared" si="64"/>
        <v>0</v>
      </c>
      <c r="V56" s="68">
        <f t="shared" si="64"/>
        <v>0</v>
      </c>
      <c r="W56" s="68">
        <f t="shared" ref="W56:Z56" si="65">IF(W55=0, 0, W$13)</f>
        <v>0</v>
      </c>
      <c r="X56" s="68">
        <f t="shared" si="65"/>
        <v>0</v>
      </c>
      <c r="Y56" s="68">
        <f t="shared" si="65"/>
        <v>0</v>
      </c>
      <c r="Z56" s="68">
        <f t="shared" si="65"/>
        <v>0</v>
      </c>
      <c r="AA56" s="69">
        <f>SUM(L56:Z56)</f>
        <v>0</v>
      </c>
      <c r="AB56" s="199"/>
      <c r="AC56" s="202"/>
      <c r="AD56" s="203"/>
    </row>
    <row r="57" spans="2:30" s="35" customFormat="1" ht="17.25">
      <c r="B57" s="189"/>
      <c r="C57" s="190"/>
      <c r="D57" s="190"/>
      <c r="E57" s="191"/>
      <c r="F57" s="195"/>
      <c r="G57" s="196"/>
      <c r="H57" s="196"/>
      <c r="I57" s="196"/>
      <c r="J57" s="197"/>
      <c r="K57" s="67" t="s">
        <v>38</v>
      </c>
      <c r="L57" s="70" t="str">
        <f>IF(ISERROR(1-L55/L56), "",(1-L55 /L56))</f>
        <v/>
      </c>
      <c r="M57" s="70" t="str">
        <f t="shared" ref="M57:V57" si="66">IF(ISERROR(1-M55/M56), "",(1-M55 /M56))</f>
        <v/>
      </c>
      <c r="N57" s="70" t="str">
        <f t="shared" si="66"/>
        <v/>
      </c>
      <c r="O57" s="70" t="str">
        <f t="shared" si="66"/>
        <v/>
      </c>
      <c r="P57" s="70" t="str">
        <f t="shared" si="66"/>
        <v/>
      </c>
      <c r="Q57" s="70" t="str">
        <f t="shared" si="66"/>
        <v/>
      </c>
      <c r="R57" s="70" t="str">
        <f t="shared" si="66"/>
        <v/>
      </c>
      <c r="S57" s="70" t="str">
        <f t="shared" si="66"/>
        <v/>
      </c>
      <c r="T57" s="70" t="str">
        <f t="shared" si="66"/>
        <v/>
      </c>
      <c r="U57" s="70" t="str">
        <f t="shared" si="66"/>
        <v/>
      </c>
      <c r="V57" s="70" t="str">
        <f t="shared" si="66"/>
        <v/>
      </c>
      <c r="W57" s="70" t="str">
        <f t="shared" ref="W57:Z57" si="67">IF(ISERROR(1-W55/W56), "",(1-W55 /W56))</f>
        <v/>
      </c>
      <c r="X57" s="70" t="str">
        <f t="shared" si="67"/>
        <v/>
      </c>
      <c r="Y57" s="70" t="str">
        <f t="shared" si="67"/>
        <v/>
      </c>
      <c r="Z57" s="70" t="str">
        <f t="shared" si="67"/>
        <v/>
      </c>
      <c r="AA57" s="86" t="str">
        <f>IF(ISERROR(1-AA55/AA56), "",(1-AA55 /AA56))</f>
        <v/>
      </c>
      <c r="AB57" s="199"/>
      <c r="AC57" s="202"/>
      <c r="AD57" s="203"/>
    </row>
    <row r="58" spans="2:30" s="35" customFormat="1" ht="17.25">
      <c r="B58" s="229"/>
      <c r="C58" s="230"/>
      <c r="D58" s="230"/>
      <c r="E58" s="231"/>
      <c r="F58" s="232"/>
      <c r="G58" s="233"/>
      <c r="H58" s="233"/>
      <c r="I58" s="233"/>
      <c r="J58" s="234"/>
      <c r="K58" s="71" t="s">
        <v>67</v>
      </c>
      <c r="L58" s="39" t="str">
        <f t="shared" ref="L58:V58" si="68">IF(OR(L56&lt;7)," ",IF(OR(L57&gt;=0.285),"達成","未達成"))</f>
        <v xml:space="preserve"> </v>
      </c>
      <c r="M58" s="39" t="str">
        <f t="shared" si="68"/>
        <v xml:space="preserve"> </v>
      </c>
      <c r="N58" s="39" t="str">
        <f t="shared" si="68"/>
        <v xml:space="preserve"> </v>
      </c>
      <c r="O58" s="39" t="str">
        <f t="shared" si="68"/>
        <v xml:space="preserve"> </v>
      </c>
      <c r="P58" s="39" t="str">
        <f t="shared" si="68"/>
        <v xml:space="preserve"> </v>
      </c>
      <c r="Q58" s="39" t="str">
        <f t="shared" si="68"/>
        <v xml:space="preserve"> </v>
      </c>
      <c r="R58" s="39" t="str">
        <f t="shared" si="68"/>
        <v xml:space="preserve"> </v>
      </c>
      <c r="S58" s="39" t="str">
        <f t="shared" si="68"/>
        <v xml:space="preserve"> </v>
      </c>
      <c r="T58" s="39" t="str">
        <f t="shared" si="68"/>
        <v xml:space="preserve"> </v>
      </c>
      <c r="U58" s="39" t="str">
        <f t="shared" si="68"/>
        <v xml:space="preserve"> </v>
      </c>
      <c r="V58" s="39" t="str">
        <f t="shared" si="68"/>
        <v xml:space="preserve"> </v>
      </c>
      <c r="W58" s="39" t="str">
        <f t="shared" ref="W58:Z58" si="69">IF(OR(W56&lt;7)," ",IF(OR(W57&gt;=0.285),"達成","未達成"))</f>
        <v xml:space="preserve"> </v>
      </c>
      <c r="X58" s="39" t="str">
        <f t="shared" si="69"/>
        <v xml:space="preserve"> </v>
      </c>
      <c r="Y58" s="39" t="str">
        <f t="shared" si="69"/>
        <v xml:space="preserve"> </v>
      </c>
      <c r="Z58" s="39" t="str">
        <f t="shared" si="69"/>
        <v xml:space="preserve"> </v>
      </c>
      <c r="AA58" s="72">
        <f>COUNTIF(L58:V58,"未達成")</f>
        <v>0</v>
      </c>
      <c r="AB58" s="226"/>
      <c r="AC58" s="227"/>
      <c r="AD58" s="228"/>
    </row>
    <row r="59" spans="2:30" s="35" customFormat="1" ht="17.25">
      <c r="B59" s="186"/>
      <c r="C59" s="187"/>
      <c r="D59" s="187"/>
      <c r="E59" s="188"/>
      <c r="F59" s="192"/>
      <c r="G59" s="193"/>
      <c r="H59" s="193"/>
      <c r="I59" s="193"/>
      <c r="J59" s="194"/>
      <c r="K59" s="95" t="s">
        <v>52</v>
      </c>
      <c r="L59" s="73"/>
      <c r="M59" s="73"/>
      <c r="N59" s="73"/>
      <c r="O59" s="73"/>
      <c r="P59" s="73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74">
        <f>SUM(L59:Z59)</f>
        <v>0</v>
      </c>
      <c r="AB59" s="198" t="str">
        <f>IF(AA59=0," ",IF(AA62=0, "達成", "未達成"))</f>
        <v xml:space="preserve"> </v>
      </c>
      <c r="AC59" s="200" t="str">
        <f>IF(AA59=0,"",(1-AA59/AA60))</f>
        <v/>
      </c>
      <c r="AD59" s="201"/>
    </row>
    <row r="60" spans="2:30" s="35" customFormat="1" ht="17.25">
      <c r="B60" s="189"/>
      <c r="C60" s="190"/>
      <c r="D60" s="190"/>
      <c r="E60" s="191"/>
      <c r="F60" s="195"/>
      <c r="G60" s="196"/>
      <c r="H60" s="196"/>
      <c r="I60" s="196"/>
      <c r="J60" s="197"/>
      <c r="K60" s="67" t="s">
        <v>29</v>
      </c>
      <c r="L60" s="68">
        <f>IF(L59=0, 0, L$13)</f>
        <v>0</v>
      </c>
      <c r="M60" s="68">
        <f>IF(M59=0, 0, M$13)</f>
        <v>0</v>
      </c>
      <c r="N60" s="68">
        <f t="shared" ref="N60:V60" si="70">IF(N59=0, 0, N$13)</f>
        <v>0</v>
      </c>
      <c r="O60" s="68">
        <f t="shared" si="70"/>
        <v>0</v>
      </c>
      <c r="P60" s="68">
        <f t="shared" si="70"/>
        <v>0</v>
      </c>
      <c r="Q60" s="68">
        <f t="shared" si="70"/>
        <v>0</v>
      </c>
      <c r="R60" s="68">
        <f t="shared" si="70"/>
        <v>0</v>
      </c>
      <c r="S60" s="68">
        <f t="shared" si="70"/>
        <v>0</v>
      </c>
      <c r="T60" s="68">
        <f t="shared" si="70"/>
        <v>0</v>
      </c>
      <c r="U60" s="68">
        <f t="shared" si="70"/>
        <v>0</v>
      </c>
      <c r="V60" s="68">
        <f t="shared" si="70"/>
        <v>0</v>
      </c>
      <c r="W60" s="68">
        <f t="shared" ref="W60:Z60" si="71">IF(W59=0, 0, W$13)</f>
        <v>0</v>
      </c>
      <c r="X60" s="68">
        <f t="shared" si="71"/>
        <v>0</v>
      </c>
      <c r="Y60" s="68">
        <f t="shared" si="71"/>
        <v>0</v>
      </c>
      <c r="Z60" s="68">
        <f t="shared" si="71"/>
        <v>0</v>
      </c>
      <c r="AA60" s="69">
        <f>SUM(L60:Z60)</f>
        <v>0</v>
      </c>
      <c r="AB60" s="199"/>
      <c r="AC60" s="202"/>
      <c r="AD60" s="203"/>
    </row>
    <row r="61" spans="2:30" s="35" customFormat="1" ht="17.25">
      <c r="B61" s="189"/>
      <c r="C61" s="190"/>
      <c r="D61" s="190"/>
      <c r="E61" s="191"/>
      <c r="F61" s="195"/>
      <c r="G61" s="196"/>
      <c r="H61" s="196"/>
      <c r="I61" s="196"/>
      <c r="J61" s="197"/>
      <c r="K61" s="67" t="s">
        <v>38</v>
      </c>
      <c r="L61" s="70" t="str">
        <f>IF(ISERROR(1-L59/L60), "",(1-L59 /L60))</f>
        <v/>
      </c>
      <c r="M61" s="70" t="str">
        <f t="shared" ref="M61:V61" si="72">IF(ISERROR(1-M59/M60), "",(1-M59 /M60))</f>
        <v/>
      </c>
      <c r="N61" s="70" t="str">
        <f t="shared" si="72"/>
        <v/>
      </c>
      <c r="O61" s="70" t="str">
        <f t="shared" si="72"/>
        <v/>
      </c>
      <c r="P61" s="70" t="str">
        <f t="shared" si="72"/>
        <v/>
      </c>
      <c r="Q61" s="70" t="str">
        <f t="shared" si="72"/>
        <v/>
      </c>
      <c r="R61" s="70" t="str">
        <f t="shared" si="72"/>
        <v/>
      </c>
      <c r="S61" s="70" t="str">
        <f t="shared" si="72"/>
        <v/>
      </c>
      <c r="T61" s="70" t="str">
        <f t="shared" si="72"/>
        <v/>
      </c>
      <c r="U61" s="70" t="str">
        <f t="shared" si="72"/>
        <v/>
      </c>
      <c r="V61" s="70" t="str">
        <f t="shared" si="72"/>
        <v/>
      </c>
      <c r="W61" s="70" t="str">
        <f t="shared" ref="W61:Z61" si="73">IF(ISERROR(1-W59/W60), "",(1-W59 /W60))</f>
        <v/>
      </c>
      <c r="X61" s="70" t="str">
        <f t="shared" si="73"/>
        <v/>
      </c>
      <c r="Y61" s="70" t="str">
        <f t="shared" si="73"/>
        <v/>
      </c>
      <c r="Z61" s="70" t="str">
        <f t="shared" si="73"/>
        <v/>
      </c>
      <c r="AA61" s="86" t="str">
        <f>IF(ISERROR(1-AA59/AA60), "",(1-AA59 /AA60))</f>
        <v/>
      </c>
      <c r="AB61" s="199"/>
      <c r="AC61" s="202"/>
      <c r="AD61" s="203"/>
    </row>
    <row r="62" spans="2:30" s="35" customFormat="1" ht="17.25">
      <c r="B62" s="189"/>
      <c r="C62" s="190"/>
      <c r="D62" s="190"/>
      <c r="E62" s="191"/>
      <c r="F62" s="195"/>
      <c r="G62" s="196"/>
      <c r="H62" s="196"/>
      <c r="I62" s="196"/>
      <c r="J62" s="197"/>
      <c r="K62" s="71" t="s">
        <v>67</v>
      </c>
      <c r="L62" s="39" t="str">
        <f t="shared" ref="L62:V62" si="74">IF(OR(L60&lt;7)," ",IF(OR(L61&gt;=0.285),"達成","未達成"))</f>
        <v xml:space="preserve"> </v>
      </c>
      <c r="M62" s="39" t="str">
        <f t="shared" si="74"/>
        <v xml:space="preserve"> </v>
      </c>
      <c r="N62" s="39" t="str">
        <f t="shared" si="74"/>
        <v xml:space="preserve"> </v>
      </c>
      <c r="O62" s="39" t="str">
        <f t="shared" si="74"/>
        <v xml:space="preserve"> </v>
      </c>
      <c r="P62" s="39" t="str">
        <f t="shared" si="74"/>
        <v xml:space="preserve"> </v>
      </c>
      <c r="Q62" s="39" t="str">
        <f t="shared" si="74"/>
        <v xml:space="preserve"> </v>
      </c>
      <c r="R62" s="39" t="str">
        <f t="shared" si="74"/>
        <v xml:space="preserve"> </v>
      </c>
      <c r="S62" s="39" t="str">
        <f t="shared" si="74"/>
        <v xml:space="preserve"> </v>
      </c>
      <c r="T62" s="39" t="str">
        <f t="shared" si="74"/>
        <v xml:space="preserve"> </v>
      </c>
      <c r="U62" s="39" t="str">
        <f t="shared" si="74"/>
        <v xml:space="preserve"> </v>
      </c>
      <c r="V62" s="39" t="str">
        <f t="shared" si="74"/>
        <v xml:space="preserve"> </v>
      </c>
      <c r="W62" s="39" t="str">
        <f t="shared" ref="W62:Z62" si="75">IF(OR(W60&lt;7)," ",IF(OR(W61&gt;=0.285),"達成","未達成"))</f>
        <v xml:space="preserve"> </v>
      </c>
      <c r="X62" s="39" t="str">
        <f t="shared" si="75"/>
        <v xml:space="preserve"> </v>
      </c>
      <c r="Y62" s="39" t="str">
        <f t="shared" si="75"/>
        <v xml:space="preserve"> </v>
      </c>
      <c r="Z62" s="39" t="str">
        <f t="shared" si="75"/>
        <v xml:space="preserve"> </v>
      </c>
      <c r="AA62" s="72">
        <f>COUNTIF(L62:V62,"未達成")</f>
        <v>0</v>
      </c>
      <c r="AB62" s="226"/>
      <c r="AC62" s="227"/>
      <c r="AD62" s="228"/>
    </row>
    <row r="63" spans="2:30" s="35" customFormat="1" ht="17.25">
      <c r="B63" s="186"/>
      <c r="C63" s="187"/>
      <c r="D63" s="187"/>
      <c r="E63" s="188"/>
      <c r="F63" s="192"/>
      <c r="G63" s="193"/>
      <c r="H63" s="193"/>
      <c r="I63" s="193"/>
      <c r="J63" s="194"/>
      <c r="K63" s="95" t="s">
        <v>52</v>
      </c>
      <c r="L63" s="73"/>
      <c r="M63" s="73"/>
      <c r="N63" s="73"/>
      <c r="O63" s="73"/>
      <c r="P63" s="73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74">
        <f>SUM(L63:Z63)</f>
        <v>0</v>
      </c>
      <c r="AB63" s="198" t="str">
        <f>IF(AA63=0," ",IF(AA66=0, "達成", "未達成"))</f>
        <v xml:space="preserve"> </v>
      </c>
      <c r="AC63" s="200" t="str">
        <f>IF(AA63=0,"",(1-AA63/AA64))</f>
        <v/>
      </c>
      <c r="AD63" s="201"/>
    </row>
    <row r="64" spans="2:30" s="35" customFormat="1" ht="17.25">
      <c r="B64" s="189"/>
      <c r="C64" s="190"/>
      <c r="D64" s="190"/>
      <c r="E64" s="191"/>
      <c r="F64" s="195"/>
      <c r="G64" s="196"/>
      <c r="H64" s="196"/>
      <c r="I64" s="196"/>
      <c r="J64" s="197"/>
      <c r="K64" s="67" t="s">
        <v>29</v>
      </c>
      <c r="L64" s="68">
        <f>IF(L63=0, 0, L$13)</f>
        <v>0</v>
      </c>
      <c r="M64" s="68">
        <f>IF(M63=0, 0, M$13)</f>
        <v>0</v>
      </c>
      <c r="N64" s="68">
        <f t="shared" ref="N64:V64" si="76">IF(N63=0, 0, N$13)</f>
        <v>0</v>
      </c>
      <c r="O64" s="68">
        <f t="shared" si="76"/>
        <v>0</v>
      </c>
      <c r="P64" s="68">
        <f t="shared" si="76"/>
        <v>0</v>
      </c>
      <c r="Q64" s="68">
        <f t="shared" si="76"/>
        <v>0</v>
      </c>
      <c r="R64" s="68">
        <f t="shared" si="76"/>
        <v>0</v>
      </c>
      <c r="S64" s="68">
        <f t="shared" si="76"/>
        <v>0</v>
      </c>
      <c r="T64" s="68">
        <f t="shared" si="76"/>
        <v>0</v>
      </c>
      <c r="U64" s="68">
        <f t="shared" si="76"/>
        <v>0</v>
      </c>
      <c r="V64" s="68">
        <f t="shared" si="76"/>
        <v>0</v>
      </c>
      <c r="W64" s="68">
        <f t="shared" ref="W64:Z64" si="77">IF(W63=0, 0, W$13)</f>
        <v>0</v>
      </c>
      <c r="X64" s="68">
        <f t="shared" si="77"/>
        <v>0</v>
      </c>
      <c r="Y64" s="68">
        <f t="shared" si="77"/>
        <v>0</v>
      </c>
      <c r="Z64" s="68">
        <f t="shared" si="77"/>
        <v>0</v>
      </c>
      <c r="AA64" s="69">
        <f>SUM(L64:Z64)</f>
        <v>0</v>
      </c>
      <c r="AB64" s="199"/>
      <c r="AC64" s="202"/>
      <c r="AD64" s="203"/>
    </row>
    <row r="65" spans="2:30" s="35" customFormat="1" ht="17.25">
      <c r="B65" s="189"/>
      <c r="C65" s="190"/>
      <c r="D65" s="190"/>
      <c r="E65" s="191"/>
      <c r="F65" s="195"/>
      <c r="G65" s="196"/>
      <c r="H65" s="196"/>
      <c r="I65" s="196"/>
      <c r="J65" s="197"/>
      <c r="K65" s="67" t="s">
        <v>38</v>
      </c>
      <c r="L65" s="70" t="str">
        <f>IF(ISERROR(1-L63/L64), "",(1-L63 /L64))</f>
        <v/>
      </c>
      <c r="M65" s="70" t="str">
        <f t="shared" ref="M65:V65" si="78">IF(ISERROR(1-M63/M64), "",(1-M63 /M64))</f>
        <v/>
      </c>
      <c r="N65" s="70" t="str">
        <f t="shared" si="78"/>
        <v/>
      </c>
      <c r="O65" s="70" t="str">
        <f t="shared" si="78"/>
        <v/>
      </c>
      <c r="P65" s="70" t="str">
        <f t="shared" si="78"/>
        <v/>
      </c>
      <c r="Q65" s="70" t="str">
        <f t="shared" si="78"/>
        <v/>
      </c>
      <c r="R65" s="70" t="str">
        <f t="shared" si="78"/>
        <v/>
      </c>
      <c r="S65" s="70" t="str">
        <f t="shared" si="78"/>
        <v/>
      </c>
      <c r="T65" s="70" t="str">
        <f t="shared" si="78"/>
        <v/>
      </c>
      <c r="U65" s="70" t="str">
        <f t="shared" si="78"/>
        <v/>
      </c>
      <c r="V65" s="70" t="str">
        <f t="shared" si="78"/>
        <v/>
      </c>
      <c r="W65" s="70" t="str">
        <f t="shared" ref="W65:Z65" si="79">IF(ISERROR(1-W63/W64), "",(1-W63 /W64))</f>
        <v/>
      </c>
      <c r="X65" s="70" t="str">
        <f t="shared" si="79"/>
        <v/>
      </c>
      <c r="Y65" s="70" t="str">
        <f t="shared" si="79"/>
        <v/>
      </c>
      <c r="Z65" s="70" t="str">
        <f t="shared" si="79"/>
        <v/>
      </c>
      <c r="AA65" s="86" t="str">
        <f>IF(ISERROR(1-AA63/AA64), "",(1-AA63 /AA64))</f>
        <v/>
      </c>
      <c r="AB65" s="199"/>
      <c r="AC65" s="202"/>
      <c r="AD65" s="203"/>
    </row>
    <row r="66" spans="2:30" s="35" customFormat="1" ht="17.25">
      <c r="B66" s="189"/>
      <c r="C66" s="190"/>
      <c r="D66" s="190"/>
      <c r="E66" s="191"/>
      <c r="F66" s="195"/>
      <c r="G66" s="196"/>
      <c r="H66" s="196"/>
      <c r="I66" s="196"/>
      <c r="J66" s="197"/>
      <c r="K66" s="71" t="s">
        <v>67</v>
      </c>
      <c r="L66" s="39" t="str">
        <f t="shared" ref="L66:V66" si="80">IF(OR(L64&lt;7)," ",IF(OR(L65&gt;=0.285),"達成","未達成"))</f>
        <v xml:space="preserve"> </v>
      </c>
      <c r="M66" s="39" t="str">
        <f t="shared" si="80"/>
        <v xml:space="preserve"> </v>
      </c>
      <c r="N66" s="39" t="str">
        <f t="shared" si="80"/>
        <v xml:space="preserve"> </v>
      </c>
      <c r="O66" s="39" t="str">
        <f t="shared" si="80"/>
        <v xml:space="preserve"> </v>
      </c>
      <c r="P66" s="39" t="str">
        <f t="shared" si="80"/>
        <v xml:space="preserve"> </v>
      </c>
      <c r="Q66" s="39" t="str">
        <f t="shared" si="80"/>
        <v xml:space="preserve"> </v>
      </c>
      <c r="R66" s="39" t="str">
        <f t="shared" si="80"/>
        <v xml:space="preserve"> </v>
      </c>
      <c r="S66" s="39" t="str">
        <f t="shared" si="80"/>
        <v xml:space="preserve"> </v>
      </c>
      <c r="T66" s="39" t="str">
        <f t="shared" si="80"/>
        <v xml:space="preserve"> </v>
      </c>
      <c r="U66" s="39" t="str">
        <f t="shared" si="80"/>
        <v xml:space="preserve"> </v>
      </c>
      <c r="V66" s="39" t="str">
        <f t="shared" si="80"/>
        <v xml:space="preserve"> </v>
      </c>
      <c r="W66" s="39" t="str">
        <f t="shared" ref="W66:Z66" si="81">IF(OR(W64&lt;7)," ",IF(OR(W65&gt;=0.285),"達成","未達成"))</f>
        <v xml:space="preserve"> </v>
      </c>
      <c r="X66" s="39" t="str">
        <f t="shared" si="81"/>
        <v xml:space="preserve"> </v>
      </c>
      <c r="Y66" s="39" t="str">
        <f t="shared" si="81"/>
        <v xml:space="preserve"> </v>
      </c>
      <c r="Z66" s="39" t="str">
        <f t="shared" si="81"/>
        <v xml:space="preserve"> </v>
      </c>
      <c r="AA66" s="72">
        <f>COUNTIF(L66:V66,"未達成")</f>
        <v>0</v>
      </c>
      <c r="AB66" s="226"/>
      <c r="AC66" s="227"/>
      <c r="AD66" s="228"/>
    </row>
    <row r="67" spans="2:30" s="35" customFormat="1" ht="17.25">
      <c r="B67" s="186"/>
      <c r="C67" s="187"/>
      <c r="D67" s="187"/>
      <c r="E67" s="188"/>
      <c r="F67" s="192"/>
      <c r="G67" s="193"/>
      <c r="H67" s="193"/>
      <c r="I67" s="193"/>
      <c r="J67" s="194"/>
      <c r="K67" s="95" t="s">
        <v>52</v>
      </c>
      <c r="L67" s="73"/>
      <c r="M67" s="73"/>
      <c r="N67" s="73"/>
      <c r="O67" s="73"/>
      <c r="P67" s="73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74">
        <f>SUM(L67:Z67)</f>
        <v>0</v>
      </c>
      <c r="AB67" s="198" t="str">
        <f>IF(AA67=0," ",IF(AA70=0, "達成", "未達成"))</f>
        <v xml:space="preserve"> </v>
      </c>
      <c r="AC67" s="200" t="str">
        <f>IF(AA67=0,"",(1-AA67/AA68))</f>
        <v/>
      </c>
      <c r="AD67" s="201"/>
    </row>
    <row r="68" spans="2:30" s="35" customFormat="1" ht="17.25">
      <c r="B68" s="189"/>
      <c r="C68" s="190"/>
      <c r="D68" s="190"/>
      <c r="E68" s="191"/>
      <c r="F68" s="195"/>
      <c r="G68" s="196"/>
      <c r="H68" s="196"/>
      <c r="I68" s="196"/>
      <c r="J68" s="197"/>
      <c r="K68" s="67" t="s">
        <v>29</v>
      </c>
      <c r="L68" s="68">
        <f>IF(L67=0, 0, L$13)</f>
        <v>0</v>
      </c>
      <c r="M68" s="68">
        <f>IF(M67=0, 0, M$13)</f>
        <v>0</v>
      </c>
      <c r="N68" s="68">
        <f t="shared" ref="N68:V68" si="82">IF(N67=0, 0, N$13)</f>
        <v>0</v>
      </c>
      <c r="O68" s="68">
        <f t="shared" si="82"/>
        <v>0</v>
      </c>
      <c r="P68" s="68">
        <f t="shared" si="82"/>
        <v>0</v>
      </c>
      <c r="Q68" s="68">
        <f t="shared" si="82"/>
        <v>0</v>
      </c>
      <c r="R68" s="68">
        <f t="shared" si="82"/>
        <v>0</v>
      </c>
      <c r="S68" s="68">
        <f t="shared" si="82"/>
        <v>0</v>
      </c>
      <c r="T68" s="68">
        <f t="shared" si="82"/>
        <v>0</v>
      </c>
      <c r="U68" s="68">
        <f t="shared" si="82"/>
        <v>0</v>
      </c>
      <c r="V68" s="68">
        <f t="shared" si="82"/>
        <v>0</v>
      </c>
      <c r="W68" s="68">
        <f t="shared" ref="W68:Z68" si="83">IF(W67=0, 0, W$13)</f>
        <v>0</v>
      </c>
      <c r="X68" s="68">
        <f t="shared" si="83"/>
        <v>0</v>
      </c>
      <c r="Y68" s="68">
        <f t="shared" si="83"/>
        <v>0</v>
      </c>
      <c r="Z68" s="68">
        <f t="shared" si="83"/>
        <v>0</v>
      </c>
      <c r="AA68" s="69">
        <f>SUM(L68:Z68)</f>
        <v>0</v>
      </c>
      <c r="AB68" s="199"/>
      <c r="AC68" s="202"/>
      <c r="AD68" s="203"/>
    </row>
    <row r="69" spans="2:30" s="35" customFormat="1" ht="17.25">
      <c r="B69" s="189"/>
      <c r="C69" s="190"/>
      <c r="D69" s="190"/>
      <c r="E69" s="191"/>
      <c r="F69" s="195"/>
      <c r="G69" s="196"/>
      <c r="H69" s="196"/>
      <c r="I69" s="196"/>
      <c r="J69" s="197"/>
      <c r="K69" s="67" t="s">
        <v>38</v>
      </c>
      <c r="L69" s="70" t="str">
        <f>IF(ISERROR(1-L67/L68), "",(1-L67 /L68))</f>
        <v/>
      </c>
      <c r="M69" s="70" t="str">
        <f t="shared" ref="M69:V69" si="84">IF(ISERROR(1-M67/M68), "",(1-M67 /M68))</f>
        <v/>
      </c>
      <c r="N69" s="70" t="str">
        <f t="shared" si="84"/>
        <v/>
      </c>
      <c r="O69" s="70" t="str">
        <f t="shared" si="84"/>
        <v/>
      </c>
      <c r="P69" s="70" t="str">
        <f t="shared" si="84"/>
        <v/>
      </c>
      <c r="Q69" s="70" t="str">
        <f t="shared" si="84"/>
        <v/>
      </c>
      <c r="R69" s="70" t="str">
        <f t="shared" si="84"/>
        <v/>
      </c>
      <c r="S69" s="70" t="str">
        <f t="shared" si="84"/>
        <v/>
      </c>
      <c r="T69" s="70" t="str">
        <f t="shared" si="84"/>
        <v/>
      </c>
      <c r="U69" s="70" t="str">
        <f t="shared" si="84"/>
        <v/>
      </c>
      <c r="V69" s="70" t="str">
        <f t="shared" si="84"/>
        <v/>
      </c>
      <c r="W69" s="70" t="str">
        <f t="shared" ref="W69:Z69" si="85">IF(ISERROR(1-W67/W68), "",(1-W67 /W68))</f>
        <v/>
      </c>
      <c r="X69" s="70" t="str">
        <f t="shared" si="85"/>
        <v/>
      </c>
      <c r="Y69" s="70" t="str">
        <f t="shared" si="85"/>
        <v/>
      </c>
      <c r="Z69" s="70" t="str">
        <f t="shared" si="85"/>
        <v/>
      </c>
      <c r="AA69" s="86" t="str">
        <f>IF(ISERROR(1-AA67/AA68), "",(1-AA67 /AA68))</f>
        <v/>
      </c>
      <c r="AB69" s="199"/>
      <c r="AC69" s="202"/>
      <c r="AD69" s="203"/>
    </row>
    <row r="70" spans="2:30" s="35" customFormat="1" ht="17.25">
      <c r="B70" s="189"/>
      <c r="C70" s="190"/>
      <c r="D70" s="190"/>
      <c r="E70" s="191"/>
      <c r="F70" s="195"/>
      <c r="G70" s="196"/>
      <c r="H70" s="196"/>
      <c r="I70" s="196"/>
      <c r="J70" s="197"/>
      <c r="K70" s="88" t="s">
        <v>67</v>
      </c>
      <c r="L70" s="50" t="str">
        <f t="shared" ref="L70:V70" si="86">IF(OR(L68&lt;7)," ",IF(OR(L69&gt;=0.285),"達成","未達成"))</f>
        <v xml:space="preserve"> </v>
      </c>
      <c r="M70" s="50" t="str">
        <f t="shared" si="86"/>
        <v xml:space="preserve"> </v>
      </c>
      <c r="N70" s="50" t="str">
        <f t="shared" si="86"/>
        <v xml:space="preserve"> </v>
      </c>
      <c r="O70" s="50" t="str">
        <f t="shared" si="86"/>
        <v xml:space="preserve"> </v>
      </c>
      <c r="P70" s="50" t="str">
        <f t="shared" si="86"/>
        <v xml:space="preserve"> </v>
      </c>
      <c r="Q70" s="50" t="str">
        <f t="shared" si="86"/>
        <v xml:space="preserve"> </v>
      </c>
      <c r="R70" s="50" t="str">
        <f t="shared" si="86"/>
        <v xml:space="preserve"> </v>
      </c>
      <c r="S70" s="50" t="str">
        <f t="shared" si="86"/>
        <v xml:space="preserve"> </v>
      </c>
      <c r="T70" s="50" t="str">
        <f t="shared" si="86"/>
        <v xml:space="preserve"> </v>
      </c>
      <c r="U70" s="50" t="str">
        <f t="shared" si="86"/>
        <v xml:space="preserve"> </v>
      </c>
      <c r="V70" s="50" t="str">
        <f t="shared" si="86"/>
        <v xml:space="preserve"> </v>
      </c>
      <c r="W70" s="50" t="str">
        <f t="shared" ref="W70:Z70" si="87">IF(OR(W68&lt;7)," ",IF(OR(W69&gt;=0.285),"達成","未達成"))</f>
        <v xml:space="preserve"> </v>
      </c>
      <c r="X70" s="50" t="str">
        <f t="shared" si="87"/>
        <v xml:space="preserve"> </v>
      </c>
      <c r="Y70" s="50" t="str">
        <f t="shared" si="87"/>
        <v xml:space="preserve"> </v>
      </c>
      <c r="Z70" s="50" t="str">
        <f t="shared" si="87"/>
        <v xml:space="preserve"> </v>
      </c>
      <c r="AA70" s="104">
        <f>COUNTIF(L70:V70,"未達成")</f>
        <v>0</v>
      </c>
      <c r="AB70" s="199"/>
      <c r="AC70" s="202"/>
      <c r="AD70" s="203"/>
    </row>
    <row r="71" spans="2:30" s="35" customFormat="1" ht="17.25">
      <c r="B71" s="96"/>
      <c r="C71" s="96"/>
      <c r="D71" s="96"/>
      <c r="E71" s="96"/>
      <c r="F71" s="53"/>
      <c r="G71" s="53"/>
      <c r="H71" s="53"/>
      <c r="I71" s="53"/>
      <c r="J71" s="53"/>
      <c r="K71" s="10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5"/>
      <c r="AD71" s="55"/>
    </row>
    <row r="72" spans="2:30" s="35" customFormat="1" ht="17.25">
      <c r="B72" s="97"/>
      <c r="C72" s="97"/>
      <c r="D72" s="97"/>
      <c r="E72" s="97"/>
      <c r="F72" s="43"/>
      <c r="G72" s="43"/>
      <c r="H72" s="43"/>
      <c r="I72" s="43"/>
      <c r="J72" s="43"/>
      <c r="K72" s="89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57" t="s">
        <v>61</v>
      </c>
      <c r="AB72" s="44"/>
      <c r="AC72" s="45"/>
      <c r="AD72" s="45"/>
    </row>
    <row r="73" spans="2:30" s="35" customFormat="1" ht="17.25">
      <c r="B73" s="186"/>
      <c r="C73" s="187"/>
      <c r="D73" s="187"/>
      <c r="E73" s="188"/>
      <c r="F73" s="192"/>
      <c r="G73" s="193"/>
      <c r="H73" s="193"/>
      <c r="I73" s="193"/>
      <c r="J73" s="194"/>
      <c r="K73" s="95" t="s">
        <v>52</v>
      </c>
      <c r="L73" s="73"/>
      <c r="M73" s="73"/>
      <c r="N73" s="73"/>
      <c r="O73" s="73"/>
      <c r="P73" s="73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74">
        <f>SUM(L73:Z73)</f>
        <v>0</v>
      </c>
      <c r="AB73" s="198" t="str">
        <f>IF(AA73=0," ",IF(AA76=0, "達成", "未達成"))</f>
        <v xml:space="preserve"> </v>
      </c>
      <c r="AC73" s="200" t="str">
        <f>IF(AA73=0,"",(1-AA73/AA74))</f>
        <v/>
      </c>
      <c r="AD73" s="201"/>
    </row>
    <row r="74" spans="2:30" s="35" customFormat="1" ht="17.25">
      <c r="B74" s="189"/>
      <c r="C74" s="190"/>
      <c r="D74" s="190"/>
      <c r="E74" s="191"/>
      <c r="F74" s="195"/>
      <c r="G74" s="196"/>
      <c r="H74" s="196"/>
      <c r="I74" s="196"/>
      <c r="J74" s="197"/>
      <c r="K74" s="67" t="s">
        <v>29</v>
      </c>
      <c r="L74" s="68">
        <f>IF(L73=0, 0, L$13)</f>
        <v>0</v>
      </c>
      <c r="M74" s="68">
        <f>IF(M73=0, 0, M$13)</f>
        <v>0</v>
      </c>
      <c r="N74" s="68">
        <f t="shared" ref="N74:V74" si="88">IF(N73=0, 0, N$13)</f>
        <v>0</v>
      </c>
      <c r="O74" s="68">
        <f t="shared" si="88"/>
        <v>0</v>
      </c>
      <c r="P74" s="68">
        <f t="shared" si="88"/>
        <v>0</v>
      </c>
      <c r="Q74" s="68">
        <f t="shared" si="88"/>
        <v>0</v>
      </c>
      <c r="R74" s="68">
        <f t="shared" si="88"/>
        <v>0</v>
      </c>
      <c r="S74" s="68">
        <f t="shared" si="88"/>
        <v>0</v>
      </c>
      <c r="T74" s="68">
        <f t="shared" si="88"/>
        <v>0</v>
      </c>
      <c r="U74" s="68">
        <f t="shared" si="88"/>
        <v>0</v>
      </c>
      <c r="V74" s="68">
        <f t="shared" si="88"/>
        <v>0</v>
      </c>
      <c r="W74" s="68">
        <f t="shared" ref="W74:Z74" si="89">IF(W73=0, 0, W$13)</f>
        <v>0</v>
      </c>
      <c r="X74" s="68">
        <f t="shared" si="89"/>
        <v>0</v>
      </c>
      <c r="Y74" s="68">
        <f t="shared" si="89"/>
        <v>0</v>
      </c>
      <c r="Z74" s="68">
        <f t="shared" si="89"/>
        <v>0</v>
      </c>
      <c r="AA74" s="69">
        <f>SUM(L74:Z74)</f>
        <v>0</v>
      </c>
      <c r="AB74" s="199"/>
      <c r="AC74" s="202"/>
      <c r="AD74" s="203"/>
    </row>
    <row r="75" spans="2:30" s="35" customFormat="1" ht="17.25">
      <c r="B75" s="189"/>
      <c r="C75" s="190"/>
      <c r="D75" s="190"/>
      <c r="E75" s="191"/>
      <c r="F75" s="195"/>
      <c r="G75" s="196"/>
      <c r="H75" s="196"/>
      <c r="I75" s="196"/>
      <c r="J75" s="197"/>
      <c r="K75" s="67" t="s">
        <v>38</v>
      </c>
      <c r="L75" s="70" t="str">
        <f>IF(ISERROR(1-L73/L74), "",(1-L73 /L74))</f>
        <v/>
      </c>
      <c r="M75" s="70" t="str">
        <f t="shared" ref="M75:V75" si="90">IF(ISERROR(1-M73/M74), "",(1-M73 /M74))</f>
        <v/>
      </c>
      <c r="N75" s="70" t="str">
        <f t="shared" si="90"/>
        <v/>
      </c>
      <c r="O75" s="70" t="str">
        <f t="shared" si="90"/>
        <v/>
      </c>
      <c r="P75" s="70" t="str">
        <f t="shared" si="90"/>
        <v/>
      </c>
      <c r="Q75" s="70" t="str">
        <f t="shared" si="90"/>
        <v/>
      </c>
      <c r="R75" s="70" t="str">
        <f t="shared" si="90"/>
        <v/>
      </c>
      <c r="S75" s="70" t="str">
        <f t="shared" si="90"/>
        <v/>
      </c>
      <c r="T75" s="70" t="str">
        <f t="shared" si="90"/>
        <v/>
      </c>
      <c r="U75" s="70" t="str">
        <f t="shared" si="90"/>
        <v/>
      </c>
      <c r="V75" s="70" t="str">
        <f t="shared" si="90"/>
        <v/>
      </c>
      <c r="W75" s="70" t="str">
        <f t="shared" ref="W75:Z75" si="91">IF(ISERROR(1-W73/W74), "",(1-W73 /W74))</f>
        <v/>
      </c>
      <c r="X75" s="70" t="str">
        <f t="shared" si="91"/>
        <v/>
      </c>
      <c r="Y75" s="70" t="str">
        <f t="shared" si="91"/>
        <v/>
      </c>
      <c r="Z75" s="70" t="str">
        <f t="shared" si="91"/>
        <v/>
      </c>
      <c r="AA75" s="86" t="str">
        <f>IF(ISERROR(1-AA73/AA74), "",(1-AA73 /AA74))</f>
        <v/>
      </c>
      <c r="AB75" s="199"/>
      <c r="AC75" s="202"/>
      <c r="AD75" s="203"/>
    </row>
    <row r="76" spans="2:30" s="35" customFormat="1" ht="17.25">
      <c r="B76" s="189"/>
      <c r="C76" s="190"/>
      <c r="D76" s="190"/>
      <c r="E76" s="191"/>
      <c r="F76" s="195"/>
      <c r="G76" s="196"/>
      <c r="H76" s="196"/>
      <c r="I76" s="196"/>
      <c r="J76" s="197"/>
      <c r="K76" s="71" t="s">
        <v>67</v>
      </c>
      <c r="L76" s="39" t="str">
        <f t="shared" ref="L76:V76" si="92">IF(OR(L74&lt;7)," ",IF(OR(L75&gt;=0.285),"達成","未達成"))</f>
        <v xml:space="preserve"> </v>
      </c>
      <c r="M76" s="39" t="str">
        <f t="shared" si="92"/>
        <v xml:space="preserve"> </v>
      </c>
      <c r="N76" s="39" t="str">
        <f t="shared" si="92"/>
        <v xml:space="preserve"> </v>
      </c>
      <c r="O76" s="39" t="str">
        <f t="shared" si="92"/>
        <v xml:space="preserve"> </v>
      </c>
      <c r="P76" s="39" t="str">
        <f t="shared" si="92"/>
        <v xml:space="preserve"> </v>
      </c>
      <c r="Q76" s="39" t="str">
        <f t="shared" si="92"/>
        <v xml:space="preserve"> </v>
      </c>
      <c r="R76" s="39" t="str">
        <f t="shared" si="92"/>
        <v xml:space="preserve"> </v>
      </c>
      <c r="S76" s="39" t="str">
        <f t="shared" si="92"/>
        <v xml:space="preserve"> </v>
      </c>
      <c r="T76" s="39" t="str">
        <f t="shared" si="92"/>
        <v xml:space="preserve"> </v>
      </c>
      <c r="U76" s="39" t="str">
        <f t="shared" si="92"/>
        <v xml:space="preserve"> </v>
      </c>
      <c r="V76" s="39" t="str">
        <f t="shared" si="92"/>
        <v xml:space="preserve"> </v>
      </c>
      <c r="W76" s="39" t="str">
        <f t="shared" ref="W76:Z76" si="93">IF(OR(W74&lt;7)," ",IF(OR(W75&gt;=0.285),"達成","未達成"))</f>
        <v xml:space="preserve"> </v>
      </c>
      <c r="X76" s="39" t="str">
        <f t="shared" si="93"/>
        <v xml:space="preserve"> </v>
      </c>
      <c r="Y76" s="39" t="str">
        <f t="shared" si="93"/>
        <v xml:space="preserve"> </v>
      </c>
      <c r="Z76" s="39" t="str">
        <f t="shared" si="93"/>
        <v xml:space="preserve"> </v>
      </c>
      <c r="AA76" s="72">
        <f>COUNTIF(L76:V76,"未達成")</f>
        <v>0</v>
      </c>
      <c r="AB76" s="226"/>
      <c r="AC76" s="227"/>
      <c r="AD76" s="228"/>
    </row>
    <row r="77" spans="2:30" s="35" customFormat="1" ht="17.25">
      <c r="B77" s="186"/>
      <c r="C77" s="187"/>
      <c r="D77" s="187"/>
      <c r="E77" s="188"/>
      <c r="F77" s="192"/>
      <c r="G77" s="193"/>
      <c r="H77" s="193"/>
      <c r="I77" s="193"/>
      <c r="J77" s="194"/>
      <c r="K77" s="95" t="s">
        <v>52</v>
      </c>
      <c r="L77" s="73"/>
      <c r="M77" s="73"/>
      <c r="N77" s="73"/>
      <c r="O77" s="73"/>
      <c r="P77" s="73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74">
        <f>SUM(L77:Z77)</f>
        <v>0</v>
      </c>
      <c r="AB77" s="198" t="str">
        <f>IF(AA77=0," ",IF(AA80=0, "達成", "未達成"))</f>
        <v xml:space="preserve"> </v>
      </c>
      <c r="AC77" s="200" t="str">
        <f>IF(AA77=0,"",(1-AA77/AA78))</f>
        <v/>
      </c>
      <c r="AD77" s="201"/>
    </row>
    <row r="78" spans="2:30" s="35" customFormat="1" ht="17.25">
      <c r="B78" s="189"/>
      <c r="C78" s="190"/>
      <c r="D78" s="190"/>
      <c r="E78" s="191"/>
      <c r="F78" s="195"/>
      <c r="G78" s="196"/>
      <c r="H78" s="196"/>
      <c r="I78" s="196"/>
      <c r="J78" s="197"/>
      <c r="K78" s="67" t="s">
        <v>29</v>
      </c>
      <c r="L78" s="68">
        <f>IF(L77=0, 0, L$13)</f>
        <v>0</v>
      </c>
      <c r="M78" s="68">
        <f>IF(M77=0, 0, M$13)</f>
        <v>0</v>
      </c>
      <c r="N78" s="68">
        <f t="shared" ref="N78:V78" si="94">IF(N77=0, 0, N$13)</f>
        <v>0</v>
      </c>
      <c r="O78" s="68">
        <f t="shared" si="94"/>
        <v>0</v>
      </c>
      <c r="P78" s="68">
        <f t="shared" si="94"/>
        <v>0</v>
      </c>
      <c r="Q78" s="68">
        <f t="shared" si="94"/>
        <v>0</v>
      </c>
      <c r="R78" s="68">
        <f t="shared" si="94"/>
        <v>0</v>
      </c>
      <c r="S78" s="68">
        <f t="shared" si="94"/>
        <v>0</v>
      </c>
      <c r="T78" s="68">
        <f t="shared" si="94"/>
        <v>0</v>
      </c>
      <c r="U78" s="68">
        <f t="shared" si="94"/>
        <v>0</v>
      </c>
      <c r="V78" s="68">
        <f t="shared" si="94"/>
        <v>0</v>
      </c>
      <c r="W78" s="68">
        <f t="shared" ref="W78:Z78" si="95">IF(W77=0, 0, W$13)</f>
        <v>0</v>
      </c>
      <c r="X78" s="68">
        <f t="shared" si="95"/>
        <v>0</v>
      </c>
      <c r="Y78" s="68">
        <f t="shared" si="95"/>
        <v>0</v>
      </c>
      <c r="Z78" s="68">
        <f t="shared" si="95"/>
        <v>0</v>
      </c>
      <c r="AA78" s="69">
        <f>SUM(L78:Z78)</f>
        <v>0</v>
      </c>
      <c r="AB78" s="199"/>
      <c r="AC78" s="202"/>
      <c r="AD78" s="203"/>
    </row>
    <row r="79" spans="2:30" s="35" customFormat="1" ht="17.25">
      <c r="B79" s="189"/>
      <c r="C79" s="190"/>
      <c r="D79" s="190"/>
      <c r="E79" s="191"/>
      <c r="F79" s="195"/>
      <c r="G79" s="196"/>
      <c r="H79" s="196"/>
      <c r="I79" s="196"/>
      <c r="J79" s="197"/>
      <c r="K79" s="67" t="s">
        <v>38</v>
      </c>
      <c r="L79" s="70" t="str">
        <f>IF(ISERROR(1-L77/L78), "",(1-L77 /L78))</f>
        <v/>
      </c>
      <c r="M79" s="70" t="str">
        <f t="shared" ref="M79:V79" si="96">IF(ISERROR(1-M77/M78), "",(1-M77 /M78))</f>
        <v/>
      </c>
      <c r="N79" s="70" t="str">
        <f t="shared" si="96"/>
        <v/>
      </c>
      <c r="O79" s="70" t="str">
        <f t="shared" si="96"/>
        <v/>
      </c>
      <c r="P79" s="70" t="str">
        <f t="shared" si="96"/>
        <v/>
      </c>
      <c r="Q79" s="70" t="str">
        <f t="shared" si="96"/>
        <v/>
      </c>
      <c r="R79" s="70" t="str">
        <f t="shared" si="96"/>
        <v/>
      </c>
      <c r="S79" s="70" t="str">
        <f t="shared" si="96"/>
        <v/>
      </c>
      <c r="T79" s="70" t="str">
        <f t="shared" si="96"/>
        <v/>
      </c>
      <c r="U79" s="70" t="str">
        <f t="shared" si="96"/>
        <v/>
      </c>
      <c r="V79" s="70" t="str">
        <f t="shared" si="96"/>
        <v/>
      </c>
      <c r="W79" s="70" t="str">
        <f t="shared" ref="W79:Z79" si="97">IF(ISERROR(1-W77/W78), "",(1-W77 /W78))</f>
        <v/>
      </c>
      <c r="X79" s="70" t="str">
        <f t="shared" si="97"/>
        <v/>
      </c>
      <c r="Y79" s="70" t="str">
        <f t="shared" si="97"/>
        <v/>
      </c>
      <c r="Z79" s="70" t="str">
        <f t="shared" si="97"/>
        <v/>
      </c>
      <c r="AA79" s="86" t="str">
        <f>IF(ISERROR(1-AA77/AA78), "",(1-AA77 /AA78))</f>
        <v/>
      </c>
      <c r="AB79" s="199"/>
      <c r="AC79" s="202"/>
      <c r="AD79" s="203"/>
    </row>
    <row r="80" spans="2:30" s="35" customFormat="1" ht="17.25">
      <c r="B80" s="189"/>
      <c r="C80" s="190"/>
      <c r="D80" s="190"/>
      <c r="E80" s="191"/>
      <c r="F80" s="195"/>
      <c r="G80" s="196"/>
      <c r="H80" s="196"/>
      <c r="I80" s="196"/>
      <c r="J80" s="197"/>
      <c r="K80" s="71" t="s">
        <v>67</v>
      </c>
      <c r="L80" s="39" t="str">
        <f t="shared" ref="L80:V80" si="98">IF(OR(L78&lt;7)," ",IF(OR(L79&gt;=0.285),"達成","未達成"))</f>
        <v xml:space="preserve"> </v>
      </c>
      <c r="M80" s="39" t="str">
        <f t="shared" si="98"/>
        <v xml:space="preserve"> </v>
      </c>
      <c r="N80" s="39" t="str">
        <f t="shared" si="98"/>
        <v xml:space="preserve"> </v>
      </c>
      <c r="O80" s="39" t="str">
        <f t="shared" si="98"/>
        <v xml:space="preserve"> </v>
      </c>
      <c r="P80" s="39" t="str">
        <f t="shared" si="98"/>
        <v xml:space="preserve"> </v>
      </c>
      <c r="Q80" s="39" t="str">
        <f t="shared" si="98"/>
        <v xml:space="preserve"> </v>
      </c>
      <c r="R80" s="39" t="str">
        <f t="shared" si="98"/>
        <v xml:space="preserve"> </v>
      </c>
      <c r="S80" s="39" t="str">
        <f t="shared" si="98"/>
        <v xml:space="preserve"> </v>
      </c>
      <c r="T80" s="39" t="str">
        <f t="shared" si="98"/>
        <v xml:space="preserve"> </v>
      </c>
      <c r="U80" s="39" t="str">
        <f t="shared" si="98"/>
        <v xml:space="preserve"> </v>
      </c>
      <c r="V80" s="39" t="str">
        <f t="shared" si="98"/>
        <v xml:space="preserve"> </v>
      </c>
      <c r="W80" s="39" t="str">
        <f t="shared" ref="W80:Z80" si="99">IF(OR(W78&lt;7)," ",IF(OR(W79&gt;=0.285),"達成","未達成"))</f>
        <v xml:space="preserve"> </v>
      </c>
      <c r="X80" s="39" t="str">
        <f t="shared" si="99"/>
        <v xml:space="preserve"> </v>
      </c>
      <c r="Y80" s="39" t="str">
        <f t="shared" si="99"/>
        <v xml:space="preserve"> </v>
      </c>
      <c r="Z80" s="39" t="str">
        <f t="shared" si="99"/>
        <v xml:space="preserve"> </v>
      </c>
      <c r="AA80" s="72">
        <f>COUNTIF(L80:V80,"未達成")</f>
        <v>0</v>
      </c>
      <c r="AB80" s="226"/>
      <c r="AC80" s="227"/>
      <c r="AD80" s="228"/>
    </row>
    <row r="81" spans="2:30" s="35" customFormat="1" ht="17.25">
      <c r="B81" s="186"/>
      <c r="C81" s="187"/>
      <c r="D81" s="187"/>
      <c r="E81" s="188"/>
      <c r="F81" s="192"/>
      <c r="G81" s="193"/>
      <c r="H81" s="193"/>
      <c r="I81" s="193"/>
      <c r="J81" s="194"/>
      <c r="K81" s="95" t="s">
        <v>52</v>
      </c>
      <c r="L81" s="73"/>
      <c r="M81" s="73"/>
      <c r="N81" s="73"/>
      <c r="O81" s="73"/>
      <c r="P81" s="73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74">
        <f>SUM(L81:Z81)</f>
        <v>0</v>
      </c>
      <c r="AB81" s="198" t="str">
        <f>IF(AA81=0," ",IF(AA84=0, "達成", "未達成"))</f>
        <v xml:space="preserve"> </v>
      </c>
      <c r="AC81" s="200" t="str">
        <f>IF(AA81=0,"",(1-AA81/AA82))</f>
        <v/>
      </c>
      <c r="AD81" s="201"/>
    </row>
    <row r="82" spans="2:30" s="35" customFormat="1" ht="17.25">
      <c r="B82" s="189"/>
      <c r="C82" s="190"/>
      <c r="D82" s="190"/>
      <c r="E82" s="191"/>
      <c r="F82" s="195"/>
      <c r="G82" s="196"/>
      <c r="H82" s="196"/>
      <c r="I82" s="196"/>
      <c r="J82" s="197"/>
      <c r="K82" s="67" t="s">
        <v>29</v>
      </c>
      <c r="L82" s="68">
        <f>IF(L81=0, 0, L$13)</f>
        <v>0</v>
      </c>
      <c r="M82" s="68">
        <f>IF(M81=0, 0, M$13)</f>
        <v>0</v>
      </c>
      <c r="N82" s="68">
        <f t="shared" ref="N82:V82" si="100">IF(N81=0, 0, N$13)</f>
        <v>0</v>
      </c>
      <c r="O82" s="68">
        <f t="shared" si="100"/>
        <v>0</v>
      </c>
      <c r="P82" s="68">
        <f t="shared" si="100"/>
        <v>0</v>
      </c>
      <c r="Q82" s="68">
        <f t="shared" si="100"/>
        <v>0</v>
      </c>
      <c r="R82" s="68">
        <f t="shared" si="100"/>
        <v>0</v>
      </c>
      <c r="S82" s="68">
        <f t="shared" si="100"/>
        <v>0</v>
      </c>
      <c r="T82" s="68">
        <f t="shared" si="100"/>
        <v>0</v>
      </c>
      <c r="U82" s="68">
        <f t="shared" si="100"/>
        <v>0</v>
      </c>
      <c r="V82" s="68">
        <f t="shared" si="100"/>
        <v>0</v>
      </c>
      <c r="W82" s="68">
        <f t="shared" ref="W82:Z82" si="101">IF(W81=0, 0, W$13)</f>
        <v>0</v>
      </c>
      <c r="X82" s="68">
        <f t="shared" si="101"/>
        <v>0</v>
      </c>
      <c r="Y82" s="68">
        <f t="shared" si="101"/>
        <v>0</v>
      </c>
      <c r="Z82" s="68">
        <f t="shared" si="101"/>
        <v>0</v>
      </c>
      <c r="AA82" s="69">
        <f>SUM(L82:Z82)</f>
        <v>0</v>
      </c>
      <c r="AB82" s="199"/>
      <c r="AC82" s="202"/>
      <c r="AD82" s="203"/>
    </row>
    <row r="83" spans="2:30" s="35" customFormat="1" ht="17.25">
      <c r="B83" s="189"/>
      <c r="C83" s="190"/>
      <c r="D83" s="190"/>
      <c r="E83" s="191"/>
      <c r="F83" s="195"/>
      <c r="G83" s="196"/>
      <c r="H83" s="196"/>
      <c r="I83" s="196"/>
      <c r="J83" s="197"/>
      <c r="K83" s="67" t="s">
        <v>38</v>
      </c>
      <c r="L83" s="70" t="str">
        <f>IF(ISERROR(1-L81/L82), "",(1-L81 /L82))</f>
        <v/>
      </c>
      <c r="M83" s="70" t="str">
        <f t="shared" ref="M83:V83" si="102">IF(ISERROR(1-M81/M82), "",(1-M81 /M82))</f>
        <v/>
      </c>
      <c r="N83" s="70" t="str">
        <f t="shared" si="102"/>
        <v/>
      </c>
      <c r="O83" s="70" t="str">
        <f t="shared" si="102"/>
        <v/>
      </c>
      <c r="P83" s="70" t="str">
        <f t="shared" si="102"/>
        <v/>
      </c>
      <c r="Q83" s="70" t="str">
        <f t="shared" si="102"/>
        <v/>
      </c>
      <c r="R83" s="70" t="str">
        <f t="shared" si="102"/>
        <v/>
      </c>
      <c r="S83" s="70" t="str">
        <f t="shared" si="102"/>
        <v/>
      </c>
      <c r="T83" s="70" t="str">
        <f t="shared" si="102"/>
        <v/>
      </c>
      <c r="U83" s="70" t="str">
        <f t="shared" si="102"/>
        <v/>
      </c>
      <c r="V83" s="70" t="str">
        <f t="shared" si="102"/>
        <v/>
      </c>
      <c r="W83" s="70" t="str">
        <f t="shared" ref="W83:Z83" si="103">IF(ISERROR(1-W81/W82), "",(1-W81 /W82))</f>
        <v/>
      </c>
      <c r="X83" s="70" t="str">
        <f t="shared" si="103"/>
        <v/>
      </c>
      <c r="Y83" s="70" t="str">
        <f t="shared" si="103"/>
        <v/>
      </c>
      <c r="Z83" s="70" t="str">
        <f t="shared" si="103"/>
        <v/>
      </c>
      <c r="AA83" s="86" t="str">
        <f>IF(ISERROR(1-AA81/AA82), "",(1-AA81 /AA82))</f>
        <v/>
      </c>
      <c r="AB83" s="199"/>
      <c r="AC83" s="202"/>
      <c r="AD83" s="203"/>
    </row>
    <row r="84" spans="2:30" s="35" customFormat="1" ht="17.25">
      <c r="B84" s="189"/>
      <c r="C84" s="190"/>
      <c r="D84" s="190"/>
      <c r="E84" s="191"/>
      <c r="F84" s="195"/>
      <c r="G84" s="196"/>
      <c r="H84" s="196"/>
      <c r="I84" s="196"/>
      <c r="J84" s="197"/>
      <c r="K84" s="71" t="s">
        <v>67</v>
      </c>
      <c r="L84" s="39" t="str">
        <f t="shared" ref="L84:V84" si="104">IF(OR(L82&lt;7)," ",IF(OR(L83&gt;=0.285),"達成","未達成"))</f>
        <v xml:space="preserve"> </v>
      </c>
      <c r="M84" s="39" t="str">
        <f t="shared" si="104"/>
        <v xml:space="preserve"> </v>
      </c>
      <c r="N84" s="39" t="str">
        <f t="shared" si="104"/>
        <v xml:space="preserve"> </v>
      </c>
      <c r="O84" s="39" t="str">
        <f t="shared" si="104"/>
        <v xml:space="preserve"> </v>
      </c>
      <c r="P84" s="39" t="str">
        <f t="shared" si="104"/>
        <v xml:space="preserve"> </v>
      </c>
      <c r="Q84" s="39" t="str">
        <f t="shared" si="104"/>
        <v xml:space="preserve"> </v>
      </c>
      <c r="R84" s="39" t="str">
        <f t="shared" si="104"/>
        <v xml:space="preserve"> </v>
      </c>
      <c r="S84" s="39" t="str">
        <f t="shared" si="104"/>
        <v xml:space="preserve"> </v>
      </c>
      <c r="T84" s="39" t="str">
        <f t="shared" si="104"/>
        <v xml:space="preserve"> </v>
      </c>
      <c r="U84" s="39" t="str">
        <f t="shared" si="104"/>
        <v xml:space="preserve"> </v>
      </c>
      <c r="V84" s="39" t="str">
        <f t="shared" si="104"/>
        <v xml:space="preserve"> </v>
      </c>
      <c r="W84" s="39" t="str">
        <f t="shared" ref="W84:Z84" si="105">IF(OR(W82&lt;7)," ",IF(OR(W83&gt;=0.285),"達成","未達成"))</f>
        <v xml:space="preserve"> </v>
      </c>
      <c r="X84" s="39" t="str">
        <f t="shared" si="105"/>
        <v xml:space="preserve"> </v>
      </c>
      <c r="Y84" s="39" t="str">
        <f t="shared" si="105"/>
        <v xml:space="preserve"> </v>
      </c>
      <c r="Z84" s="39" t="str">
        <f t="shared" si="105"/>
        <v xml:space="preserve"> </v>
      </c>
      <c r="AA84" s="72">
        <f>COUNTIF(L84:V84,"未達成")</f>
        <v>0</v>
      </c>
      <c r="AB84" s="226"/>
      <c r="AC84" s="227"/>
      <c r="AD84" s="228"/>
    </row>
    <row r="85" spans="2:30" s="35" customFormat="1" ht="17.25">
      <c r="B85" s="186"/>
      <c r="C85" s="187"/>
      <c r="D85" s="187"/>
      <c r="E85" s="188"/>
      <c r="F85" s="192"/>
      <c r="G85" s="193"/>
      <c r="H85" s="193"/>
      <c r="I85" s="193"/>
      <c r="J85" s="194"/>
      <c r="K85" s="95" t="s">
        <v>52</v>
      </c>
      <c r="L85" s="73"/>
      <c r="M85" s="73"/>
      <c r="N85" s="73"/>
      <c r="O85" s="73"/>
      <c r="P85" s="73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74">
        <f>SUM(L85:Z85)</f>
        <v>0</v>
      </c>
      <c r="AB85" s="198" t="str">
        <f>IF(AA85=0," ",IF(AA88=0, "達成", "未達成"))</f>
        <v xml:space="preserve"> </v>
      </c>
      <c r="AC85" s="200" t="str">
        <f>IF(AA85=0,"",(1-AA85/AA86))</f>
        <v/>
      </c>
      <c r="AD85" s="201"/>
    </row>
    <row r="86" spans="2:30" s="35" customFormat="1" ht="17.25">
      <c r="B86" s="189"/>
      <c r="C86" s="190"/>
      <c r="D86" s="190"/>
      <c r="E86" s="191"/>
      <c r="F86" s="195"/>
      <c r="G86" s="196"/>
      <c r="H86" s="196"/>
      <c r="I86" s="196"/>
      <c r="J86" s="197"/>
      <c r="K86" s="67" t="s">
        <v>29</v>
      </c>
      <c r="L86" s="68">
        <f>IF(L85=0, 0, L$13)</f>
        <v>0</v>
      </c>
      <c r="M86" s="68">
        <f>IF(M85=0, 0, M$13)</f>
        <v>0</v>
      </c>
      <c r="N86" s="68">
        <f t="shared" ref="N86:V86" si="106">IF(N85=0, 0, N$13)</f>
        <v>0</v>
      </c>
      <c r="O86" s="68">
        <f t="shared" si="106"/>
        <v>0</v>
      </c>
      <c r="P86" s="68">
        <f t="shared" si="106"/>
        <v>0</v>
      </c>
      <c r="Q86" s="68">
        <f t="shared" si="106"/>
        <v>0</v>
      </c>
      <c r="R86" s="68">
        <f t="shared" si="106"/>
        <v>0</v>
      </c>
      <c r="S86" s="68">
        <f t="shared" si="106"/>
        <v>0</v>
      </c>
      <c r="T86" s="68">
        <f t="shared" si="106"/>
        <v>0</v>
      </c>
      <c r="U86" s="68">
        <f t="shared" si="106"/>
        <v>0</v>
      </c>
      <c r="V86" s="68">
        <f t="shared" si="106"/>
        <v>0</v>
      </c>
      <c r="W86" s="68">
        <f t="shared" ref="W86:Z86" si="107">IF(W85=0, 0, W$13)</f>
        <v>0</v>
      </c>
      <c r="X86" s="68">
        <f t="shared" si="107"/>
        <v>0</v>
      </c>
      <c r="Y86" s="68">
        <f t="shared" si="107"/>
        <v>0</v>
      </c>
      <c r="Z86" s="68">
        <f t="shared" si="107"/>
        <v>0</v>
      </c>
      <c r="AA86" s="69">
        <f>SUM(L86:Z86)</f>
        <v>0</v>
      </c>
      <c r="AB86" s="199"/>
      <c r="AC86" s="202"/>
      <c r="AD86" s="203"/>
    </row>
    <row r="87" spans="2:30" s="35" customFormat="1" ht="17.25">
      <c r="B87" s="189"/>
      <c r="C87" s="190"/>
      <c r="D87" s="190"/>
      <c r="E87" s="191"/>
      <c r="F87" s="195"/>
      <c r="G87" s="196"/>
      <c r="H87" s="196"/>
      <c r="I87" s="196"/>
      <c r="J87" s="197"/>
      <c r="K87" s="67" t="s">
        <v>38</v>
      </c>
      <c r="L87" s="70" t="str">
        <f>IF(ISERROR(1-L85/L86), "",(1-L85 /L86))</f>
        <v/>
      </c>
      <c r="M87" s="70" t="str">
        <f t="shared" ref="M87:V87" si="108">IF(ISERROR(1-M85/M86), "",(1-M85 /M86))</f>
        <v/>
      </c>
      <c r="N87" s="70" t="str">
        <f t="shared" si="108"/>
        <v/>
      </c>
      <c r="O87" s="70" t="str">
        <f t="shared" si="108"/>
        <v/>
      </c>
      <c r="P87" s="70" t="str">
        <f t="shared" si="108"/>
        <v/>
      </c>
      <c r="Q87" s="70" t="str">
        <f t="shared" si="108"/>
        <v/>
      </c>
      <c r="R87" s="70" t="str">
        <f t="shared" si="108"/>
        <v/>
      </c>
      <c r="S87" s="70" t="str">
        <f t="shared" si="108"/>
        <v/>
      </c>
      <c r="T87" s="70" t="str">
        <f t="shared" si="108"/>
        <v/>
      </c>
      <c r="U87" s="70" t="str">
        <f t="shared" si="108"/>
        <v/>
      </c>
      <c r="V87" s="70" t="str">
        <f t="shared" si="108"/>
        <v/>
      </c>
      <c r="W87" s="70" t="str">
        <f t="shared" ref="W87:Z87" si="109">IF(ISERROR(1-W85/W86), "",(1-W85 /W86))</f>
        <v/>
      </c>
      <c r="X87" s="70" t="str">
        <f t="shared" si="109"/>
        <v/>
      </c>
      <c r="Y87" s="70" t="str">
        <f t="shared" si="109"/>
        <v/>
      </c>
      <c r="Z87" s="70" t="str">
        <f t="shared" si="109"/>
        <v/>
      </c>
      <c r="AA87" s="86" t="str">
        <f>IF(ISERROR(1-AA85/AA86), "",(1-AA85 /AA86))</f>
        <v/>
      </c>
      <c r="AB87" s="199"/>
      <c r="AC87" s="202"/>
      <c r="AD87" s="203"/>
    </row>
    <row r="88" spans="2:30" s="35" customFormat="1" ht="17.25">
      <c r="B88" s="189"/>
      <c r="C88" s="190"/>
      <c r="D88" s="190"/>
      <c r="E88" s="191"/>
      <c r="F88" s="195"/>
      <c r="G88" s="196"/>
      <c r="H88" s="196"/>
      <c r="I88" s="196"/>
      <c r="J88" s="197"/>
      <c r="K88" s="71" t="s">
        <v>67</v>
      </c>
      <c r="L88" s="39" t="str">
        <f t="shared" ref="L88:V88" si="110">IF(OR(L86&lt;7)," ",IF(OR(L87&gt;=0.285),"達成","未達成"))</f>
        <v xml:space="preserve"> </v>
      </c>
      <c r="M88" s="39" t="str">
        <f t="shared" si="110"/>
        <v xml:space="preserve"> </v>
      </c>
      <c r="N88" s="39" t="str">
        <f t="shared" si="110"/>
        <v xml:space="preserve"> </v>
      </c>
      <c r="O88" s="39" t="str">
        <f t="shared" si="110"/>
        <v xml:space="preserve"> </v>
      </c>
      <c r="P88" s="39" t="str">
        <f t="shared" si="110"/>
        <v xml:space="preserve"> </v>
      </c>
      <c r="Q88" s="39" t="str">
        <f t="shared" si="110"/>
        <v xml:space="preserve"> </v>
      </c>
      <c r="R88" s="39" t="str">
        <f t="shared" si="110"/>
        <v xml:space="preserve"> </v>
      </c>
      <c r="S88" s="39" t="str">
        <f t="shared" si="110"/>
        <v xml:space="preserve"> </v>
      </c>
      <c r="T88" s="39" t="str">
        <f t="shared" si="110"/>
        <v xml:space="preserve"> </v>
      </c>
      <c r="U88" s="39" t="str">
        <f t="shared" si="110"/>
        <v xml:space="preserve"> </v>
      </c>
      <c r="V88" s="39" t="str">
        <f t="shared" si="110"/>
        <v xml:space="preserve"> </v>
      </c>
      <c r="W88" s="39" t="str">
        <f t="shared" ref="W88:Z88" si="111">IF(OR(W86&lt;7)," ",IF(OR(W87&gt;=0.285),"達成","未達成"))</f>
        <v xml:space="preserve"> </v>
      </c>
      <c r="X88" s="39" t="str">
        <f t="shared" si="111"/>
        <v xml:space="preserve"> </v>
      </c>
      <c r="Y88" s="39" t="str">
        <f t="shared" si="111"/>
        <v xml:space="preserve"> </v>
      </c>
      <c r="Z88" s="39" t="str">
        <f t="shared" si="111"/>
        <v xml:space="preserve"> </v>
      </c>
      <c r="AA88" s="72">
        <f>COUNTIF(L88:V88,"未達成")</f>
        <v>0</v>
      </c>
      <c r="AB88" s="226"/>
      <c r="AC88" s="227"/>
      <c r="AD88" s="228"/>
    </row>
    <row r="89" spans="2:30" s="35" customFormat="1" ht="17.25">
      <c r="B89" s="186"/>
      <c r="C89" s="187"/>
      <c r="D89" s="187"/>
      <c r="E89" s="188"/>
      <c r="F89" s="192"/>
      <c r="G89" s="193"/>
      <c r="H89" s="193"/>
      <c r="I89" s="193"/>
      <c r="J89" s="194"/>
      <c r="K89" s="95" t="s">
        <v>52</v>
      </c>
      <c r="L89" s="73"/>
      <c r="M89" s="73"/>
      <c r="N89" s="73"/>
      <c r="O89" s="73"/>
      <c r="P89" s="73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74">
        <f>SUM(L89:Z89)</f>
        <v>0</v>
      </c>
      <c r="AB89" s="198" t="str">
        <f>IF(AA89=0," ",IF(AA92=0, "達成", "未達成"))</f>
        <v xml:space="preserve"> </v>
      </c>
      <c r="AC89" s="200" t="str">
        <f>IF(AA89=0,"",(1-AA89/AA90))</f>
        <v/>
      </c>
      <c r="AD89" s="201"/>
    </row>
    <row r="90" spans="2:30" s="35" customFormat="1" ht="17.25">
      <c r="B90" s="189"/>
      <c r="C90" s="190"/>
      <c r="D90" s="190"/>
      <c r="E90" s="191"/>
      <c r="F90" s="195"/>
      <c r="G90" s="196"/>
      <c r="H90" s="196"/>
      <c r="I90" s="196"/>
      <c r="J90" s="197"/>
      <c r="K90" s="67" t="s">
        <v>29</v>
      </c>
      <c r="L90" s="68">
        <f>IF(L89=0, 0, L$13)</f>
        <v>0</v>
      </c>
      <c r="M90" s="68">
        <f>IF(M89=0, 0, M$13)</f>
        <v>0</v>
      </c>
      <c r="N90" s="68">
        <f t="shared" ref="N90:V90" si="112">IF(N89=0, 0, N$13)</f>
        <v>0</v>
      </c>
      <c r="O90" s="68">
        <f t="shared" si="112"/>
        <v>0</v>
      </c>
      <c r="P90" s="68">
        <f t="shared" si="112"/>
        <v>0</v>
      </c>
      <c r="Q90" s="68">
        <f t="shared" si="112"/>
        <v>0</v>
      </c>
      <c r="R90" s="68">
        <f t="shared" si="112"/>
        <v>0</v>
      </c>
      <c r="S90" s="68">
        <f t="shared" si="112"/>
        <v>0</v>
      </c>
      <c r="T90" s="68">
        <f t="shared" si="112"/>
        <v>0</v>
      </c>
      <c r="U90" s="68">
        <f t="shared" si="112"/>
        <v>0</v>
      </c>
      <c r="V90" s="68">
        <f t="shared" si="112"/>
        <v>0</v>
      </c>
      <c r="W90" s="68">
        <f t="shared" ref="W90:Z90" si="113">IF(W89=0, 0, W$13)</f>
        <v>0</v>
      </c>
      <c r="X90" s="68">
        <f t="shared" si="113"/>
        <v>0</v>
      </c>
      <c r="Y90" s="68">
        <f t="shared" si="113"/>
        <v>0</v>
      </c>
      <c r="Z90" s="68">
        <f t="shared" si="113"/>
        <v>0</v>
      </c>
      <c r="AA90" s="69">
        <f>SUM(L90:Z90)</f>
        <v>0</v>
      </c>
      <c r="AB90" s="199"/>
      <c r="AC90" s="202"/>
      <c r="AD90" s="203"/>
    </row>
    <row r="91" spans="2:30" s="35" customFormat="1" ht="17.25">
      <c r="B91" s="189"/>
      <c r="C91" s="190"/>
      <c r="D91" s="190"/>
      <c r="E91" s="191"/>
      <c r="F91" s="195"/>
      <c r="G91" s="196"/>
      <c r="H91" s="196"/>
      <c r="I91" s="196"/>
      <c r="J91" s="197"/>
      <c r="K91" s="67" t="s">
        <v>38</v>
      </c>
      <c r="L91" s="70" t="str">
        <f>IF(ISERROR(1-L89/L90), "",(1-L89 /L90))</f>
        <v/>
      </c>
      <c r="M91" s="70" t="str">
        <f t="shared" ref="M91:V91" si="114">IF(ISERROR(1-M89/M90), "",(1-M89 /M90))</f>
        <v/>
      </c>
      <c r="N91" s="70" t="str">
        <f t="shared" si="114"/>
        <v/>
      </c>
      <c r="O91" s="70" t="str">
        <f t="shared" si="114"/>
        <v/>
      </c>
      <c r="P91" s="70" t="str">
        <f t="shared" si="114"/>
        <v/>
      </c>
      <c r="Q91" s="70" t="str">
        <f t="shared" si="114"/>
        <v/>
      </c>
      <c r="R91" s="70" t="str">
        <f t="shared" si="114"/>
        <v/>
      </c>
      <c r="S91" s="70" t="str">
        <f t="shared" si="114"/>
        <v/>
      </c>
      <c r="T91" s="70" t="str">
        <f t="shared" si="114"/>
        <v/>
      </c>
      <c r="U91" s="70" t="str">
        <f t="shared" si="114"/>
        <v/>
      </c>
      <c r="V91" s="70" t="str">
        <f t="shared" si="114"/>
        <v/>
      </c>
      <c r="W91" s="70" t="str">
        <f t="shared" ref="W91:Z91" si="115">IF(ISERROR(1-W89/W90), "",(1-W89 /W90))</f>
        <v/>
      </c>
      <c r="X91" s="70" t="str">
        <f t="shared" si="115"/>
        <v/>
      </c>
      <c r="Y91" s="70" t="str">
        <f t="shared" si="115"/>
        <v/>
      </c>
      <c r="Z91" s="70" t="str">
        <f t="shared" si="115"/>
        <v/>
      </c>
      <c r="AA91" s="86" t="str">
        <f>IF(ISERROR(1-AA89/AA90), "",(1-AA89 /AA90))</f>
        <v/>
      </c>
      <c r="AB91" s="199"/>
      <c r="AC91" s="202"/>
      <c r="AD91" s="203"/>
    </row>
    <row r="92" spans="2:30" s="35" customFormat="1" ht="17.25">
      <c r="B92" s="189"/>
      <c r="C92" s="190"/>
      <c r="D92" s="190"/>
      <c r="E92" s="191"/>
      <c r="F92" s="195"/>
      <c r="G92" s="196"/>
      <c r="H92" s="196"/>
      <c r="I92" s="196"/>
      <c r="J92" s="197"/>
      <c r="K92" s="71" t="s">
        <v>67</v>
      </c>
      <c r="L92" s="39" t="str">
        <f t="shared" ref="L92:V92" si="116">IF(OR(L90&lt;7)," ",IF(OR(L91&gt;=0.285),"達成","未達成"))</f>
        <v xml:space="preserve"> </v>
      </c>
      <c r="M92" s="39" t="str">
        <f t="shared" si="116"/>
        <v xml:space="preserve"> </v>
      </c>
      <c r="N92" s="39" t="str">
        <f t="shared" si="116"/>
        <v xml:space="preserve"> </v>
      </c>
      <c r="O92" s="39" t="str">
        <f t="shared" si="116"/>
        <v xml:space="preserve"> </v>
      </c>
      <c r="P92" s="39" t="str">
        <f t="shared" si="116"/>
        <v xml:space="preserve"> </v>
      </c>
      <c r="Q92" s="39" t="str">
        <f t="shared" si="116"/>
        <v xml:space="preserve"> </v>
      </c>
      <c r="R92" s="39" t="str">
        <f t="shared" si="116"/>
        <v xml:space="preserve"> </v>
      </c>
      <c r="S92" s="39" t="str">
        <f t="shared" si="116"/>
        <v xml:space="preserve"> </v>
      </c>
      <c r="T92" s="39" t="str">
        <f t="shared" si="116"/>
        <v xml:space="preserve"> </v>
      </c>
      <c r="U92" s="39" t="str">
        <f t="shared" si="116"/>
        <v xml:space="preserve"> </v>
      </c>
      <c r="V92" s="39" t="str">
        <f t="shared" si="116"/>
        <v xml:space="preserve"> </v>
      </c>
      <c r="W92" s="39" t="str">
        <f t="shared" ref="W92:Z92" si="117">IF(OR(W90&lt;7)," ",IF(OR(W91&gt;=0.285),"達成","未達成"))</f>
        <v xml:space="preserve"> </v>
      </c>
      <c r="X92" s="39" t="str">
        <f t="shared" si="117"/>
        <v xml:space="preserve"> </v>
      </c>
      <c r="Y92" s="39" t="str">
        <f t="shared" si="117"/>
        <v xml:space="preserve"> </v>
      </c>
      <c r="Z92" s="39" t="str">
        <f t="shared" si="117"/>
        <v xml:space="preserve"> </v>
      </c>
      <c r="AA92" s="72">
        <f>COUNTIF(L92:V92,"未達成")</f>
        <v>0</v>
      </c>
      <c r="AB92" s="226"/>
      <c r="AC92" s="227"/>
      <c r="AD92" s="228"/>
    </row>
    <row r="93" spans="2:30" s="35" customFormat="1" ht="17.25">
      <c r="B93" s="186"/>
      <c r="C93" s="187"/>
      <c r="D93" s="187"/>
      <c r="E93" s="188"/>
      <c r="F93" s="192"/>
      <c r="G93" s="193"/>
      <c r="H93" s="193"/>
      <c r="I93" s="193"/>
      <c r="J93" s="194"/>
      <c r="K93" s="95" t="s">
        <v>52</v>
      </c>
      <c r="L93" s="73"/>
      <c r="M93" s="73"/>
      <c r="N93" s="73"/>
      <c r="O93" s="73"/>
      <c r="P93" s="73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74">
        <f>SUM(L93:Z93)</f>
        <v>0</v>
      </c>
      <c r="AB93" s="198" t="str">
        <f>IF(AA93=0," ",IF(AA96=0, "達成", "未達成"))</f>
        <v xml:space="preserve"> </v>
      </c>
      <c r="AC93" s="200" t="str">
        <f>IF(AA93=0,"",(1-AA93/AA94))</f>
        <v/>
      </c>
      <c r="AD93" s="201"/>
    </row>
    <row r="94" spans="2:30" s="35" customFormat="1" ht="17.25">
      <c r="B94" s="189"/>
      <c r="C94" s="190"/>
      <c r="D94" s="190"/>
      <c r="E94" s="191"/>
      <c r="F94" s="195"/>
      <c r="G94" s="196"/>
      <c r="H94" s="196"/>
      <c r="I94" s="196"/>
      <c r="J94" s="197"/>
      <c r="K94" s="67" t="s">
        <v>29</v>
      </c>
      <c r="L94" s="68">
        <f>IF(L93=0, 0, L$13)</f>
        <v>0</v>
      </c>
      <c r="M94" s="68">
        <f>IF(M93=0, 0, M$13)</f>
        <v>0</v>
      </c>
      <c r="N94" s="68">
        <f t="shared" ref="N94:V94" si="118">IF(N93=0, 0, N$13)</f>
        <v>0</v>
      </c>
      <c r="O94" s="68">
        <f t="shared" si="118"/>
        <v>0</v>
      </c>
      <c r="P94" s="68">
        <f t="shared" si="118"/>
        <v>0</v>
      </c>
      <c r="Q94" s="68">
        <f t="shared" si="118"/>
        <v>0</v>
      </c>
      <c r="R94" s="68">
        <f t="shared" si="118"/>
        <v>0</v>
      </c>
      <c r="S94" s="68">
        <f t="shared" si="118"/>
        <v>0</v>
      </c>
      <c r="T94" s="68">
        <f t="shared" si="118"/>
        <v>0</v>
      </c>
      <c r="U94" s="68">
        <f t="shared" si="118"/>
        <v>0</v>
      </c>
      <c r="V94" s="68">
        <f t="shared" si="118"/>
        <v>0</v>
      </c>
      <c r="W94" s="68">
        <f t="shared" ref="W94:Z94" si="119">IF(W93=0, 0, W$13)</f>
        <v>0</v>
      </c>
      <c r="X94" s="68">
        <f t="shared" si="119"/>
        <v>0</v>
      </c>
      <c r="Y94" s="68">
        <f t="shared" si="119"/>
        <v>0</v>
      </c>
      <c r="Z94" s="68">
        <f t="shared" si="119"/>
        <v>0</v>
      </c>
      <c r="AA94" s="69">
        <f>SUM(L94:Z94)</f>
        <v>0</v>
      </c>
      <c r="AB94" s="199"/>
      <c r="AC94" s="202"/>
      <c r="AD94" s="203"/>
    </row>
    <row r="95" spans="2:30" s="35" customFormat="1" ht="17.25">
      <c r="B95" s="189"/>
      <c r="C95" s="190"/>
      <c r="D95" s="190"/>
      <c r="E95" s="191"/>
      <c r="F95" s="195"/>
      <c r="G95" s="196"/>
      <c r="H95" s="196"/>
      <c r="I95" s="196"/>
      <c r="J95" s="197"/>
      <c r="K95" s="67" t="s">
        <v>38</v>
      </c>
      <c r="L95" s="70" t="str">
        <f>IF(ISERROR(1-L93/L94), "",(1-L93 /L94))</f>
        <v/>
      </c>
      <c r="M95" s="70" t="str">
        <f t="shared" ref="M95:V95" si="120">IF(ISERROR(1-M93/M94), "",(1-M93 /M94))</f>
        <v/>
      </c>
      <c r="N95" s="70" t="str">
        <f t="shared" si="120"/>
        <v/>
      </c>
      <c r="O95" s="70" t="str">
        <f t="shared" si="120"/>
        <v/>
      </c>
      <c r="P95" s="70" t="str">
        <f t="shared" si="120"/>
        <v/>
      </c>
      <c r="Q95" s="70" t="str">
        <f t="shared" si="120"/>
        <v/>
      </c>
      <c r="R95" s="70" t="str">
        <f t="shared" si="120"/>
        <v/>
      </c>
      <c r="S95" s="70" t="str">
        <f t="shared" si="120"/>
        <v/>
      </c>
      <c r="T95" s="70" t="str">
        <f t="shared" si="120"/>
        <v/>
      </c>
      <c r="U95" s="70" t="str">
        <f t="shared" si="120"/>
        <v/>
      </c>
      <c r="V95" s="70" t="str">
        <f t="shared" si="120"/>
        <v/>
      </c>
      <c r="W95" s="70" t="str">
        <f t="shared" ref="W95:Z95" si="121">IF(ISERROR(1-W93/W94), "",(1-W93 /W94))</f>
        <v/>
      </c>
      <c r="X95" s="70" t="str">
        <f t="shared" si="121"/>
        <v/>
      </c>
      <c r="Y95" s="70" t="str">
        <f t="shared" si="121"/>
        <v/>
      </c>
      <c r="Z95" s="70" t="str">
        <f t="shared" si="121"/>
        <v/>
      </c>
      <c r="AA95" s="86" t="str">
        <f>IF(ISERROR(1-AA93/AA94), "",(1-AA93 /AA94))</f>
        <v/>
      </c>
      <c r="AB95" s="199"/>
      <c r="AC95" s="202"/>
      <c r="AD95" s="203"/>
    </row>
    <row r="96" spans="2:30" s="35" customFormat="1" ht="17.25">
      <c r="B96" s="189"/>
      <c r="C96" s="190"/>
      <c r="D96" s="190"/>
      <c r="E96" s="191"/>
      <c r="F96" s="195"/>
      <c r="G96" s="196"/>
      <c r="H96" s="196"/>
      <c r="I96" s="196"/>
      <c r="J96" s="197"/>
      <c r="K96" s="71" t="s">
        <v>67</v>
      </c>
      <c r="L96" s="39" t="str">
        <f t="shared" ref="L96:V96" si="122">IF(OR(L94&lt;7)," ",IF(OR(L95&gt;=0.285),"達成","未達成"))</f>
        <v xml:space="preserve"> </v>
      </c>
      <c r="M96" s="39" t="str">
        <f t="shared" si="122"/>
        <v xml:space="preserve"> </v>
      </c>
      <c r="N96" s="39" t="str">
        <f t="shared" si="122"/>
        <v xml:space="preserve"> </v>
      </c>
      <c r="O96" s="39" t="str">
        <f t="shared" si="122"/>
        <v xml:space="preserve"> </v>
      </c>
      <c r="P96" s="39" t="str">
        <f t="shared" si="122"/>
        <v xml:space="preserve"> </v>
      </c>
      <c r="Q96" s="39" t="str">
        <f t="shared" si="122"/>
        <v xml:space="preserve"> </v>
      </c>
      <c r="R96" s="39" t="str">
        <f t="shared" si="122"/>
        <v xml:space="preserve"> </v>
      </c>
      <c r="S96" s="39" t="str">
        <f t="shared" si="122"/>
        <v xml:space="preserve"> </v>
      </c>
      <c r="T96" s="39" t="str">
        <f t="shared" si="122"/>
        <v xml:space="preserve"> </v>
      </c>
      <c r="U96" s="39" t="str">
        <f t="shared" si="122"/>
        <v xml:space="preserve"> </v>
      </c>
      <c r="V96" s="39" t="str">
        <f t="shared" si="122"/>
        <v xml:space="preserve"> </v>
      </c>
      <c r="W96" s="39" t="str">
        <f t="shared" ref="W96:Z96" si="123">IF(OR(W94&lt;7)," ",IF(OR(W95&gt;=0.285),"達成","未達成"))</f>
        <v xml:space="preserve"> </v>
      </c>
      <c r="X96" s="39" t="str">
        <f t="shared" si="123"/>
        <v xml:space="preserve"> </v>
      </c>
      <c r="Y96" s="39" t="str">
        <f t="shared" si="123"/>
        <v xml:space="preserve"> </v>
      </c>
      <c r="Z96" s="39" t="str">
        <f t="shared" si="123"/>
        <v xml:space="preserve"> </v>
      </c>
      <c r="AA96" s="72">
        <f>COUNTIF(L96:V96,"未達成")</f>
        <v>0</v>
      </c>
      <c r="AB96" s="226"/>
      <c r="AC96" s="227"/>
      <c r="AD96" s="228"/>
    </row>
    <row r="97" spans="2:30" s="35" customFormat="1" ht="17.25">
      <c r="B97" s="186"/>
      <c r="C97" s="187"/>
      <c r="D97" s="187"/>
      <c r="E97" s="188"/>
      <c r="F97" s="192"/>
      <c r="G97" s="193"/>
      <c r="H97" s="193"/>
      <c r="I97" s="193"/>
      <c r="J97" s="194"/>
      <c r="K97" s="95" t="s">
        <v>52</v>
      </c>
      <c r="L97" s="73"/>
      <c r="M97" s="73"/>
      <c r="N97" s="73"/>
      <c r="O97" s="73"/>
      <c r="P97" s="73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74">
        <f>SUM(L97:Z97)</f>
        <v>0</v>
      </c>
      <c r="AB97" s="198" t="str">
        <f>IF(AA97=0," ",IF(AA100=0, "達成", "未達成"))</f>
        <v xml:space="preserve"> </v>
      </c>
      <c r="AC97" s="200" t="str">
        <f>IF(AA97=0,"",(1-AA97/AA98))</f>
        <v/>
      </c>
      <c r="AD97" s="201"/>
    </row>
    <row r="98" spans="2:30" s="35" customFormat="1" ht="17.25">
      <c r="B98" s="189"/>
      <c r="C98" s="190"/>
      <c r="D98" s="190"/>
      <c r="E98" s="191"/>
      <c r="F98" s="195"/>
      <c r="G98" s="196"/>
      <c r="H98" s="196"/>
      <c r="I98" s="196"/>
      <c r="J98" s="197"/>
      <c r="K98" s="67" t="s">
        <v>29</v>
      </c>
      <c r="L98" s="68">
        <f>IF(L97=0, 0, L$13)</f>
        <v>0</v>
      </c>
      <c r="M98" s="68">
        <f>IF(M97=0, 0, M$13)</f>
        <v>0</v>
      </c>
      <c r="N98" s="68">
        <f t="shared" ref="N98:V98" si="124">IF(N97=0, 0, N$13)</f>
        <v>0</v>
      </c>
      <c r="O98" s="68">
        <f t="shared" si="124"/>
        <v>0</v>
      </c>
      <c r="P98" s="68">
        <f t="shared" si="124"/>
        <v>0</v>
      </c>
      <c r="Q98" s="68">
        <f t="shared" si="124"/>
        <v>0</v>
      </c>
      <c r="R98" s="68">
        <f t="shared" si="124"/>
        <v>0</v>
      </c>
      <c r="S98" s="68">
        <f t="shared" si="124"/>
        <v>0</v>
      </c>
      <c r="T98" s="68">
        <f t="shared" si="124"/>
        <v>0</v>
      </c>
      <c r="U98" s="68">
        <f t="shared" si="124"/>
        <v>0</v>
      </c>
      <c r="V98" s="68">
        <f t="shared" si="124"/>
        <v>0</v>
      </c>
      <c r="W98" s="68">
        <f t="shared" ref="W98:Z98" si="125">IF(W97=0, 0, W$13)</f>
        <v>0</v>
      </c>
      <c r="X98" s="68">
        <f t="shared" si="125"/>
        <v>0</v>
      </c>
      <c r="Y98" s="68">
        <f t="shared" si="125"/>
        <v>0</v>
      </c>
      <c r="Z98" s="68">
        <f t="shared" si="125"/>
        <v>0</v>
      </c>
      <c r="AA98" s="69">
        <f>SUM(L98:Z98)</f>
        <v>0</v>
      </c>
      <c r="AB98" s="199"/>
      <c r="AC98" s="202"/>
      <c r="AD98" s="203"/>
    </row>
    <row r="99" spans="2:30" s="35" customFormat="1" ht="17.25">
      <c r="B99" s="189"/>
      <c r="C99" s="190"/>
      <c r="D99" s="190"/>
      <c r="E99" s="191"/>
      <c r="F99" s="195"/>
      <c r="G99" s="196"/>
      <c r="H99" s="196"/>
      <c r="I99" s="196"/>
      <c r="J99" s="197"/>
      <c r="K99" s="67" t="s">
        <v>38</v>
      </c>
      <c r="L99" s="70" t="str">
        <f>IF(ISERROR(1-L97/L98), "",(1-L97 /L98))</f>
        <v/>
      </c>
      <c r="M99" s="70" t="str">
        <f t="shared" ref="M99:V99" si="126">IF(ISERROR(1-M97/M98), "",(1-M97 /M98))</f>
        <v/>
      </c>
      <c r="N99" s="70" t="str">
        <f t="shared" si="126"/>
        <v/>
      </c>
      <c r="O99" s="70" t="str">
        <f t="shared" si="126"/>
        <v/>
      </c>
      <c r="P99" s="70" t="str">
        <f t="shared" si="126"/>
        <v/>
      </c>
      <c r="Q99" s="70" t="str">
        <f t="shared" si="126"/>
        <v/>
      </c>
      <c r="R99" s="70" t="str">
        <f t="shared" si="126"/>
        <v/>
      </c>
      <c r="S99" s="70" t="str">
        <f t="shared" si="126"/>
        <v/>
      </c>
      <c r="T99" s="70" t="str">
        <f t="shared" si="126"/>
        <v/>
      </c>
      <c r="U99" s="70" t="str">
        <f t="shared" si="126"/>
        <v/>
      </c>
      <c r="V99" s="70" t="str">
        <f t="shared" si="126"/>
        <v/>
      </c>
      <c r="W99" s="70" t="str">
        <f t="shared" ref="W99:Z99" si="127">IF(ISERROR(1-W97/W98), "",(1-W97 /W98))</f>
        <v/>
      </c>
      <c r="X99" s="70" t="str">
        <f t="shared" si="127"/>
        <v/>
      </c>
      <c r="Y99" s="70" t="str">
        <f t="shared" si="127"/>
        <v/>
      </c>
      <c r="Z99" s="70" t="str">
        <f t="shared" si="127"/>
        <v/>
      </c>
      <c r="AA99" s="86" t="str">
        <f>IF(ISERROR(1-AA97/AA98), "",(1-AA97 /AA98))</f>
        <v/>
      </c>
      <c r="AB99" s="199"/>
      <c r="AC99" s="202"/>
      <c r="AD99" s="203"/>
    </row>
    <row r="100" spans="2:30" s="35" customFormat="1" ht="17.25">
      <c r="B100" s="189"/>
      <c r="C100" s="190"/>
      <c r="D100" s="190"/>
      <c r="E100" s="191"/>
      <c r="F100" s="195"/>
      <c r="G100" s="196"/>
      <c r="H100" s="196"/>
      <c r="I100" s="196"/>
      <c r="J100" s="197"/>
      <c r="K100" s="71" t="s">
        <v>67</v>
      </c>
      <c r="L100" s="39" t="str">
        <f t="shared" ref="L100:V100" si="128">IF(OR(L98&lt;7)," ",IF(OR(L99&gt;=0.285),"達成","未達成"))</f>
        <v xml:space="preserve"> </v>
      </c>
      <c r="M100" s="39" t="str">
        <f t="shared" si="128"/>
        <v xml:space="preserve"> </v>
      </c>
      <c r="N100" s="39" t="str">
        <f t="shared" si="128"/>
        <v xml:space="preserve"> </v>
      </c>
      <c r="O100" s="39" t="str">
        <f t="shared" si="128"/>
        <v xml:space="preserve"> </v>
      </c>
      <c r="P100" s="39" t="str">
        <f t="shared" si="128"/>
        <v xml:space="preserve"> </v>
      </c>
      <c r="Q100" s="39" t="str">
        <f t="shared" si="128"/>
        <v xml:space="preserve"> </v>
      </c>
      <c r="R100" s="39" t="str">
        <f t="shared" si="128"/>
        <v xml:space="preserve"> </v>
      </c>
      <c r="S100" s="39" t="str">
        <f t="shared" si="128"/>
        <v xml:space="preserve"> </v>
      </c>
      <c r="T100" s="39" t="str">
        <f t="shared" si="128"/>
        <v xml:space="preserve"> </v>
      </c>
      <c r="U100" s="39" t="str">
        <f t="shared" si="128"/>
        <v xml:space="preserve"> </v>
      </c>
      <c r="V100" s="39" t="str">
        <f t="shared" si="128"/>
        <v xml:space="preserve"> </v>
      </c>
      <c r="W100" s="39" t="str">
        <f t="shared" ref="W100:Z100" si="129">IF(OR(W98&lt;7)," ",IF(OR(W99&gt;=0.285),"達成","未達成"))</f>
        <v xml:space="preserve"> </v>
      </c>
      <c r="X100" s="39" t="str">
        <f t="shared" si="129"/>
        <v xml:space="preserve"> </v>
      </c>
      <c r="Y100" s="39" t="str">
        <f t="shared" si="129"/>
        <v xml:space="preserve"> </v>
      </c>
      <c r="Z100" s="39" t="str">
        <f t="shared" si="129"/>
        <v xml:space="preserve"> </v>
      </c>
      <c r="AA100" s="72">
        <f>COUNTIF(L100:V100,"未達成")</f>
        <v>0</v>
      </c>
      <c r="AB100" s="226"/>
      <c r="AC100" s="227"/>
      <c r="AD100" s="228"/>
    </row>
    <row r="101" spans="2:30" s="35" customFormat="1" ht="17.25">
      <c r="B101" s="186"/>
      <c r="C101" s="187"/>
      <c r="D101" s="187"/>
      <c r="E101" s="188"/>
      <c r="F101" s="192"/>
      <c r="G101" s="193"/>
      <c r="H101" s="193"/>
      <c r="I101" s="193"/>
      <c r="J101" s="194"/>
      <c r="K101" s="95" t="s">
        <v>52</v>
      </c>
      <c r="L101" s="73"/>
      <c r="M101" s="73"/>
      <c r="N101" s="73"/>
      <c r="O101" s="73"/>
      <c r="P101" s="73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74">
        <f>SUM(L101:Z101)</f>
        <v>0</v>
      </c>
      <c r="AB101" s="198" t="str">
        <f>IF(AA101=0," ",IF(AA104=0, "達成", "未達成"))</f>
        <v xml:space="preserve"> </v>
      </c>
      <c r="AC101" s="200" t="str">
        <f>IF(AA101=0,"",(1-AA101/AA102))</f>
        <v/>
      </c>
      <c r="AD101" s="201"/>
    </row>
    <row r="102" spans="2:30" s="35" customFormat="1" ht="17.25">
      <c r="B102" s="189"/>
      <c r="C102" s="190"/>
      <c r="D102" s="190"/>
      <c r="E102" s="191"/>
      <c r="F102" s="195"/>
      <c r="G102" s="196"/>
      <c r="H102" s="196"/>
      <c r="I102" s="196"/>
      <c r="J102" s="197"/>
      <c r="K102" s="67" t="s">
        <v>29</v>
      </c>
      <c r="L102" s="68">
        <f>IF(L101=0, 0, L$13)</f>
        <v>0</v>
      </c>
      <c r="M102" s="68">
        <f>IF(M101=0, 0, M$13)</f>
        <v>0</v>
      </c>
      <c r="N102" s="68">
        <f t="shared" ref="N102:V102" si="130">IF(N101=0, 0, N$13)</f>
        <v>0</v>
      </c>
      <c r="O102" s="68">
        <f t="shared" si="130"/>
        <v>0</v>
      </c>
      <c r="P102" s="68">
        <f t="shared" si="130"/>
        <v>0</v>
      </c>
      <c r="Q102" s="68">
        <f t="shared" si="130"/>
        <v>0</v>
      </c>
      <c r="R102" s="68">
        <f t="shared" si="130"/>
        <v>0</v>
      </c>
      <c r="S102" s="68">
        <f t="shared" si="130"/>
        <v>0</v>
      </c>
      <c r="T102" s="68">
        <f t="shared" si="130"/>
        <v>0</v>
      </c>
      <c r="U102" s="68">
        <f t="shared" si="130"/>
        <v>0</v>
      </c>
      <c r="V102" s="68">
        <f t="shared" si="130"/>
        <v>0</v>
      </c>
      <c r="W102" s="68">
        <f t="shared" ref="W102:Z102" si="131">IF(W101=0, 0, W$13)</f>
        <v>0</v>
      </c>
      <c r="X102" s="68">
        <f t="shared" si="131"/>
        <v>0</v>
      </c>
      <c r="Y102" s="68">
        <f t="shared" si="131"/>
        <v>0</v>
      </c>
      <c r="Z102" s="68">
        <f t="shared" si="131"/>
        <v>0</v>
      </c>
      <c r="AA102" s="69">
        <f>SUM(L102:Z102)</f>
        <v>0</v>
      </c>
      <c r="AB102" s="199"/>
      <c r="AC102" s="202"/>
      <c r="AD102" s="203"/>
    </row>
    <row r="103" spans="2:30" s="35" customFormat="1" ht="17.25">
      <c r="B103" s="189"/>
      <c r="C103" s="190"/>
      <c r="D103" s="190"/>
      <c r="E103" s="191"/>
      <c r="F103" s="195"/>
      <c r="G103" s="196"/>
      <c r="H103" s="196"/>
      <c r="I103" s="196"/>
      <c r="J103" s="197"/>
      <c r="K103" s="67" t="s">
        <v>38</v>
      </c>
      <c r="L103" s="70" t="str">
        <f>IF(ISERROR(1-L101/L102), "",(1-L101 /L102))</f>
        <v/>
      </c>
      <c r="M103" s="70" t="str">
        <f t="shared" ref="M103:V103" si="132">IF(ISERROR(1-M101/M102), "",(1-M101 /M102))</f>
        <v/>
      </c>
      <c r="N103" s="70" t="str">
        <f t="shared" si="132"/>
        <v/>
      </c>
      <c r="O103" s="70" t="str">
        <f t="shared" si="132"/>
        <v/>
      </c>
      <c r="P103" s="70" t="str">
        <f t="shared" si="132"/>
        <v/>
      </c>
      <c r="Q103" s="70" t="str">
        <f t="shared" si="132"/>
        <v/>
      </c>
      <c r="R103" s="70" t="str">
        <f t="shared" si="132"/>
        <v/>
      </c>
      <c r="S103" s="70" t="str">
        <f t="shared" si="132"/>
        <v/>
      </c>
      <c r="T103" s="70" t="str">
        <f t="shared" si="132"/>
        <v/>
      </c>
      <c r="U103" s="70" t="str">
        <f t="shared" si="132"/>
        <v/>
      </c>
      <c r="V103" s="70" t="str">
        <f t="shared" si="132"/>
        <v/>
      </c>
      <c r="W103" s="70" t="str">
        <f t="shared" ref="W103:Z103" si="133">IF(ISERROR(1-W101/W102), "",(1-W101 /W102))</f>
        <v/>
      </c>
      <c r="X103" s="70" t="str">
        <f t="shared" si="133"/>
        <v/>
      </c>
      <c r="Y103" s="70" t="str">
        <f t="shared" si="133"/>
        <v/>
      </c>
      <c r="Z103" s="70" t="str">
        <f t="shared" si="133"/>
        <v/>
      </c>
      <c r="AA103" s="86" t="str">
        <f>IF(ISERROR(1-AA101/AA102), "",(1-AA101 /AA102))</f>
        <v/>
      </c>
      <c r="AB103" s="199"/>
      <c r="AC103" s="202"/>
      <c r="AD103" s="203"/>
    </row>
    <row r="104" spans="2:30" s="35" customFormat="1" ht="17.25">
      <c r="B104" s="229"/>
      <c r="C104" s="230"/>
      <c r="D104" s="230"/>
      <c r="E104" s="231"/>
      <c r="F104" s="232"/>
      <c r="G104" s="233"/>
      <c r="H104" s="233"/>
      <c r="I104" s="233"/>
      <c r="J104" s="234"/>
      <c r="K104" s="71" t="s">
        <v>67</v>
      </c>
      <c r="L104" s="39" t="str">
        <f t="shared" ref="L104:V104" si="134">IF(OR(L102&lt;7)," ",IF(OR(L103&gt;=0.285),"達成","未達成"))</f>
        <v xml:space="preserve"> </v>
      </c>
      <c r="M104" s="39" t="str">
        <f t="shared" si="134"/>
        <v xml:space="preserve"> </v>
      </c>
      <c r="N104" s="39" t="str">
        <f t="shared" si="134"/>
        <v xml:space="preserve"> </v>
      </c>
      <c r="O104" s="39" t="str">
        <f t="shared" si="134"/>
        <v xml:space="preserve"> </v>
      </c>
      <c r="P104" s="39" t="str">
        <f t="shared" si="134"/>
        <v xml:space="preserve"> </v>
      </c>
      <c r="Q104" s="39" t="str">
        <f t="shared" si="134"/>
        <v xml:space="preserve"> </v>
      </c>
      <c r="R104" s="39" t="str">
        <f t="shared" si="134"/>
        <v xml:space="preserve"> </v>
      </c>
      <c r="S104" s="39" t="str">
        <f t="shared" si="134"/>
        <v xml:space="preserve"> </v>
      </c>
      <c r="T104" s="39" t="str">
        <f t="shared" si="134"/>
        <v xml:space="preserve"> </v>
      </c>
      <c r="U104" s="39" t="str">
        <f t="shared" si="134"/>
        <v xml:space="preserve"> </v>
      </c>
      <c r="V104" s="39" t="str">
        <f t="shared" si="134"/>
        <v xml:space="preserve"> </v>
      </c>
      <c r="W104" s="39" t="str">
        <f t="shared" ref="W104:Z104" si="135">IF(OR(W102&lt;7)," ",IF(OR(W103&gt;=0.285),"達成","未達成"))</f>
        <v xml:space="preserve"> </v>
      </c>
      <c r="X104" s="39" t="str">
        <f t="shared" si="135"/>
        <v xml:space="preserve"> </v>
      </c>
      <c r="Y104" s="39" t="str">
        <f t="shared" si="135"/>
        <v xml:space="preserve"> </v>
      </c>
      <c r="Z104" s="39" t="str">
        <f t="shared" si="135"/>
        <v xml:space="preserve"> </v>
      </c>
      <c r="AA104" s="72">
        <f>COUNTIF(L104:V104,"未達成")</f>
        <v>0</v>
      </c>
      <c r="AB104" s="226"/>
      <c r="AC104" s="227"/>
      <c r="AD104" s="228"/>
    </row>
    <row r="105" spans="2:30" s="35" customFormat="1" ht="17.25">
      <c r="B105" s="186"/>
      <c r="C105" s="187"/>
      <c r="D105" s="187"/>
      <c r="E105" s="188"/>
      <c r="F105" s="192"/>
      <c r="G105" s="193"/>
      <c r="H105" s="193"/>
      <c r="I105" s="193"/>
      <c r="J105" s="194"/>
      <c r="K105" s="95" t="s">
        <v>52</v>
      </c>
      <c r="L105" s="73"/>
      <c r="M105" s="73"/>
      <c r="N105" s="73"/>
      <c r="O105" s="73"/>
      <c r="P105" s="73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74">
        <f>SUM(L105:Z105)</f>
        <v>0</v>
      </c>
      <c r="AB105" s="198" t="str">
        <f>IF(AA105=0," ",IF(AA108=0, "達成", "未達成"))</f>
        <v xml:space="preserve"> </v>
      </c>
      <c r="AC105" s="200" t="str">
        <f>IF(AA105=0,"",(1-AA105/AA106))</f>
        <v/>
      </c>
      <c r="AD105" s="201"/>
    </row>
    <row r="106" spans="2:30" s="35" customFormat="1" ht="17.25">
      <c r="B106" s="189"/>
      <c r="C106" s="190"/>
      <c r="D106" s="190"/>
      <c r="E106" s="191"/>
      <c r="F106" s="195"/>
      <c r="G106" s="196"/>
      <c r="H106" s="196"/>
      <c r="I106" s="196"/>
      <c r="J106" s="197"/>
      <c r="K106" s="67" t="s">
        <v>29</v>
      </c>
      <c r="L106" s="68">
        <f>IF(L105=0, 0, L$13)</f>
        <v>0</v>
      </c>
      <c r="M106" s="68">
        <f>IF(M105=0, 0, M$13)</f>
        <v>0</v>
      </c>
      <c r="N106" s="68">
        <f t="shared" ref="N106:V106" si="136">IF(N105=0, 0, N$13)</f>
        <v>0</v>
      </c>
      <c r="O106" s="68">
        <f t="shared" si="136"/>
        <v>0</v>
      </c>
      <c r="P106" s="68">
        <f t="shared" si="136"/>
        <v>0</v>
      </c>
      <c r="Q106" s="68">
        <f t="shared" si="136"/>
        <v>0</v>
      </c>
      <c r="R106" s="68">
        <f t="shared" si="136"/>
        <v>0</v>
      </c>
      <c r="S106" s="68">
        <f t="shared" si="136"/>
        <v>0</v>
      </c>
      <c r="T106" s="68">
        <f t="shared" si="136"/>
        <v>0</v>
      </c>
      <c r="U106" s="68">
        <f t="shared" si="136"/>
        <v>0</v>
      </c>
      <c r="V106" s="68">
        <f t="shared" si="136"/>
        <v>0</v>
      </c>
      <c r="W106" s="68">
        <f t="shared" ref="W106:Z106" si="137">IF(W105=0, 0, W$13)</f>
        <v>0</v>
      </c>
      <c r="X106" s="68">
        <f t="shared" si="137"/>
        <v>0</v>
      </c>
      <c r="Y106" s="68">
        <f t="shared" si="137"/>
        <v>0</v>
      </c>
      <c r="Z106" s="68">
        <f t="shared" si="137"/>
        <v>0</v>
      </c>
      <c r="AA106" s="69">
        <f>SUM(L106:Z106)</f>
        <v>0</v>
      </c>
      <c r="AB106" s="199"/>
      <c r="AC106" s="202"/>
      <c r="AD106" s="203"/>
    </row>
    <row r="107" spans="2:30" s="35" customFormat="1" ht="17.25">
      <c r="B107" s="189"/>
      <c r="C107" s="190"/>
      <c r="D107" s="190"/>
      <c r="E107" s="191"/>
      <c r="F107" s="195"/>
      <c r="G107" s="196"/>
      <c r="H107" s="196"/>
      <c r="I107" s="196"/>
      <c r="J107" s="197"/>
      <c r="K107" s="67" t="s">
        <v>38</v>
      </c>
      <c r="L107" s="70" t="str">
        <f>IF(ISERROR(1-L105/L106), "",(1-L105 /L106))</f>
        <v/>
      </c>
      <c r="M107" s="70" t="str">
        <f t="shared" ref="M107:V107" si="138">IF(ISERROR(1-M105/M106), "",(1-M105 /M106))</f>
        <v/>
      </c>
      <c r="N107" s="70" t="str">
        <f t="shared" si="138"/>
        <v/>
      </c>
      <c r="O107" s="70" t="str">
        <f t="shared" si="138"/>
        <v/>
      </c>
      <c r="P107" s="70" t="str">
        <f t="shared" si="138"/>
        <v/>
      </c>
      <c r="Q107" s="70" t="str">
        <f t="shared" si="138"/>
        <v/>
      </c>
      <c r="R107" s="70" t="str">
        <f t="shared" si="138"/>
        <v/>
      </c>
      <c r="S107" s="70" t="str">
        <f t="shared" si="138"/>
        <v/>
      </c>
      <c r="T107" s="70" t="str">
        <f t="shared" si="138"/>
        <v/>
      </c>
      <c r="U107" s="70" t="str">
        <f t="shared" si="138"/>
        <v/>
      </c>
      <c r="V107" s="70" t="str">
        <f t="shared" si="138"/>
        <v/>
      </c>
      <c r="W107" s="70" t="str">
        <f t="shared" ref="W107:Z107" si="139">IF(ISERROR(1-W105/W106), "",(1-W105 /W106))</f>
        <v/>
      </c>
      <c r="X107" s="70" t="str">
        <f t="shared" si="139"/>
        <v/>
      </c>
      <c r="Y107" s="70" t="str">
        <f t="shared" si="139"/>
        <v/>
      </c>
      <c r="Z107" s="70" t="str">
        <f t="shared" si="139"/>
        <v/>
      </c>
      <c r="AA107" s="86" t="str">
        <f>IF(ISERROR(1-AA105/AA106), "",(1-AA105 /AA106))</f>
        <v/>
      </c>
      <c r="AB107" s="199"/>
      <c r="AC107" s="202"/>
      <c r="AD107" s="203"/>
    </row>
    <row r="108" spans="2:30" s="35" customFormat="1" ht="17.25">
      <c r="B108" s="189"/>
      <c r="C108" s="190"/>
      <c r="D108" s="190"/>
      <c r="E108" s="191"/>
      <c r="F108" s="195"/>
      <c r="G108" s="196"/>
      <c r="H108" s="196"/>
      <c r="I108" s="196"/>
      <c r="J108" s="197"/>
      <c r="K108" s="71" t="s">
        <v>67</v>
      </c>
      <c r="L108" s="39" t="str">
        <f t="shared" ref="L108:V108" si="140">IF(OR(L106&lt;7)," ",IF(OR(L107&gt;=0.285),"達成","未達成"))</f>
        <v xml:space="preserve"> </v>
      </c>
      <c r="M108" s="39" t="str">
        <f t="shared" si="140"/>
        <v xml:space="preserve"> </v>
      </c>
      <c r="N108" s="39" t="str">
        <f t="shared" si="140"/>
        <v xml:space="preserve"> </v>
      </c>
      <c r="O108" s="39" t="str">
        <f t="shared" si="140"/>
        <v xml:space="preserve"> </v>
      </c>
      <c r="P108" s="39" t="str">
        <f t="shared" si="140"/>
        <v xml:space="preserve"> </v>
      </c>
      <c r="Q108" s="39" t="str">
        <f t="shared" si="140"/>
        <v xml:space="preserve"> </v>
      </c>
      <c r="R108" s="39" t="str">
        <f t="shared" si="140"/>
        <v xml:space="preserve"> </v>
      </c>
      <c r="S108" s="39" t="str">
        <f t="shared" si="140"/>
        <v xml:space="preserve"> </v>
      </c>
      <c r="T108" s="39" t="str">
        <f t="shared" si="140"/>
        <v xml:space="preserve"> </v>
      </c>
      <c r="U108" s="39" t="str">
        <f t="shared" si="140"/>
        <v xml:space="preserve"> </v>
      </c>
      <c r="V108" s="39" t="str">
        <f t="shared" si="140"/>
        <v xml:space="preserve"> </v>
      </c>
      <c r="W108" s="39" t="str">
        <f t="shared" ref="W108:Z108" si="141">IF(OR(W106&lt;7)," ",IF(OR(W107&gt;=0.285),"達成","未達成"))</f>
        <v xml:space="preserve"> </v>
      </c>
      <c r="X108" s="39" t="str">
        <f t="shared" si="141"/>
        <v xml:space="preserve"> </v>
      </c>
      <c r="Y108" s="39" t="str">
        <f t="shared" si="141"/>
        <v xml:space="preserve"> </v>
      </c>
      <c r="Z108" s="39" t="str">
        <f t="shared" si="141"/>
        <v xml:space="preserve"> </v>
      </c>
      <c r="AA108" s="72">
        <f>COUNTIF(L108:V108,"未達成")</f>
        <v>0</v>
      </c>
      <c r="AB108" s="226"/>
      <c r="AC108" s="227"/>
      <c r="AD108" s="228"/>
    </row>
    <row r="109" spans="2:30" s="35" customFormat="1" ht="17.25">
      <c r="B109" s="186"/>
      <c r="C109" s="187"/>
      <c r="D109" s="187"/>
      <c r="E109" s="188"/>
      <c r="F109" s="192"/>
      <c r="G109" s="193"/>
      <c r="H109" s="193"/>
      <c r="I109" s="193"/>
      <c r="J109" s="194"/>
      <c r="K109" s="95" t="s">
        <v>52</v>
      </c>
      <c r="L109" s="73"/>
      <c r="M109" s="73"/>
      <c r="N109" s="73"/>
      <c r="O109" s="73"/>
      <c r="P109" s="73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74">
        <f>SUM(L109:Z109)</f>
        <v>0</v>
      </c>
      <c r="AB109" s="198" t="str">
        <f>IF(AA109=0," ",IF(AA112=0, "達成", "未達成"))</f>
        <v xml:space="preserve"> </v>
      </c>
      <c r="AC109" s="200" t="str">
        <f>IF(AA109=0,"",(1-AA109/AA110))</f>
        <v/>
      </c>
      <c r="AD109" s="201"/>
    </row>
    <row r="110" spans="2:30" s="35" customFormat="1" ht="17.25">
      <c r="B110" s="189"/>
      <c r="C110" s="190"/>
      <c r="D110" s="190"/>
      <c r="E110" s="191"/>
      <c r="F110" s="195"/>
      <c r="G110" s="196"/>
      <c r="H110" s="196"/>
      <c r="I110" s="196"/>
      <c r="J110" s="197"/>
      <c r="K110" s="67" t="s">
        <v>29</v>
      </c>
      <c r="L110" s="68">
        <f>IF(L109=0, 0, L$13)</f>
        <v>0</v>
      </c>
      <c r="M110" s="68">
        <f>IF(M109=0, 0, M$13)</f>
        <v>0</v>
      </c>
      <c r="N110" s="68">
        <f t="shared" ref="N110:V110" si="142">IF(N109=0, 0, N$13)</f>
        <v>0</v>
      </c>
      <c r="O110" s="68">
        <f t="shared" si="142"/>
        <v>0</v>
      </c>
      <c r="P110" s="68">
        <f t="shared" si="142"/>
        <v>0</v>
      </c>
      <c r="Q110" s="68">
        <f t="shared" si="142"/>
        <v>0</v>
      </c>
      <c r="R110" s="68">
        <f t="shared" si="142"/>
        <v>0</v>
      </c>
      <c r="S110" s="68">
        <f t="shared" si="142"/>
        <v>0</v>
      </c>
      <c r="T110" s="68">
        <f t="shared" si="142"/>
        <v>0</v>
      </c>
      <c r="U110" s="68">
        <f t="shared" si="142"/>
        <v>0</v>
      </c>
      <c r="V110" s="68">
        <f t="shared" si="142"/>
        <v>0</v>
      </c>
      <c r="W110" s="68">
        <f t="shared" ref="W110:Z110" si="143">IF(W109=0, 0, W$13)</f>
        <v>0</v>
      </c>
      <c r="X110" s="68">
        <f t="shared" si="143"/>
        <v>0</v>
      </c>
      <c r="Y110" s="68">
        <f t="shared" si="143"/>
        <v>0</v>
      </c>
      <c r="Z110" s="68">
        <f t="shared" si="143"/>
        <v>0</v>
      </c>
      <c r="AA110" s="69">
        <f>SUM(L110:Z110)</f>
        <v>0</v>
      </c>
      <c r="AB110" s="199"/>
      <c r="AC110" s="202"/>
      <c r="AD110" s="203"/>
    </row>
    <row r="111" spans="2:30" s="35" customFormat="1" ht="17.25">
      <c r="B111" s="189"/>
      <c r="C111" s="190"/>
      <c r="D111" s="190"/>
      <c r="E111" s="191"/>
      <c r="F111" s="195"/>
      <c r="G111" s="196"/>
      <c r="H111" s="196"/>
      <c r="I111" s="196"/>
      <c r="J111" s="197"/>
      <c r="K111" s="67" t="s">
        <v>38</v>
      </c>
      <c r="L111" s="70" t="str">
        <f>IF(ISERROR(1-L109/L110), "",(1-L109 /L110))</f>
        <v/>
      </c>
      <c r="M111" s="70" t="str">
        <f t="shared" ref="M111:V111" si="144">IF(ISERROR(1-M109/M110), "",(1-M109 /M110))</f>
        <v/>
      </c>
      <c r="N111" s="70" t="str">
        <f t="shared" si="144"/>
        <v/>
      </c>
      <c r="O111" s="70" t="str">
        <f t="shared" si="144"/>
        <v/>
      </c>
      <c r="P111" s="70" t="str">
        <f t="shared" si="144"/>
        <v/>
      </c>
      <c r="Q111" s="70" t="str">
        <f t="shared" si="144"/>
        <v/>
      </c>
      <c r="R111" s="70" t="str">
        <f t="shared" si="144"/>
        <v/>
      </c>
      <c r="S111" s="70" t="str">
        <f t="shared" si="144"/>
        <v/>
      </c>
      <c r="T111" s="70" t="str">
        <f t="shared" si="144"/>
        <v/>
      </c>
      <c r="U111" s="70" t="str">
        <f t="shared" si="144"/>
        <v/>
      </c>
      <c r="V111" s="70" t="str">
        <f t="shared" si="144"/>
        <v/>
      </c>
      <c r="W111" s="70" t="str">
        <f t="shared" ref="W111:Z111" si="145">IF(ISERROR(1-W109/W110), "",(1-W109 /W110))</f>
        <v/>
      </c>
      <c r="X111" s="70" t="str">
        <f t="shared" si="145"/>
        <v/>
      </c>
      <c r="Y111" s="70" t="str">
        <f t="shared" si="145"/>
        <v/>
      </c>
      <c r="Z111" s="70" t="str">
        <f t="shared" si="145"/>
        <v/>
      </c>
      <c r="AA111" s="86" t="str">
        <f>IF(ISERROR(1-AA109/AA110), "",(1-AA109 /AA110))</f>
        <v/>
      </c>
      <c r="AB111" s="199"/>
      <c r="AC111" s="202"/>
      <c r="AD111" s="203"/>
    </row>
    <row r="112" spans="2:30" s="35" customFormat="1" ht="17.25">
      <c r="B112" s="189"/>
      <c r="C112" s="190"/>
      <c r="D112" s="190"/>
      <c r="E112" s="191"/>
      <c r="F112" s="195"/>
      <c r="G112" s="196"/>
      <c r="H112" s="196"/>
      <c r="I112" s="196"/>
      <c r="J112" s="197"/>
      <c r="K112" s="71" t="s">
        <v>67</v>
      </c>
      <c r="L112" s="39" t="str">
        <f t="shared" ref="L112:V112" si="146">IF(OR(L110&lt;7)," ",IF(OR(L111&gt;=0.285),"達成","未達成"))</f>
        <v xml:space="preserve"> </v>
      </c>
      <c r="M112" s="39" t="str">
        <f t="shared" si="146"/>
        <v xml:space="preserve"> </v>
      </c>
      <c r="N112" s="39" t="str">
        <f t="shared" si="146"/>
        <v xml:space="preserve"> </v>
      </c>
      <c r="O112" s="39" t="str">
        <f t="shared" si="146"/>
        <v xml:space="preserve"> </v>
      </c>
      <c r="P112" s="39" t="str">
        <f t="shared" si="146"/>
        <v xml:space="preserve"> </v>
      </c>
      <c r="Q112" s="39" t="str">
        <f t="shared" si="146"/>
        <v xml:space="preserve"> </v>
      </c>
      <c r="R112" s="39" t="str">
        <f t="shared" si="146"/>
        <v xml:space="preserve"> </v>
      </c>
      <c r="S112" s="39" t="str">
        <f t="shared" si="146"/>
        <v xml:space="preserve"> </v>
      </c>
      <c r="T112" s="39" t="str">
        <f t="shared" si="146"/>
        <v xml:space="preserve"> </v>
      </c>
      <c r="U112" s="39" t="str">
        <f t="shared" si="146"/>
        <v xml:space="preserve"> </v>
      </c>
      <c r="V112" s="39" t="str">
        <f t="shared" si="146"/>
        <v xml:space="preserve"> </v>
      </c>
      <c r="W112" s="39" t="str">
        <f t="shared" ref="W112:Z112" si="147">IF(OR(W110&lt;7)," ",IF(OR(W111&gt;=0.285),"達成","未達成"))</f>
        <v xml:space="preserve"> </v>
      </c>
      <c r="X112" s="39" t="str">
        <f t="shared" si="147"/>
        <v xml:space="preserve"> </v>
      </c>
      <c r="Y112" s="39" t="str">
        <f t="shared" si="147"/>
        <v xml:space="preserve"> </v>
      </c>
      <c r="Z112" s="39" t="str">
        <f t="shared" si="147"/>
        <v xml:space="preserve"> </v>
      </c>
      <c r="AA112" s="72">
        <f>COUNTIF(L112:V112,"未達成")</f>
        <v>0</v>
      </c>
      <c r="AB112" s="226"/>
      <c r="AC112" s="227"/>
      <c r="AD112" s="228"/>
    </row>
    <row r="113" spans="2:30" s="35" customFormat="1" ht="17.25">
      <c r="B113" s="186"/>
      <c r="C113" s="187"/>
      <c r="D113" s="187"/>
      <c r="E113" s="188"/>
      <c r="F113" s="192"/>
      <c r="G113" s="193"/>
      <c r="H113" s="193"/>
      <c r="I113" s="193"/>
      <c r="J113" s="194"/>
      <c r="K113" s="95" t="s">
        <v>52</v>
      </c>
      <c r="L113" s="73"/>
      <c r="M113" s="73"/>
      <c r="N113" s="73"/>
      <c r="O113" s="73"/>
      <c r="P113" s="73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74">
        <f>SUM(L113:Z113)</f>
        <v>0</v>
      </c>
      <c r="AB113" s="198" t="str">
        <f>IF(AA113=0," ",IF(AA116=0, "達成", "未達成"))</f>
        <v xml:space="preserve"> </v>
      </c>
      <c r="AC113" s="200" t="str">
        <f>IF(AA113=0,"",(1-AA113/AA114))</f>
        <v/>
      </c>
      <c r="AD113" s="201"/>
    </row>
    <row r="114" spans="2:30" s="35" customFormat="1" ht="17.25">
      <c r="B114" s="189"/>
      <c r="C114" s="190"/>
      <c r="D114" s="190"/>
      <c r="E114" s="191"/>
      <c r="F114" s="195"/>
      <c r="G114" s="196"/>
      <c r="H114" s="196"/>
      <c r="I114" s="196"/>
      <c r="J114" s="197"/>
      <c r="K114" s="67" t="s">
        <v>29</v>
      </c>
      <c r="L114" s="68">
        <f>IF(L113=0, 0, L$13)</f>
        <v>0</v>
      </c>
      <c r="M114" s="68">
        <f>IF(M113=0, 0, M$13)</f>
        <v>0</v>
      </c>
      <c r="N114" s="68">
        <f t="shared" ref="N114:V114" si="148">IF(N113=0, 0, N$13)</f>
        <v>0</v>
      </c>
      <c r="O114" s="68">
        <f t="shared" si="148"/>
        <v>0</v>
      </c>
      <c r="P114" s="68">
        <f t="shared" si="148"/>
        <v>0</v>
      </c>
      <c r="Q114" s="68">
        <f t="shared" si="148"/>
        <v>0</v>
      </c>
      <c r="R114" s="68">
        <f t="shared" si="148"/>
        <v>0</v>
      </c>
      <c r="S114" s="68">
        <f t="shared" si="148"/>
        <v>0</v>
      </c>
      <c r="T114" s="68">
        <f t="shared" si="148"/>
        <v>0</v>
      </c>
      <c r="U114" s="68">
        <f t="shared" si="148"/>
        <v>0</v>
      </c>
      <c r="V114" s="68">
        <f t="shared" si="148"/>
        <v>0</v>
      </c>
      <c r="W114" s="68">
        <f t="shared" ref="W114:Z114" si="149">IF(W113=0, 0, W$13)</f>
        <v>0</v>
      </c>
      <c r="X114" s="68">
        <f t="shared" si="149"/>
        <v>0</v>
      </c>
      <c r="Y114" s="68">
        <f t="shared" si="149"/>
        <v>0</v>
      </c>
      <c r="Z114" s="68">
        <f t="shared" si="149"/>
        <v>0</v>
      </c>
      <c r="AA114" s="69">
        <f>SUM(L114:Z114)</f>
        <v>0</v>
      </c>
      <c r="AB114" s="199"/>
      <c r="AC114" s="202"/>
      <c r="AD114" s="203"/>
    </row>
    <row r="115" spans="2:30" s="35" customFormat="1" ht="17.25">
      <c r="B115" s="189"/>
      <c r="C115" s="190"/>
      <c r="D115" s="190"/>
      <c r="E115" s="191"/>
      <c r="F115" s="195"/>
      <c r="G115" s="196"/>
      <c r="H115" s="196"/>
      <c r="I115" s="196"/>
      <c r="J115" s="197"/>
      <c r="K115" s="67" t="s">
        <v>38</v>
      </c>
      <c r="L115" s="70" t="str">
        <f>IF(ISERROR(1-L113/L114), "",(1-L113 /L114))</f>
        <v/>
      </c>
      <c r="M115" s="70" t="str">
        <f t="shared" ref="M115:V115" si="150">IF(ISERROR(1-M113/M114), "",(1-M113 /M114))</f>
        <v/>
      </c>
      <c r="N115" s="70" t="str">
        <f t="shared" si="150"/>
        <v/>
      </c>
      <c r="O115" s="70" t="str">
        <f t="shared" si="150"/>
        <v/>
      </c>
      <c r="P115" s="70" t="str">
        <f t="shared" si="150"/>
        <v/>
      </c>
      <c r="Q115" s="70" t="str">
        <f t="shared" si="150"/>
        <v/>
      </c>
      <c r="R115" s="70" t="str">
        <f t="shared" si="150"/>
        <v/>
      </c>
      <c r="S115" s="70" t="str">
        <f t="shared" si="150"/>
        <v/>
      </c>
      <c r="T115" s="70" t="str">
        <f t="shared" si="150"/>
        <v/>
      </c>
      <c r="U115" s="70" t="str">
        <f t="shared" si="150"/>
        <v/>
      </c>
      <c r="V115" s="70" t="str">
        <f t="shared" si="150"/>
        <v/>
      </c>
      <c r="W115" s="70" t="str">
        <f t="shared" ref="W115:Z115" si="151">IF(ISERROR(1-W113/W114), "",(1-W113 /W114))</f>
        <v/>
      </c>
      <c r="X115" s="70" t="str">
        <f t="shared" si="151"/>
        <v/>
      </c>
      <c r="Y115" s="70" t="str">
        <f t="shared" si="151"/>
        <v/>
      </c>
      <c r="Z115" s="70" t="str">
        <f t="shared" si="151"/>
        <v/>
      </c>
      <c r="AA115" s="86" t="str">
        <f>IF(ISERROR(1-AA113/AA114), "",(1-AA113 /AA114))</f>
        <v/>
      </c>
      <c r="AB115" s="199"/>
      <c r="AC115" s="202"/>
      <c r="AD115" s="203"/>
    </row>
    <row r="116" spans="2:30" s="35" customFormat="1" ht="17.25">
      <c r="B116" s="189"/>
      <c r="C116" s="190"/>
      <c r="D116" s="190"/>
      <c r="E116" s="191"/>
      <c r="F116" s="195"/>
      <c r="G116" s="196"/>
      <c r="H116" s="196"/>
      <c r="I116" s="196"/>
      <c r="J116" s="197"/>
      <c r="K116" s="71" t="s">
        <v>67</v>
      </c>
      <c r="L116" s="39" t="str">
        <f t="shared" ref="L116:V116" si="152">IF(OR(L114&lt;7)," ",IF(OR(L115&gt;=0.285),"達成","未達成"))</f>
        <v xml:space="preserve"> </v>
      </c>
      <c r="M116" s="39" t="str">
        <f t="shared" si="152"/>
        <v xml:space="preserve"> </v>
      </c>
      <c r="N116" s="39" t="str">
        <f t="shared" si="152"/>
        <v xml:space="preserve"> </v>
      </c>
      <c r="O116" s="39" t="str">
        <f t="shared" si="152"/>
        <v xml:space="preserve"> </v>
      </c>
      <c r="P116" s="39" t="str">
        <f t="shared" si="152"/>
        <v xml:space="preserve"> </v>
      </c>
      <c r="Q116" s="39" t="str">
        <f t="shared" si="152"/>
        <v xml:space="preserve"> </v>
      </c>
      <c r="R116" s="39" t="str">
        <f t="shared" si="152"/>
        <v xml:space="preserve"> </v>
      </c>
      <c r="S116" s="39" t="str">
        <f t="shared" si="152"/>
        <v xml:space="preserve"> </v>
      </c>
      <c r="T116" s="39" t="str">
        <f t="shared" si="152"/>
        <v xml:space="preserve"> </v>
      </c>
      <c r="U116" s="39" t="str">
        <f t="shared" si="152"/>
        <v xml:space="preserve"> </v>
      </c>
      <c r="V116" s="39" t="str">
        <f t="shared" si="152"/>
        <v xml:space="preserve"> </v>
      </c>
      <c r="W116" s="39" t="str">
        <f t="shared" ref="W116:Z116" si="153">IF(OR(W114&lt;7)," ",IF(OR(W115&gt;=0.285),"達成","未達成"))</f>
        <v xml:space="preserve"> </v>
      </c>
      <c r="X116" s="39" t="str">
        <f t="shared" si="153"/>
        <v xml:space="preserve"> </v>
      </c>
      <c r="Y116" s="39" t="str">
        <f t="shared" si="153"/>
        <v xml:space="preserve"> </v>
      </c>
      <c r="Z116" s="39" t="str">
        <f t="shared" si="153"/>
        <v xml:space="preserve"> </v>
      </c>
      <c r="AA116" s="72">
        <f>COUNTIF(L116:V116,"未達成")</f>
        <v>0</v>
      </c>
      <c r="AB116" s="226"/>
      <c r="AC116" s="227"/>
      <c r="AD116" s="228"/>
    </row>
    <row r="117" spans="2:30" s="35" customFormat="1" ht="17.25">
      <c r="B117" s="186"/>
      <c r="C117" s="187"/>
      <c r="D117" s="187"/>
      <c r="E117" s="188"/>
      <c r="F117" s="192"/>
      <c r="G117" s="193"/>
      <c r="H117" s="193"/>
      <c r="I117" s="193"/>
      <c r="J117" s="194"/>
      <c r="K117" s="95" t="s">
        <v>52</v>
      </c>
      <c r="L117" s="73"/>
      <c r="M117" s="73"/>
      <c r="N117" s="73"/>
      <c r="O117" s="73"/>
      <c r="P117" s="73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74">
        <f>SUM(L117:Z117)</f>
        <v>0</v>
      </c>
      <c r="AB117" s="198" t="str">
        <f>IF(AA117=0," ",IF(AA120=0, "達成", "未達成"))</f>
        <v xml:space="preserve"> </v>
      </c>
      <c r="AC117" s="200" t="str">
        <f>IF(AA117=0,"",(1-AA117/AA118))</f>
        <v/>
      </c>
      <c r="AD117" s="201"/>
    </row>
    <row r="118" spans="2:30" s="35" customFormat="1" ht="17.25">
      <c r="B118" s="189"/>
      <c r="C118" s="190"/>
      <c r="D118" s="190"/>
      <c r="E118" s="191"/>
      <c r="F118" s="195"/>
      <c r="G118" s="196"/>
      <c r="H118" s="196"/>
      <c r="I118" s="196"/>
      <c r="J118" s="197"/>
      <c r="K118" s="67" t="s">
        <v>29</v>
      </c>
      <c r="L118" s="68">
        <f>IF(L117=0, 0, L$13)</f>
        <v>0</v>
      </c>
      <c r="M118" s="68">
        <f>IF(M117=0, 0, M$13)</f>
        <v>0</v>
      </c>
      <c r="N118" s="68">
        <f t="shared" ref="N118:V118" si="154">IF(N117=0, 0, N$13)</f>
        <v>0</v>
      </c>
      <c r="O118" s="68">
        <f t="shared" si="154"/>
        <v>0</v>
      </c>
      <c r="P118" s="68">
        <f t="shared" si="154"/>
        <v>0</v>
      </c>
      <c r="Q118" s="68">
        <f t="shared" si="154"/>
        <v>0</v>
      </c>
      <c r="R118" s="68">
        <f t="shared" si="154"/>
        <v>0</v>
      </c>
      <c r="S118" s="68">
        <f t="shared" si="154"/>
        <v>0</v>
      </c>
      <c r="T118" s="68">
        <f t="shared" si="154"/>
        <v>0</v>
      </c>
      <c r="U118" s="68">
        <f t="shared" si="154"/>
        <v>0</v>
      </c>
      <c r="V118" s="68">
        <f t="shared" si="154"/>
        <v>0</v>
      </c>
      <c r="W118" s="68">
        <f t="shared" ref="W118:Z118" si="155">IF(W117=0, 0, W$13)</f>
        <v>0</v>
      </c>
      <c r="X118" s="68">
        <f t="shared" si="155"/>
        <v>0</v>
      </c>
      <c r="Y118" s="68">
        <f t="shared" si="155"/>
        <v>0</v>
      </c>
      <c r="Z118" s="68">
        <f t="shared" si="155"/>
        <v>0</v>
      </c>
      <c r="AA118" s="69">
        <f>SUM(L118:Z118)</f>
        <v>0</v>
      </c>
      <c r="AB118" s="199"/>
      <c r="AC118" s="202"/>
      <c r="AD118" s="203"/>
    </row>
    <row r="119" spans="2:30" s="35" customFormat="1" ht="17.25">
      <c r="B119" s="189"/>
      <c r="C119" s="190"/>
      <c r="D119" s="190"/>
      <c r="E119" s="191"/>
      <c r="F119" s="195"/>
      <c r="G119" s="196"/>
      <c r="H119" s="196"/>
      <c r="I119" s="196"/>
      <c r="J119" s="197"/>
      <c r="K119" s="67" t="s">
        <v>38</v>
      </c>
      <c r="L119" s="70" t="str">
        <f>IF(ISERROR(1-L117/L118), "",(1-L117 /L118))</f>
        <v/>
      </c>
      <c r="M119" s="70" t="str">
        <f t="shared" ref="M119:V119" si="156">IF(ISERROR(1-M117/M118), "",(1-M117 /M118))</f>
        <v/>
      </c>
      <c r="N119" s="70" t="str">
        <f t="shared" si="156"/>
        <v/>
      </c>
      <c r="O119" s="70" t="str">
        <f t="shared" si="156"/>
        <v/>
      </c>
      <c r="P119" s="70" t="str">
        <f t="shared" si="156"/>
        <v/>
      </c>
      <c r="Q119" s="70" t="str">
        <f t="shared" si="156"/>
        <v/>
      </c>
      <c r="R119" s="70" t="str">
        <f t="shared" si="156"/>
        <v/>
      </c>
      <c r="S119" s="70" t="str">
        <f t="shared" si="156"/>
        <v/>
      </c>
      <c r="T119" s="70" t="str">
        <f t="shared" si="156"/>
        <v/>
      </c>
      <c r="U119" s="70" t="str">
        <f t="shared" si="156"/>
        <v/>
      </c>
      <c r="V119" s="70" t="str">
        <f t="shared" si="156"/>
        <v/>
      </c>
      <c r="W119" s="70" t="str">
        <f t="shared" ref="W119:Z119" si="157">IF(ISERROR(1-W117/W118), "",(1-W117 /W118))</f>
        <v/>
      </c>
      <c r="X119" s="70" t="str">
        <f t="shared" si="157"/>
        <v/>
      </c>
      <c r="Y119" s="70" t="str">
        <f t="shared" si="157"/>
        <v/>
      </c>
      <c r="Z119" s="70" t="str">
        <f t="shared" si="157"/>
        <v/>
      </c>
      <c r="AA119" s="86" t="str">
        <f>IF(ISERROR(1-AA117/AA118), "",(1-AA117 /AA118))</f>
        <v/>
      </c>
      <c r="AB119" s="199"/>
      <c r="AC119" s="202"/>
      <c r="AD119" s="203"/>
    </row>
    <row r="120" spans="2:30" s="35" customFormat="1" ht="17.25">
      <c r="B120" s="229"/>
      <c r="C120" s="230"/>
      <c r="D120" s="230"/>
      <c r="E120" s="231"/>
      <c r="F120" s="232"/>
      <c r="G120" s="233"/>
      <c r="H120" s="233"/>
      <c r="I120" s="233"/>
      <c r="J120" s="234"/>
      <c r="K120" s="71" t="s">
        <v>67</v>
      </c>
      <c r="L120" s="39" t="str">
        <f t="shared" ref="L120:V120" si="158">IF(OR(L118&lt;7)," ",IF(OR(L119&gt;=0.285),"達成","未達成"))</f>
        <v xml:space="preserve"> </v>
      </c>
      <c r="M120" s="39" t="str">
        <f t="shared" si="158"/>
        <v xml:space="preserve"> </v>
      </c>
      <c r="N120" s="39" t="str">
        <f t="shared" si="158"/>
        <v xml:space="preserve"> </v>
      </c>
      <c r="O120" s="39" t="str">
        <f t="shared" si="158"/>
        <v xml:space="preserve"> </v>
      </c>
      <c r="P120" s="39" t="str">
        <f t="shared" si="158"/>
        <v xml:space="preserve"> </v>
      </c>
      <c r="Q120" s="39" t="str">
        <f t="shared" si="158"/>
        <v xml:space="preserve"> </v>
      </c>
      <c r="R120" s="39" t="str">
        <f t="shared" si="158"/>
        <v xml:space="preserve"> </v>
      </c>
      <c r="S120" s="39" t="str">
        <f t="shared" si="158"/>
        <v xml:space="preserve"> </v>
      </c>
      <c r="T120" s="39" t="str">
        <f t="shared" si="158"/>
        <v xml:space="preserve"> </v>
      </c>
      <c r="U120" s="39" t="str">
        <f t="shared" si="158"/>
        <v xml:space="preserve"> </v>
      </c>
      <c r="V120" s="39" t="str">
        <f t="shared" si="158"/>
        <v xml:space="preserve"> </v>
      </c>
      <c r="W120" s="39" t="str">
        <f t="shared" ref="W120:Z120" si="159">IF(OR(W118&lt;7)," ",IF(OR(W119&gt;=0.285),"達成","未達成"))</f>
        <v xml:space="preserve"> </v>
      </c>
      <c r="X120" s="39" t="str">
        <f t="shared" si="159"/>
        <v xml:space="preserve"> </v>
      </c>
      <c r="Y120" s="39" t="str">
        <f t="shared" si="159"/>
        <v xml:space="preserve"> </v>
      </c>
      <c r="Z120" s="39" t="str">
        <f t="shared" si="159"/>
        <v xml:space="preserve"> </v>
      </c>
      <c r="AA120" s="72">
        <f>COUNTIF(L120:V120,"未達成")</f>
        <v>0</v>
      </c>
      <c r="AB120" s="226"/>
      <c r="AC120" s="227"/>
      <c r="AD120" s="228"/>
    </row>
    <row r="121" spans="2:30" s="35" customFormat="1" ht="17.25">
      <c r="B121" s="186"/>
      <c r="C121" s="187"/>
      <c r="D121" s="187"/>
      <c r="E121" s="188"/>
      <c r="F121" s="192"/>
      <c r="G121" s="193"/>
      <c r="H121" s="193"/>
      <c r="I121" s="193"/>
      <c r="J121" s="194"/>
      <c r="K121" s="95" t="s">
        <v>52</v>
      </c>
      <c r="L121" s="73"/>
      <c r="M121" s="73"/>
      <c r="N121" s="73"/>
      <c r="O121" s="73"/>
      <c r="P121" s="73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74">
        <f>SUM(L121:Z121)</f>
        <v>0</v>
      </c>
      <c r="AB121" s="198" t="str">
        <f>IF(AA121=0," ",IF(AA124=0, "達成", "未達成"))</f>
        <v xml:space="preserve"> </v>
      </c>
      <c r="AC121" s="200" t="str">
        <f>IF(AA121=0,"",(1-AA121/AA122))</f>
        <v/>
      </c>
      <c r="AD121" s="201"/>
    </row>
    <row r="122" spans="2:30" s="35" customFormat="1" ht="17.25">
      <c r="B122" s="189"/>
      <c r="C122" s="190"/>
      <c r="D122" s="190"/>
      <c r="E122" s="191"/>
      <c r="F122" s="195"/>
      <c r="G122" s="196"/>
      <c r="H122" s="196"/>
      <c r="I122" s="196"/>
      <c r="J122" s="197"/>
      <c r="K122" s="67" t="s">
        <v>29</v>
      </c>
      <c r="L122" s="68">
        <f>IF(L121=0, 0, L$13)</f>
        <v>0</v>
      </c>
      <c r="M122" s="68">
        <f>IF(M121=0, 0, M$13)</f>
        <v>0</v>
      </c>
      <c r="N122" s="68">
        <f t="shared" ref="N122:V122" si="160">IF(N121=0, 0, N$13)</f>
        <v>0</v>
      </c>
      <c r="O122" s="68">
        <f t="shared" si="160"/>
        <v>0</v>
      </c>
      <c r="P122" s="68">
        <f t="shared" si="160"/>
        <v>0</v>
      </c>
      <c r="Q122" s="68">
        <f t="shared" si="160"/>
        <v>0</v>
      </c>
      <c r="R122" s="68">
        <f t="shared" si="160"/>
        <v>0</v>
      </c>
      <c r="S122" s="68">
        <f t="shared" si="160"/>
        <v>0</v>
      </c>
      <c r="T122" s="68">
        <f t="shared" si="160"/>
        <v>0</v>
      </c>
      <c r="U122" s="68">
        <f t="shared" si="160"/>
        <v>0</v>
      </c>
      <c r="V122" s="68">
        <f t="shared" si="160"/>
        <v>0</v>
      </c>
      <c r="W122" s="68">
        <f t="shared" ref="W122:Z122" si="161">IF(W121=0, 0, W$13)</f>
        <v>0</v>
      </c>
      <c r="X122" s="68">
        <f t="shared" si="161"/>
        <v>0</v>
      </c>
      <c r="Y122" s="68">
        <f t="shared" si="161"/>
        <v>0</v>
      </c>
      <c r="Z122" s="68">
        <f t="shared" si="161"/>
        <v>0</v>
      </c>
      <c r="AA122" s="69">
        <f>SUM(L122:Z122)</f>
        <v>0</v>
      </c>
      <c r="AB122" s="199"/>
      <c r="AC122" s="202"/>
      <c r="AD122" s="203"/>
    </row>
    <row r="123" spans="2:30" s="35" customFormat="1" ht="17.25">
      <c r="B123" s="189"/>
      <c r="C123" s="190"/>
      <c r="D123" s="190"/>
      <c r="E123" s="191"/>
      <c r="F123" s="195"/>
      <c r="G123" s="196"/>
      <c r="H123" s="196"/>
      <c r="I123" s="196"/>
      <c r="J123" s="197"/>
      <c r="K123" s="67" t="s">
        <v>38</v>
      </c>
      <c r="L123" s="70" t="str">
        <f>IF(ISERROR(1-L121/L122), "",(1-L121 /L122))</f>
        <v/>
      </c>
      <c r="M123" s="70" t="str">
        <f t="shared" ref="M123:V123" si="162">IF(ISERROR(1-M121/M122), "",(1-M121 /M122))</f>
        <v/>
      </c>
      <c r="N123" s="70" t="str">
        <f t="shared" si="162"/>
        <v/>
      </c>
      <c r="O123" s="70" t="str">
        <f t="shared" si="162"/>
        <v/>
      </c>
      <c r="P123" s="70" t="str">
        <f t="shared" si="162"/>
        <v/>
      </c>
      <c r="Q123" s="70" t="str">
        <f t="shared" si="162"/>
        <v/>
      </c>
      <c r="R123" s="70" t="str">
        <f t="shared" si="162"/>
        <v/>
      </c>
      <c r="S123" s="70" t="str">
        <f t="shared" si="162"/>
        <v/>
      </c>
      <c r="T123" s="70" t="str">
        <f t="shared" si="162"/>
        <v/>
      </c>
      <c r="U123" s="70" t="str">
        <f t="shared" si="162"/>
        <v/>
      </c>
      <c r="V123" s="70" t="str">
        <f t="shared" si="162"/>
        <v/>
      </c>
      <c r="W123" s="70" t="str">
        <f t="shared" ref="W123:Z123" si="163">IF(ISERROR(1-W121/W122), "",(1-W121 /W122))</f>
        <v/>
      </c>
      <c r="X123" s="70" t="str">
        <f t="shared" si="163"/>
        <v/>
      </c>
      <c r="Y123" s="70" t="str">
        <f t="shared" si="163"/>
        <v/>
      </c>
      <c r="Z123" s="70" t="str">
        <f t="shared" si="163"/>
        <v/>
      </c>
      <c r="AA123" s="86" t="str">
        <f>IF(ISERROR(1-AA121/AA122), "",(1-AA121 /AA122))</f>
        <v/>
      </c>
      <c r="AB123" s="199"/>
      <c r="AC123" s="202"/>
      <c r="AD123" s="203"/>
    </row>
    <row r="124" spans="2:30" s="35" customFormat="1" ht="17.25">
      <c r="B124" s="229"/>
      <c r="C124" s="230"/>
      <c r="D124" s="230"/>
      <c r="E124" s="231"/>
      <c r="F124" s="232"/>
      <c r="G124" s="233"/>
      <c r="H124" s="233"/>
      <c r="I124" s="233"/>
      <c r="J124" s="234"/>
      <c r="K124" s="71" t="s">
        <v>67</v>
      </c>
      <c r="L124" s="39" t="str">
        <f t="shared" ref="L124:V124" si="164">IF(OR(L122&lt;7)," ",IF(OR(L123&gt;=0.285),"達成","未達成"))</f>
        <v xml:space="preserve"> </v>
      </c>
      <c r="M124" s="39" t="str">
        <f t="shared" si="164"/>
        <v xml:space="preserve"> </v>
      </c>
      <c r="N124" s="39" t="str">
        <f t="shared" si="164"/>
        <v xml:space="preserve"> </v>
      </c>
      <c r="O124" s="39" t="str">
        <f t="shared" si="164"/>
        <v xml:space="preserve"> </v>
      </c>
      <c r="P124" s="39" t="str">
        <f t="shared" si="164"/>
        <v xml:space="preserve"> </v>
      </c>
      <c r="Q124" s="39" t="str">
        <f t="shared" si="164"/>
        <v xml:space="preserve"> </v>
      </c>
      <c r="R124" s="39" t="str">
        <f t="shared" si="164"/>
        <v xml:space="preserve"> </v>
      </c>
      <c r="S124" s="39" t="str">
        <f t="shared" si="164"/>
        <v xml:space="preserve"> </v>
      </c>
      <c r="T124" s="39" t="str">
        <f t="shared" si="164"/>
        <v xml:space="preserve"> </v>
      </c>
      <c r="U124" s="39" t="str">
        <f t="shared" si="164"/>
        <v xml:space="preserve"> </v>
      </c>
      <c r="V124" s="39" t="str">
        <f t="shared" si="164"/>
        <v xml:space="preserve"> </v>
      </c>
      <c r="W124" s="39" t="str">
        <f t="shared" ref="W124:Z124" si="165">IF(OR(W122&lt;7)," ",IF(OR(W123&gt;=0.285),"達成","未達成"))</f>
        <v xml:space="preserve"> </v>
      </c>
      <c r="X124" s="39" t="str">
        <f t="shared" si="165"/>
        <v xml:space="preserve"> </v>
      </c>
      <c r="Y124" s="39" t="str">
        <f t="shared" si="165"/>
        <v xml:space="preserve"> </v>
      </c>
      <c r="Z124" s="39" t="str">
        <f t="shared" si="165"/>
        <v xml:space="preserve"> </v>
      </c>
      <c r="AA124" s="72">
        <f>COUNTIF(L124:V124,"未達成")</f>
        <v>0</v>
      </c>
      <c r="AB124" s="226"/>
      <c r="AC124" s="227"/>
      <c r="AD124" s="228"/>
    </row>
    <row r="125" spans="2:30" s="35" customFormat="1" ht="17.25">
      <c r="B125" s="186"/>
      <c r="C125" s="187"/>
      <c r="D125" s="187"/>
      <c r="E125" s="188"/>
      <c r="F125" s="192"/>
      <c r="G125" s="193"/>
      <c r="H125" s="193"/>
      <c r="I125" s="193"/>
      <c r="J125" s="194"/>
      <c r="K125" s="95" t="s">
        <v>52</v>
      </c>
      <c r="L125" s="73"/>
      <c r="M125" s="73"/>
      <c r="N125" s="73"/>
      <c r="O125" s="73"/>
      <c r="P125" s="73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74">
        <f>SUM(L125:Z125)</f>
        <v>0</v>
      </c>
      <c r="AB125" s="198" t="str">
        <f>IF(AA125=0," ",IF(AA128=0, "達成", "未達成"))</f>
        <v xml:space="preserve"> </v>
      </c>
      <c r="AC125" s="200" t="str">
        <f>IF(AA125=0,"",(1-AA125/AA126))</f>
        <v/>
      </c>
      <c r="AD125" s="201"/>
    </row>
    <row r="126" spans="2:30" s="35" customFormat="1" ht="17.25">
      <c r="B126" s="189"/>
      <c r="C126" s="190"/>
      <c r="D126" s="190"/>
      <c r="E126" s="191"/>
      <c r="F126" s="195"/>
      <c r="G126" s="196"/>
      <c r="H126" s="196"/>
      <c r="I126" s="196"/>
      <c r="J126" s="197"/>
      <c r="K126" s="67" t="s">
        <v>29</v>
      </c>
      <c r="L126" s="68">
        <f>IF(L125=0, 0, L$13)</f>
        <v>0</v>
      </c>
      <c r="M126" s="68">
        <f>IF(M125=0, 0, M$13)</f>
        <v>0</v>
      </c>
      <c r="N126" s="68">
        <f t="shared" ref="N126:V126" si="166">IF(N125=0, 0, N$13)</f>
        <v>0</v>
      </c>
      <c r="O126" s="68">
        <f t="shared" si="166"/>
        <v>0</v>
      </c>
      <c r="P126" s="68">
        <f t="shared" si="166"/>
        <v>0</v>
      </c>
      <c r="Q126" s="68">
        <f t="shared" si="166"/>
        <v>0</v>
      </c>
      <c r="R126" s="68">
        <f t="shared" si="166"/>
        <v>0</v>
      </c>
      <c r="S126" s="68">
        <f t="shared" si="166"/>
        <v>0</v>
      </c>
      <c r="T126" s="68">
        <f t="shared" si="166"/>
        <v>0</v>
      </c>
      <c r="U126" s="68">
        <f t="shared" si="166"/>
        <v>0</v>
      </c>
      <c r="V126" s="68">
        <f t="shared" si="166"/>
        <v>0</v>
      </c>
      <c r="W126" s="68">
        <f t="shared" ref="W126:Z126" si="167">IF(W125=0, 0, W$13)</f>
        <v>0</v>
      </c>
      <c r="X126" s="68">
        <f t="shared" si="167"/>
        <v>0</v>
      </c>
      <c r="Y126" s="68">
        <f t="shared" si="167"/>
        <v>0</v>
      </c>
      <c r="Z126" s="68">
        <f t="shared" si="167"/>
        <v>0</v>
      </c>
      <c r="AA126" s="69">
        <f>SUM(L126:Z126)</f>
        <v>0</v>
      </c>
      <c r="AB126" s="199"/>
      <c r="AC126" s="202"/>
      <c r="AD126" s="203"/>
    </row>
    <row r="127" spans="2:30" s="35" customFormat="1" ht="17.25">
      <c r="B127" s="189"/>
      <c r="C127" s="190"/>
      <c r="D127" s="190"/>
      <c r="E127" s="191"/>
      <c r="F127" s="195"/>
      <c r="G127" s="196"/>
      <c r="H127" s="196"/>
      <c r="I127" s="196"/>
      <c r="J127" s="197"/>
      <c r="K127" s="67" t="s">
        <v>38</v>
      </c>
      <c r="L127" s="70" t="str">
        <f>IF(ISERROR(1-L125/L126), "",(1-L125 /L126))</f>
        <v/>
      </c>
      <c r="M127" s="70" t="str">
        <f t="shared" ref="M127:V127" si="168">IF(ISERROR(1-M125/M126), "",(1-M125 /M126))</f>
        <v/>
      </c>
      <c r="N127" s="70" t="str">
        <f t="shared" si="168"/>
        <v/>
      </c>
      <c r="O127" s="70" t="str">
        <f t="shared" si="168"/>
        <v/>
      </c>
      <c r="P127" s="70" t="str">
        <f t="shared" si="168"/>
        <v/>
      </c>
      <c r="Q127" s="70" t="str">
        <f t="shared" si="168"/>
        <v/>
      </c>
      <c r="R127" s="70" t="str">
        <f t="shared" si="168"/>
        <v/>
      </c>
      <c r="S127" s="70" t="str">
        <f t="shared" si="168"/>
        <v/>
      </c>
      <c r="T127" s="70" t="str">
        <f t="shared" si="168"/>
        <v/>
      </c>
      <c r="U127" s="70" t="str">
        <f t="shared" si="168"/>
        <v/>
      </c>
      <c r="V127" s="70" t="str">
        <f t="shared" si="168"/>
        <v/>
      </c>
      <c r="W127" s="70" t="str">
        <f t="shared" ref="W127:Z127" si="169">IF(ISERROR(1-W125/W126), "",(1-W125 /W126))</f>
        <v/>
      </c>
      <c r="X127" s="70" t="str">
        <f t="shared" si="169"/>
        <v/>
      </c>
      <c r="Y127" s="70" t="str">
        <f t="shared" si="169"/>
        <v/>
      </c>
      <c r="Z127" s="70" t="str">
        <f t="shared" si="169"/>
        <v/>
      </c>
      <c r="AA127" s="86" t="str">
        <f>IF(ISERROR(1-AA125/AA126), "",(1-AA125 /AA126))</f>
        <v/>
      </c>
      <c r="AB127" s="199"/>
      <c r="AC127" s="202"/>
      <c r="AD127" s="203"/>
    </row>
    <row r="128" spans="2:30" s="35" customFormat="1" ht="17.25">
      <c r="B128" s="229"/>
      <c r="C128" s="230"/>
      <c r="D128" s="230"/>
      <c r="E128" s="231"/>
      <c r="F128" s="232"/>
      <c r="G128" s="233"/>
      <c r="H128" s="233"/>
      <c r="I128" s="233"/>
      <c r="J128" s="234"/>
      <c r="K128" s="71" t="s">
        <v>67</v>
      </c>
      <c r="L128" s="39" t="str">
        <f t="shared" ref="L128:V128" si="170">IF(OR(L126&lt;7)," ",IF(OR(L127&gt;=0.285),"達成","未達成"))</f>
        <v xml:space="preserve"> </v>
      </c>
      <c r="M128" s="39" t="str">
        <f t="shared" si="170"/>
        <v xml:space="preserve"> </v>
      </c>
      <c r="N128" s="39" t="str">
        <f t="shared" si="170"/>
        <v xml:space="preserve"> </v>
      </c>
      <c r="O128" s="39" t="str">
        <f t="shared" si="170"/>
        <v xml:space="preserve"> </v>
      </c>
      <c r="P128" s="39" t="str">
        <f t="shared" si="170"/>
        <v xml:space="preserve"> </v>
      </c>
      <c r="Q128" s="39" t="str">
        <f t="shared" si="170"/>
        <v xml:space="preserve"> </v>
      </c>
      <c r="R128" s="39" t="str">
        <f t="shared" si="170"/>
        <v xml:space="preserve"> </v>
      </c>
      <c r="S128" s="39" t="str">
        <f t="shared" si="170"/>
        <v xml:space="preserve"> </v>
      </c>
      <c r="T128" s="39" t="str">
        <f t="shared" si="170"/>
        <v xml:space="preserve"> </v>
      </c>
      <c r="U128" s="39" t="str">
        <f t="shared" si="170"/>
        <v xml:space="preserve"> </v>
      </c>
      <c r="V128" s="39" t="str">
        <f t="shared" si="170"/>
        <v xml:space="preserve"> </v>
      </c>
      <c r="W128" s="39" t="str">
        <f t="shared" ref="W128:Z128" si="171">IF(OR(W126&lt;7)," ",IF(OR(W127&gt;=0.285),"達成","未達成"))</f>
        <v xml:space="preserve"> </v>
      </c>
      <c r="X128" s="39" t="str">
        <f t="shared" si="171"/>
        <v xml:space="preserve"> </v>
      </c>
      <c r="Y128" s="39" t="str">
        <f t="shared" si="171"/>
        <v xml:space="preserve"> </v>
      </c>
      <c r="Z128" s="39" t="str">
        <f t="shared" si="171"/>
        <v xml:space="preserve"> </v>
      </c>
      <c r="AA128" s="72">
        <f>COUNTIF(L128:V128,"未達成")</f>
        <v>0</v>
      </c>
      <c r="AB128" s="226"/>
      <c r="AC128" s="227"/>
      <c r="AD128" s="228"/>
    </row>
    <row r="129" spans="2:30" s="35" customFormat="1" ht="17.25">
      <c r="B129" s="186"/>
      <c r="C129" s="187"/>
      <c r="D129" s="187"/>
      <c r="E129" s="188"/>
      <c r="F129" s="192"/>
      <c r="G129" s="193"/>
      <c r="H129" s="193"/>
      <c r="I129" s="193"/>
      <c r="J129" s="194"/>
      <c r="K129" s="95" t="s">
        <v>52</v>
      </c>
      <c r="L129" s="73"/>
      <c r="M129" s="73"/>
      <c r="N129" s="73"/>
      <c r="O129" s="73"/>
      <c r="P129" s="73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74">
        <f>SUM(L129:Z129)</f>
        <v>0</v>
      </c>
      <c r="AB129" s="198" t="str">
        <f>IF(AA129=0," ",IF(AA132=0, "達成", "未達成"))</f>
        <v xml:space="preserve"> </v>
      </c>
      <c r="AC129" s="200" t="str">
        <f>IF(AA129=0,"",(1-AA129/AA130))</f>
        <v/>
      </c>
      <c r="AD129" s="201"/>
    </row>
    <row r="130" spans="2:30" s="35" customFormat="1" ht="17.25">
      <c r="B130" s="189"/>
      <c r="C130" s="190"/>
      <c r="D130" s="190"/>
      <c r="E130" s="191"/>
      <c r="F130" s="195"/>
      <c r="G130" s="196"/>
      <c r="H130" s="196"/>
      <c r="I130" s="196"/>
      <c r="J130" s="197"/>
      <c r="K130" s="67" t="s">
        <v>29</v>
      </c>
      <c r="L130" s="68">
        <f>IF(L129=0, 0, L$13)</f>
        <v>0</v>
      </c>
      <c r="M130" s="68">
        <f>IF(M129=0, 0, M$13)</f>
        <v>0</v>
      </c>
      <c r="N130" s="68">
        <f t="shared" ref="N130:V130" si="172">IF(N129=0, 0, N$13)</f>
        <v>0</v>
      </c>
      <c r="O130" s="68">
        <f t="shared" si="172"/>
        <v>0</v>
      </c>
      <c r="P130" s="68">
        <f t="shared" si="172"/>
        <v>0</v>
      </c>
      <c r="Q130" s="68">
        <f t="shared" si="172"/>
        <v>0</v>
      </c>
      <c r="R130" s="68">
        <f t="shared" si="172"/>
        <v>0</v>
      </c>
      <c r="S130" s="68">
        <f t="shared" si="172"/>
        <v>0</v>
      </c>
      <c r="T130" s="68">
        <f t="shared" si="172"/>
        <v>0</v>
      </c>
      <c r="U130" s="68">
        <f t="shared" si="172"/>
        <v>0</v>
      </c>
      <c r="V130" s="68">
        <f t="shared" si="172"/>
        <v>0</v>
      </c>
      <c r="W130" s="68">
        <f t="shared" ref="W130:Z130" si="173">IF(W129=0, 0, W$13)</f>
        <v>0</v>
      </c>
      <c r="X130" s="68">
        <f t="shared" si="173"/>
        <v>0</v>
      </c>
      <c r="Y130" s="68">
        <f t="shared" si="173"/>
        <v>0</v>
      </c>
      <c r="Z130" s="68">
        <f t="shared" si="173"/>
        <v>0</v>
      </c>
      <c r="AA130" s="69">
        <f>SUM(L130:Z130)</f>
        <v>0</v>
      </c>
      <c r="AB130" s="199"/>
      <c r="AC130" s="202"/>
      <c r="AD130" s="203"/>
    </row>
    <row r="131" spans="2:30" s="35" customFormat="1" ht="17.25">
      <c r="B131" s="189"/>
      <c r="C131" s="190"/>
      <c r="D131" s="190"/>
      <c r="E131" s="191"/>
      <c r="F131" s="195"/>
      <c r="G131" s="196"/>
      <c r="H131" s="196"/>
      <c r="I131" s="196"/>
      <c r="J131" s="197"/>
      <c r="K131" s="67" t="s">
        <v>38</v>
      </c>
      <c r="L131" s="70" t="str">
        <f>IF(ISERROR(1-L129/L130), "",(1-L129 /L130))</f>
        <v/>
      </c>
      <c r="M131" s="70" t="str">
        <f t="shared" ref="M131:V131" si="174">IF(ISERROR(1-M129/M130), "",(1-M129 /M130))</f>
        <v/>
      </c>
      <c r="N131" s="70" t="str">
        <f t="shared" si="174"/>
        <v/>
      </c>
      <c r="O131" s="70" t="str">
        <f t="shared" si="174"/>
        <v/>
      </c>
      <c r="P131" s="70" t="str">
        <f t="shared" si="174"/>
        <v/>
      </c>
      <c r="Q131" s="70" t="str">
        <f t="shared" si="174"/>
        <v/>
      </c>
      <c r="R131" s="70" t="str">
        <f t="shared" si="174"/>
        <v/>
      </c>
      <c r="S131" s="70" t="str">
        <f t="shared" si="174"/>
        <v/>
      </c>
      <c r="T131" s="70" t="str">
        <f t="shared" si="174"/>
        <v/>
      </c>
      <c r="U131" s="70" t="str">
        <f t="shared" si="174"/>
        <v/>
      </c>
      <c r="V131" s="70" t="str">
        <f t="shared" si="174"/>
        <v/>
      </c>
      <c r="W131" s="70" t="str">
        <f t="shared" ref="W131:Z131" si="175">IF(ISERROR(1-W129/W130), "",(1-W129 /W130))</f>
        <v/>
      </c>
      <c r="X131" s="70" t="str">
        <f t="shared" si="175"/>
        <v/>
      </c>
      <c r="Y131" s="70" t="str">
        <f t="shared" si="175"/>
        <v/>
      </c>
      <c r="Z131" s="70" t="str">
        <f t="shared" si="175"/>
        <v/>
      </c>
      <c r="AA131" s="86" t="str">
        <f>IF(ISERROR(1-AA129/AA130), "",(1-AA129 /AA130))</f>
        <v/>
      </c>
      <c r="AB131" s="199"/>
      <c r="AC131" s="202"/>
      <c r="AD131" s="203"/>
    </row>
    <row r="132" spans="2:30" s="35" customFormat="1" ht="17.25">
      <c r="B132" s="229"/>
      <c r="C132" s="230"/>
      <c r="D132" s="230"/>
      <c r="E132" s="231"/>
      <c r="F132" s="232"/>
      <c r="G132" s="233"/>
      <c r="H132" s="233"/>
      <c r="I132" s="233"/>
      <c r="J132" s="234"/>
      <c r="K132" s="71" t="s">
        <v>67</v>
      </c>
      <c r="L132" s="39" t="str">
        <f t="shared" ref="L132:V132" si="176">IF(OR(L130&lt;7)," ",IF(OR(L131&gt;=0.285),"達成","未達成"))</f>
        <v xml:space="preserve"> </v>
      </c>
      <c r="M132" s="39" t="str">
        <f t="shared" si="176"/>
        <v xml:space="preserve"> </v>
      </c>
      <c r="N132" s="39" t="str">
        <f t="shared" si="176"/>
        <v xml:space="preserve"> </v>
      </c>
      <c r="O132" s="39" t="str">
        <f t="shared" si="176"/>
        <v xml:space="preserve"> </v>
      </c>
      <c r="P132" s="39" t="str">
        <f t="shared" si="176"/>
        <v xml:space="preserve"> </v>
      </c>
      <c r="Q132" s="39" t="str">
        <f t="shared" si="176"/>
        <v xml:space="preserve"> </v>
      </c>
      <c r="R132" s="39" t="str">
        <f t="shared" si="176"/>
        <v xml:space="preserve"> </v>
      </c>
      <c r="S132" s="39" t="str">
        <f t="shared" si="176"/>
        <v xml:space="preserve"> </v>
      </c>
      <c r="T132" s="39" t="str">
        <f t="shared" si="176"/>
        <v xml:space="preserve"> </v>
      </c>
      <c r="U132" s="39" t="str">
        <f t="shared" si="176"/>
        <v xml:space="preserve"> </v>
      </c>
      <c r="V132" s="39" t="str">
        <f t="shared" si="176"/>
        <v xml:space="preserve"> </v>
      </c>
      <c r="W132" s="39" t="str">
        <f t="shared" ref="W132:Z132" si="177">IF(OR(W130&lt;7)," ",IF(OR(W131&gt;=0.285),"達成","未達成"))</f>
        <v xml:space="preserve"> </v>
      </c>
      <c r="X132" s="39" t="str">
        <f t="shared" si="177"/>
        <v xml:space="preserve"> </v>
      </c>
      <c r="Y132" s="39" t="str">
        <f t="shared" si="177"/>
        <v xml:space="preserve"> </v>
      </c>
      <c r="Z132" s="39" t="str">
        <f t="shared" si="177"/>
        <v xml:space="preserve"> </v>
      </c>
      <c r="AA132" s="72">
        <f>COUNTIF(L132:V132,"未達成")</f>
        <v>0</v>
      </c>
      <c r="AB132" s="226"/>
      <c r="AC132" s="227"/>
      <c r="AD132" s="228"/>
    </row>
    <row r="133" spans="2:30" s="35" customFormat="1" ht="17.25">
      <c r="B133" s="186"/>
      <c r="C133" s="187"/>
      <c r="D133" s="187"/>
      <c r="E133" s="188"/>
      <c r="F133" s="192"/>
      <c r="G133" s="193"/>
      <c r="H133" s="193"/>
      <c r="I133" s="193"/>
      <c r="J133" s="194"/>
      <c r="K133" s="95" t="s">
        <v>52</v>
      </c>
      <c r="L133" s="73"/>
      <c r="M133" s="73"/>
      <c r="N133" s="73"/>
      <c r="O133" s="73"/>
      <c r="P133" s="73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74">
        <f>SUM(L133:Z133)</f>
        <v>0</v>
      </c>
      <c r="AB133" s="198" t="str">
        <f>IF(AA133=0," ",IF(AA136=0, "達成", "未達成"))</f>
        <v xml:space="preserve"> </v>
      </c>
      <c r="AC133" s="200" t="str">
        <f>IF(AA133=0,"",(1-AA133/AA134))</f>
        <v/>
      </c>
      <c r="AD133" s="201"/>
    </row>
    <row r="134" spans="2:30" s="35" customFormat="1" ht="17.25">
      <c r="B134" s="189"/>
      <c r="C134" s="190"/>
      <c r="D134" s="190"/>
      <c r="E134" s="191"/>
      <c r="F134" s="195"/>
      <c r="G134" s="196"/>
      <c r="H134" s="196"/>
      <c r="I134" s="196"/>
      <c r="J134" s="197"/>
      <c r="K134" s="67" t="s">
        <v>29</v>
      </c>
      <c r="L134" s="68">
        <f>IF(L133=0, 0, L$13)</f>
        <v>0</v>
      </c>
      <c r="M134" s="68">
        <f>IF(M133=0, 0, M$13)</f>
        <v>0</v>
      </c>
      <c r="N134" s="68">
        <f t="shared" ref="N134:V134" si="178">IF(N133=0, 0, N$13)</f>
        <v>0</v>
      </c>
      <c r="O134" s="68">
        <f t="shared" si="178"/>
        <v>0</v>
      </c>
      <c r="P134" s="68">
        <f t="shared" si="178"/>
        <v>0</v>
      </c>
      <c r="Q134" s="68">
        <f t="shared" si="178"/>
        <v>0</v>
      </c>
      <c r="R134" s="68">
        <f t="shared" si="178"/>
        <v>0</v>
      </c>
      <c r="S134" s="68">
        <f t="shared" si="178"/>
        <v>0</v>
      </c>
      <c r="T134" s="68">
        <f t="shared" si="178"/>
        <v>0</v>
      </c>
      <c r="U134" s="68">
        <f t="shared" si="178"/>
        <v>0</v>
      </c>
      <c r="V134" s="68">
        <f t="shared" si="178"/>
        <v>0</v>
      </c>
      <c r="W134" s="68">
        <f t="shared" ref="W134:Z134" si="179">IF(W133=0, 0, W$13)</f>
        <v>0</v>
      </c>
      <c r="X134" s="68">
        <f t="shared" si="179"/>
        <v>0</v>
      </c>
      <c r="Y134" s="68">
        <f t="shared" si="179"/>
        <v>0</v>
      </c>
      <c r="Z134" s="68">
        <f t="shared" si="179"/>
        <v>0</v>
      </c>
      <c r="AA134" s="69">
        <f>SUM(L134:Z134)</f>
        <v>0</v>
      </c>
      <c r="AB134" s="199"/>
      <c r="AC134" s="202"/>
      <c r="AD134" s="203"/>
    </row>
    <row r="135" spans="2:30" s="35" customFormat="1" ht="17.25">
      <c r="B135" s="189"/>
      <c r="C135" s="190"/>
      <c r="D135" s="190"/>
      <c r="E135" s="191"/>
      <c r="F135" s="195"/>
      <c r="G135" s="196"/>
      <c r="H135" s="196"/>
      <c r="I135" s="196"/>
      <c r="J135" s="197"/>
      <c r="K135" s="67" t="s">
        <v>38</v>
      </c>
      <c r="L135" s="70" t="str">
        <f>IF(ISERROR(1-L133/L134), "",(1-L133 /L134))</f>
        <v/>
      </c>
      <c r="M135" s="70" t="str">
        <f t="shared" ref="M135:V135" si="180">IF(ISERROR(1-M133/M134), "",(1-M133 /M134))</f>
        <v/>
      </c>
      <c r="N135" s="70" t="str">
        <f t="shared" si="180"/>
        <v/>
      </c>
      <c r="O135" s="70" t="str">
        <f t="shared" si="180"/>
        <v/>
      </c>
      <c r="P135" s="70" t="str">
        <f t="shared" si="180"/>
        <v/>
      </c>
      <c r="Q135" s="70" t="str">
        <f t="shared" si="180"/>
        <v/>
      </c>
      <c r="R135" s="70" t="str">
        <f t="shared" si="180"/>
        <v/>
      </c>
      <c r="S135" s="70" t="str">
        <f t="shared" si="180"/>
        <v/>
      </c>
      <c r="T135" s="70" t="str">
        <f t="shared" si="180"/>
        <v/>
      </c>
      <c r="U135" s="70" t="str">
        <f t="shared" si="180"/>
        <v/>
      </c>
      <c r="V135" s="70" t="str">
        <f t="shared" si="180"/>
        <v/>
      </c>
      <c r="W135" s="70" t="str">
        <f t="shared" ref="W135:Z135" si="181">IF(ISERROR(1-W133/W134), "",(1-W133 /W134))</f>
        <v/>
      </c>
      <c r="X135" s="70" t="str">
        <f t="shared" si="181"/>
        <v/>
      </c>
      <c r="Y135" s="70" t="str">
        <f t="shared" si="181"/>
        <v/>
      </c>
      <c r="Z135" s="70" t="str">
        <f t="shared" si="181"/>
        <v/>
      </c>
      <c r="AA135" s="86" t="str">
        <f>IF(ISERROR(1-AA133/AA134), "",(1-AA133 /AA134))</f>
        <v/>
      </c>
      <c r="AB135" s="199"/>
      <c r="AC135" s="202"/>
      <c r="AD135" s="203"/>
    </row>
    <row r="136" spans="2:30" s="35" customFormat="1" ht="17.25">
      <c r="B136" s="229"/>
      <c r="C136" s="230"/>
      <c r="D136" s="230"/>
      <c r="E136" s="231"/>
      <c r="F136" s="232"/>
      <c r="G136" s="233"/>
      <c r="H136" s="233"/>
      <c r="I136" s="233"/>
      <c r="J136" s="234"/>
      <c r="K136" s="71" t="s">
        <v>67</v>
      </c>
      <c r="L136" s="39" t="str">
        <f t="shared" ref="L136:V136" si="182">IF(OR(L134&lt;7)," ",IF(OR(L135&gt;=0.285),"達成","未達成"))</f>
        <v xml:space="preserve"> </v>
      </c>
      <c r="M136" s="39" t="str">
        <f t="shared" si="182"/>
        <v xml:space="preserve"> </v>
      </c>
      <c r="N136" s="39" t="str">
        <f t="shared" si="182"/>
        <v xml:space="preserve"> </v>
      </c>
      <c r="O136" s="39" t="str">
        <f t="shared" si="182"/>
        <v xml:space="preserve"> </v>
      </c>
      <c r="P136" s="39" t="str">
        <f t="shared" si="182"/>
        <v xml:space="preserve"> </v>
      </c>
      <c r="Q136" s="39" t="str">
        <f t="shared" si="182"/>
        <v xml:space="preserve"> </v>
      </c>
      <c r="R136" s="39" t="str">
        <f t="shared" si="182"/>
        <v xml:space="preserve"> </v>
      </c>
      <c r="S136" s="39" t="str">
        <f t="shared" si="182"/>
        <v xml:space="preserve"> </v>
      </c>
      <c r="T136" s="39" t="str">
        <f t="shared" si="182"/>
        <v xml:space="preserve"> </v>
      </c>
      <c r="U136" s="39" t="str">
        <f t="shared" si="182"/>
        <v xml:space="preserve"> </v>
      </c>
      <c r="V136" s="39" t="str">
        <f t="shared" si="182"/>
        <v xml:space="preserve"> </v>
      </c>
      <c r="W136" s="39" t="str">
        <f t="shared" ref="W136:Z136" si="183">IF(OR(W134&lt;7)," ",IF(OR(W135&gt;=0.285),"達成","未達成"))</f>
        <v xml:space="preserve"> </v>
      </c>
      <c r="X136" s="39" t="str">
        <f t="shared" si="183"/>
        <v xml:space="preserve"> </v>
      </c>
      <c r="Y136" s="39" t="str">
        <f t="shared" si="183"/>
        <v xml:space="preserve"> </v>
      </c>
      <c r="Z136" s="39" t="str">
        <f t="shared" si="183"/>
        <v xml:space="preserve"> </v>
      </c>
      <c r="AA136" s="72">
        <f>COUNTIF(L136:V136,"未達成")</f>
        <v>0</v>
      </c>
      <c r="AB136" s="226"/>
      <c r="AC136" s="227"/>
      <c r="AD136" s="228"/>
    </row>
    <row r="137" spans="2:30" s="35" customFormat="1" ht="17.25">
      <c r="B137" s="186"/>
      <c r="C137" s="187"/>
      <c r="D137" s="187"/>
      <c r="E137" s="188"/>
      <c r="F137" s="192"/>
      <c r="G137" s="193"/>
      <c r="H137" s="193"/>
      <c r="I137" s="193"/>
      <c r="J137" s="194"/>
      <c r="K137" s="95" t="s">
        <v>52</v>
      </c>
      <c r="L137" s="73"/>
      <c r="M137" s="73"/>
      <c r="N137" s="73"/>
      <c r="O137" s="73"/>
      <c r="P137" s="73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74">
        <f>SUM(L137:Z137)</f>
        <v>0</v>
      </c>
      <c r="AB137" s="198" t="str">
        <f>IF(AA137=0," ",IF(AA140=0, "達成", "未達成"))</f>
        <v xml:space="preserve"> </v>
      </c>
      <c r="AC137" s="200" t="str">
        <f>IF(AA137=0,"",(1-AA137/AA138))</f>
        <v/>
      </c>
      <c r="AD137" s="201"/>
    </row>
    <row r="138" spans="2:30" s="35" customFormat="1" ht="17.25">
      <c r="B138" s="189"/>
      <c r="C138" s="190"/>
      <c r="D138" s="190"/>
      <c r="E138" s="191"/>
      <c r="F138" s="195"/>
      <c r="G138" s="196"/>
      <c r="H138" s="196"/>
      <c r="I138" s="196"/>
      <c r="J138" s="197"/>
      <c r="K138" s="67" t="s">
        <v>29</v>
      </c>
      <c r="L138" s="68">
        <f>IF(L137=0, 0, L$13)</f>
        <v>0</v>
      </c>
      <c r="M138" s="68">
        <f>IF(M137=0, 0, M$13)</f>
        <v>0</v>
      </c>
      <c r="N138" s="68">
        <f t="shared" ref="N138:V138" si="184">IF(N137=0, 0, N$13)</f>
        <v>0</v>
      </c>
      <c r="O138" s="68">
        <f t="shared" si="184"/>
        <v>0</v>
      </c>
      <c r="P138" s="68">
        <f t="shared" si="184"/>
        <v>0</v>
      </c>
      <c r="Q138" s="68">
        <f t="shared" si="184"/>
        <v>0</v>
      </c>
      <c r="R138" s="68">
        <f t="shared" si="184"/>
        <v>0</v>
      </c>
      <c r="S138" s="68">
        <f t="shared" si="184"/>
        <v>0</v>
      </c>
      <c r="T138" s="68">
        <f t="shared" si="184"/>
        <v>0</v>
      </c>
      <c r="U138" s="68">
        <f t="shared" si="184"/>
        <v>0</v>
      </c>
      <c r="V138" s="68">
        <f t="shared" si="184"/>
        <v>0</v>
      </c>
      <c r="W138" s="68">
        <f t="shared" ref="W138:Z138" si="185">IF(W137=0, 0, W$13)</f>
        <v>0</v>
      </c>
      <c r="X138" s="68">
        <f t="shared" si="185"/>
        <v>0</v>
      </c>
      <c r="Y138" s="68">
        <f t="shared" si="185"/>
        <v>0</v>
      </c>
      <c r="Z138" s="68">
        <f t="shared" si="185"/>
        <v>0</v>
      </c>
      <c r="AA138" s="69">
        <f>SUM(L138:Z138)</f>
        <v>0</v>
      </c>
      <c r="AB138" s="199"/>
      <c r="AC138" s="202"/>
      <c r="AD138" s="203"/>
    </row>
    <row r="139" spans="2:30" s="35" customFormat="1" ht="17.25">
      <c r="B139" s="189"/>
      <c r="C139" s="190"/>
      <c r="D139" s="190"/>
      <c r="E139" s="191"/>
      <c r="F139" s="195"/>
      <c r="G139" s="196"/>
      <c r="H139" s="196"/>
      <c r="I139" s="196"/>
      <c r="J139" s="197"/>
      <c r="K139" s="67" t="s">
        <v>38</v>
      </c>
      <c r="L139" s="70" t="str">
        <f>IF(ISERROR(1-L137/L138), "",(1-L137 /L138))</f>
        <v/>
      </c>
      <c r="M139" s="70" t="str">
        <f t="shared" ref="M139:V139" si="186">IF(ISERROR(1-M137/M138), "",(1-M137 /M138))</f>
        <v/>
      </c>
      <c r="N139" s="70" t="str">
        <f t="shared" si="186"/>
        <v/>
      </c>
      <c r="O139" s="70" t="str">
        <f t="shared" si="186"/>
        <v/>
      </c>
      <c r="P139" s="70" t="str">
        <f t="shared" si="186"/>
        <v/>
      </c>
      <c r="Q139" s="70" t="str">
        <f t="shared" si="186"/>
        <v/>
      </c>
      <c r="R139" s="70" t="str">
        <f t="shared" si="186"/>
        <v/>
      </c>
      <c r="S139" s="70" t="str">
        <f t="shared" si="186"/>
        <v/>
      </c>
      <c r="T139" s="70" t="str">
        <f t="shared" si="186"/>
        <v/>
      </c>
      <c r="U139" s="70" t="str">
        <f t="shared" si="186"/>
        <v/>
      </c>
      <c r="V139" s="70" t="str">
        <f t="shared" si="186"/>
        <v/>
      </c>
      <c r="W139" s="70" t="str">
        <f t="shared" ref="W139:Z139" si="187">IF(ISERROR(1-W137/W138), "",(1-W137 /W138))</f>
        <v/>
      </c>
      <c r="X139" s="70" t="str">
        <f t="shared" si="187"/>
        <v/>
      </c>
      <c r="Y139" s="70" t="str">
        <f t="shared" si="187"/>
        <v/>
      </c>
      <c r="Z139" s="70" t="str">
        <f t="shared" si="187"/>
        <v/>
      </c>
      <c r="AA139" s="86" t="str">
        <f>IF(ISERROR(1-AA137/AA138), "",(1-AA137 /AA138))</f>
        <v/>
      </c>
      <c r="AB139" s="199"/>
      <c r="AC139" s="202"/>
      <c r="AD139" s="203"/>
    </row>
    <row r="140" spans="2:30" s="35" customFormat="1" ht="17.25">
      <c r="B140" s="229"/>
      <c r="C140" s="230"/>
      <c r="D140" s="230"/>
      <c r="E140" s="231"/>
      <c r="F140" s="232"/>
      <c r="G140" s="233"/>
      <c r="H140" s="233"/>
      <c r="I140" s="233"/>
      <c r="J140" s="234"/>
      <c r="K140" s="71" t="s">
        <v>67</v>
      </c>
      <c r="L140" s="39" t="str">
        <f t="shared" ref="L140:V140" si="188">IF(OR(L138&lt;7)," ",IF(OR(L139&gt;=0.285),"達成","未達成"))</f>
        <v xml:space="preserve"> </v>
      </c>
      <c r="M140" s="39" t="str">
        <f t="shared" si="188"/>
        <v xml:space="preserve"> </v>
      </c>
      <c r="N140" s="39" t="str">
        <f t="shared" si="188"/>
        <v xml:space="preserve"> </v>
      </c>
      <c r="O140" s="39" t="str">
        <f t="shared" si="188"/>
        <v xml:space="preserve"> </v>
      </c>
      <c r="P140" s="39" t="str">
        <f t="shared" si="188"/>
        <v xml:space="preserve"> </v>
      </c>
      <c r="Q140" s="39" t="str">
        <f t="shared" si="188"/>
        <v xml:space="preserve"> </v>
      </c>
      <c r="R140" s="39" t="str">
        <f t="shared" si="188"/>
        <v xml:space="preserve"> </v>
      </c>
      <c r="S140" s="39" t="str">
        <f t="shared" si="188"/>
        <v xml:space="preserve"> </v>
      </c>
      <c r="T140" s="39" t="str">
        <f t="shared" si="188"/>
        <v xml:space="preserve"> </v>
      </c>
      <c r="U140" s="39" t="str">
        <f t="shared" si="188"/>
        <v xml:space="preserve"> </v>
      </c>
      <c r="V140" s="39" t="str">
        <f t="shared" si="188"/>
        <v xml:space="preserve"> </v>
      </c>
      <c r="W140" s="39" t="str">
        <f t="shared" ref="W140:Z140" si="189">IF(OR(W138&lt;7)," ",IF(OR(W139&gt;=0.285),"達成","未達成"))</f>
        <v xml:space="preserve"> </v>
      </c>
      <c r="X140" s="39" t="str">
        <f t="shared" si="189"/>
        <v xml:space="preserve"> </v>
      </c>
      <c r="Y140" s="39" t="str">
        <f t="shared" si="189"/>
        <v xml:space="preserve"> </v>
      </c>
      <c r="Z140" s="39" t="str">
        <f t="shared" si="189"/>
        <v xml:space="preserve"> </v>
      </c>
      <c r="AA140" s="72">
        <f>COUNTIF(L140:V140,"未達成")</f>
        <v>0</v>
      </c>
      <c r="AB140" s="226"/>
      <c r="AC140" s="227"/>
      <c r="AD140" s="228"/>
    </row>
    <row r="141" spans="2:30" s="35" customFormat="1" ht="17.25">
      <c r="B141" s="186"/>
      <c r="C141" s="187"/>
      <c r="D141" s="187"/>
      <c r="E141" s="188"/>
      <c r="F141" s="192"/>
      <c r="G141" s="193"/>
      <c r="H141" s="193"/>
      <c r="I141" s="193"/>
      <c r="J141" s="194"/>
      <c r="K141" s="95" t="s">
        <v>52</v>
      </c>
      <c r="L141" s="73"/>
      <c r="M141" s="73"/>
      <c r="N141" s="73"/>
      <c r="O141" s="73"/>
      <c r="P141" s="73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74">
        <f>SUM(L141:Z141)</f>
        <v>0</v>
      </c>
      <c r="AB141" s="198" t="str">
        <f>IF(AA141=0," ",IF(AA144=0, "達成", "未達成"))</f>
        <v xml:space="preserve"> </v>
      </c>
      <c r="AC141" s="200" t="str">
        <f>IF(AA141=0,"",(1-AA141/AA142))</f>
        <v/>
      </c>
      <c r="AD141" s="201"/>
    </row>
    <row r="142" spans="2:30" s="25" customFormat="1" ht="17.25">
      <c r="B142" s="189"/>
      <c r="C142" s="190"/>
      <c r="D142" s="190"/>
      <c r="E142" s="191"/>
      <c r="F142" s="195"/>
      <c r="G142" s="196"/>
      <c r="H142" s="196"/>
      <c r="I142" s="196"/>
      <c r="J142" s="197"/>
      <c r="K142" s="67" t="s">
        <v>29</v>
      </c>
      <c r="L142" s="68">
        <f>IF(L141=0, 0, L$13)</f>
        <v>0</v>
      </c>
      <c r="M142" s="68">
        <f>IF(M141=0, 0, M$13)</f>
        <v>0</v>
      </c>
      <c r="N142" s="68">
        <f t="shared" ref="N142:V142" si="190">IF(N141=0, 0, N$13)</f>
        <v>0</v>
      </c>
      <c r="O142" s="68">
        <f t="shared" si="190"/>
        <v>0</v>
      </c>
      <c r="P142" s="68">
        <f t="shared" si="190"/>
        <v>0</v>
      </c>
      <c r="Q142" s="68">
        <f t="shared" si="190"/>
        <v>0</v>
      </c>
      <c r="R142" s="68">
        <f t="shared" si="190"/>
        <v>0</v>
      </c>
      <c r="S142" s="68">
        <f t="shared" si="190"/>
        <v>0</v>
      </c>
      <c r="T142" s="68">
        <f t="shared" si="190"/>
        <v>0</v>
      </c>
      <c r="U142" s="68">
        <f t="shared" si="190"/>
        <v>0</v>
      </c>
      <c r="V142" s="68">
        <f t="shared" si="190"/>
        <v>0</v>
      </c>
      <c r="W142" s="68">
        <f t="shared" ref="W142:Z142" si="191">IF(W141=0, 0, W$13)</f>
        <v>0</v>
      </c>
      <c r="X142" s="68">
        <f t="shared" si="191"/>
        <v>0</v>
      </c>
      <c r="Y142" s="68">
        <f t="shared" si="191"/>
        <v>0</v>
      </c>
      <c r="Z142" s="68">
        <f t="shared" si="191"/>
        <v>0</v>
      </c>
      <c r="AA142" s="69">
        <f>SUM(L142:Z142)</f>
        <v>0</v>
      </c>
      <c r="AB142" s="199"/>
      <c r="AC142" s="202"/>
      <c r="AD142" s="203"/>
    </row>
    <row r="143" spans="2:30" ht="17.25">
      <c r="B143" s="189"/>
      <c r="C143" s="190"/>
      <c r="D143" s="190"/>
      <c r="E143" s="191"/>
      <c r="F143" s="195"/>
      <c r="G143" s="196"/>
      <c r="H143" s="196"/>
      <c r="I143" s="196"/>
      <c r="J143" s="197"/>
      <c r="K143" s="67" t="s">
        <v>38</v>
      </c>
      <c r="L143" s="70" t="str">
        <f>IF(ISERROR(1-L141/L142), "",(1-L141 /L142))</f>
        <v/>
      </c>
      <c r="M143" s="70" t="str">
        <f t="shared" ref="M143:V143" si="192">IF(ISERROR(1-M141/M142), "",(1-M141 /M142))</f>
        <v/>
      </c>
      <c r="N143" s="70" t="str">
        <f t="shared" si="192"/>
        <v/>
      </c>
      <c r="O143" s="70" t="str">
        <f t="shared" si="192"/>
        <v/>
      </c>
      <c r="P143" s="70" t="str">
        <f t="shared" si="192"/>
        <v/>
      </c>
      <c r="Q143" s="70" t="str">
        <f t="shared" si="192"/>
        <v/>
      </c>
      <c r="R143" s="70" t="str">
        <f t="shared" si="192"/>
        <v/>
      </c>
      <c r="S143" s="70" t="str">
        <f t="shared" si="192"/>
        <v/>
      </c>
      <c r="T143" s="70" t="str">
        <f t="shared" si="192"/>
        <v/>
      </c>
      <c r="U143" s="70" t="str">
        <f t="shared" si="192"/>
        <v/>
      </c>
      <c r="V143" s="70" t="str">
        <f t="shared" si="192"/>
        <v/>
      </c>
      <c r="W143" s="70" t="str">
        <f t="shared" ref="W143:Z143" si="193">IF(ISERROR(1-W141/W142), "",(1-W141 /W142))</f>
        <v/>
      </c>
      <c r="X143" s="70" t="str">
        <f t="shared" si="193"/>
        <v/>
      </c>
      <c r="Y143" s="70" t="str">
        <f t="shared" si="193"/>
        <v/>
      </c>
      <c r="Z143" s="70" t="str">
        <f t="shared" si="193"/>
        <v/>
      </c>
      <c r="AA143" s="86" t="str">
        <f>IF(ISERROR(1-AA141/AA142), "",(1-AA141 /AA142))</f>
        <v/>
      </c>
      <c r="AB143" s="199"/>
      <c r="AC143" s="202"/>
      <c r="AD143" s="203"/>
    </row>
    <row r="144" spans="2:30" ht="17.25">
      <c r="B144" s="229"/>
      <c r="C144" s="230"/>
      <c r="D144" s="230"/>
      <c r="E144" s="231"/>
      <c r="F144" s="232"/>
      <c r="G144" s="233"/>
      <c r="H144" s="233"/>
      <c r="I144" s="233"/>
      <c r="J144" s="234"/>
      <c r="K144" s="71" t="s">
        <v>67</v>
      </c>
      <c r="L144" s="39" t="str">
        <f t="shared" ref="L144:V144" si="194">IF(OR(L142&lt;7)," ",IF(OR(L143&gt;=0.285),"達成","未達成"))</f>
        <v xml:space="preserve"> </v>
      </c>
      <c r="M144" s="39" t="str">
        <f t="shared" si="194"/>
        <v xml:space="preserve"> </v>
      </c>
      <c r="N144" s="39" t="str">
        <f t="shared" si="194"/>
        <v xml:space="preserve"> </v>
      </c>
      <c r="O144" s="39" t="str">
        <f t="shared" si="194"/>
        <v xml:space="preserve"> </v>
      </c>
      <c r="P144" s="39" t="str">
        <f t="shared" si="194"/>
        <v xml:space="preserve"> </v>
      </c>
      <c r="Q144" s="39" t="str">
        <f t="shared" si="194"/>
        <v xml:space="preserve"> </v>
      </c>
      <c r="R144" s="39" t="str">
        <f t="shared" si="194"/>
        <v xml:space="preserve"> </v>
      </c>
      <c r="S144" s="39" t="str">
        <f t="shared" si="194"/>
        <v xml:space="preserve"> </v>
      </c>
      <c r="T144" s="39" t="str">
        <f t="shared" si="194"/>
        <v xml:space="preserve"> </v>
      </c>
      <c r="U144" s="39" t="str">
        <f t="shared" si="194"/>
        <v xml:space="preserve"> </v>
      </c>
      <c r="V144" s="39" t="str">
        <f t="shared" si="194"/>
        <v xml:space="preserve"> </v>
      </c>
      <c r="W144" s="39" t="str">
        <f t="shared" ref="W144:Z144" si="195">IF(OR(W142&lt;7)," ",IF(OR(W143&gt;=0.285),"達成","未達成"))</f>
        <v xml:space="preserve"> </v>
      </c>
      <c r="X144" s="39" t="str">
        <f t="shared" si="195"/>
        <v xml:space="preserve"> </v>
      </c>
      <c r="Y144" s="39" t="str">
        <f t="shared" si="195"/>
        <v xml:space="preserve"> </v>
      </c>
      <c r="Z144" s="39" t="str">
        <f t="shared" si="195"/>
        <v xml:space="preserve"> </v>
      </c>
      <c r="AA144" s="72">
        <f>COUNTIF(L144:V144,"未達成")</f>
        <v>0</v>
      </c>
      <c r="AB144" s="226"/>
      <c r="AC144" s="227"/>
      <c r="AD144" s="228"/>
    </row>
    <row r="145" spans="1:31" ht="17.25">
      <c r="B145" s="96"/>
      <c r="C145" s="96"/>
      <c r="D145" s="96"/>
      <c r="E145" s="96"/>
      <c r="F145" s="53"/>
      <c r="G145" s="53"/>
      <c r="H145" s="53"/>
      <c r="I145" s="53"/>
      <c r="J145" s="53"/>
      <c r="K145" s="105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5"/>
      <c r="AD145" s="55"/>
    </row>
    <row r="146" spans="1:31" ht="17.25">
      <c r="A146" s="35"/>
      <c r="B146" s="97"/>
      <c r="C146" s="97"/>
      <c r="D146" s="97"/>
      <c r="E146" s="97"/>
      <c r="F146" s="43"/>
      <c r="G146" s="43"/>
      <c r="H146" s="43"/>
      <c r="I146" s="43"/>
      <c r="J146" s="43"/>
      <c r="K146" s="89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57" t="s">
        <v>60</v>
      </c>
      <c r="AB146" s="44"/>
      <c r="AC146" s="45"/>
      <c r="AD146" s="45"/>
      <c r="AE146" s="35"/>
    </row>
    <row r="147" spans="1:31" ht="17.25">
      <c r="A147" s="35"/>
      <c r="B147" s="186"/>
      <c r="C147" s="187"/>
      <c r="D147" s="187"/>
      <c r="E147" s="188"/>
      <c r="F147" s="192"/>
      <c r="G147" s="193"/>
      <c r="H147" s="193"/>
      <c r="I147" s="193"/>
      <c r="J147" s="194"/>
      <c r="K147" s="95" t="s">
        <v>52</v>
      </c>
      <c r="L147" s="73"/>
      <c r="M147" s="73"/>
      <c r="N147" s="73"/>
      <c r="O147" s="73"/>
      <c r="P147" s="73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74">
        <f>SUM(L147:Z147)</f>
        <v>0</v>
      </c>
      <c r="AB147" s="198" t="str">
        <f>IF(AA147=0," ",IF(AA150=0, "達成", "未達成"))</f>
        <v xml:space="preserve"> </v>
      </c>
      <c r="AC147" s="200" t="str">
        <f>IF(AA147=0,"",(1-AA147/AA148))</f>
        <v/>
      </c>
      <c r="AD147" s="201"/>
      <c r="AE147" s="35"/>
    </row>
    <row r="148" spans="1:31" ht="17.25">
      <c r="A148" s="35"/>
      <c r="B148" s="189"/>
      <c r="C148" s="190"/>
      <c r="D148" s="190"/>
      <c r="E148" s="191"/>
      <c r="F148" s="195"/>
      <c r="G148" s="196"/>
      <c r="H148" s="196"/>
      <c r="I148" s="196"/>
      <c r="J148" s="197"/>
      <c r="K148" s="67" t="s">
        <v>29</v>
      </c>
      <c r="L148" s="68">
        <f>IF(L147=0, 0, L$13)</f>
        <v>0</v>
      </c>
      <c r="M148" s="68">
        <f>IF(M147=0, 0, M$13)</f>
        <v>0</v>
      </c>
      <c r="N148" s="68">
        <f t="shared" ref="N148:Z148" si="196">IF(N147=0, 0, N$13)</f>
        <v>0</v>
      </c>
      <c r="O148" s="68">
        <f t="shared" si="196"/>
        <v>0</v>
      </c>
      <c r="P148" s="68">
        <f t="shared" si="196"/>
        <v>0</v>
      </c>
      <c r="Q148" s="68">
        <f t="shared" si="196"/>
        <v>0</v>
      </c>
      <c r="R148" s="68">
        <f t="shared" si="196"/>
        <v>0</v>
      </c>
      <c r="S148" s="68">
        <f t="shared" si="196"/>
        <v>0</v>
      </c>
      <c r="T148" s="68">
        <f t="shared" si="196"/>
        <v>0</v>
      </c>
      <c r="U148" s="68">
        <f t="shared" si="196"/>
        <v>0</v>
      </c>
      <c r="V148" s="68">
        <f t="shared" si="196"/>
        <v>0</v>
      </c>
      <c r="W148" s="68">
        <f t="shared" si="196"/>
        <v>0</v>
      </c>
      <c r="X148" s="68">
        <f t="shared" si="196"/>
        <v>0</v>
      </c>
      <c r="Y148" s="68">
        <f t="shared" si="196"/>
        <v>0</v>
      </c>
      <c r="Z148" s="68">
        <f t="shared" si="196"/>
        <v>0</v>
      </c>
      <c r="AA148" s="69">
        <f>SUM(L148:Z148)</f>
        <v>0</v>
      </c>
      <c r="AB148" s="199"/>
      <c r="AC148" s="202"/>
      <c r="AD148" s="203"/>
      <c r="AE148" s="35"/>
    </row>
    <row r="149" spans="1:31" ht="17.25">
      <c r="A149" s="35"/>
      <c r="B149" s="189"/>
      <c r="C149" s="190"/>
      <c r="D149" s="190"/>
      <c r="E149" s="191"/>
      <c r="F149" s="195"/>
      <c r="G149" s="196"/>
      <c r="H149" s="196"/>
      <c r="I149" s="196"/>
      <c r="J149" s="197"/>
      <c r="K149" s="67" t="s">
        <v>38</v>
      </c>
      <c r="L149" s="70" t="str">
        <f>IF(ISERROR(1-L147/L148), "",(1-L147 /L148))</f>
        <v/>
      </c>
      <c r="M149" s="70" t="str">
        <f t="shared" ref="M149:Z149" si="197">IF(ISERROR(1-M147/M148), "",(1-M147 /M148))</f>
        <v/>
      </c>
      <c r="N149" s="70" t="str">
        <f t="shared" si="197"/>
        <v/>
      </c>
      <c r="O149" s="70" t="str">
        <f t="shared" si="197"/>
        <v/>
      </c>
      <c r="P149" s="70" t="str">
        <f t="shared" si="197"/>
        <v/>
      </c>
      <c r="Q149" s="70" t="str">
        <f t="shared" si="197"/>
        <v/>
      </c>
      <c r="R149" s="70" t="str">
        <f t="shared" si="197"/>
        <v/>
      </c>
      <c r="S149" s="70" t="str">
        <f t="shared" si="197"/>
        <v/>
      </c>
      <c r="T149" s="70" t="str">
        <f t="shared" si="197"/>
        <v/>
      </c>
      <c r="U149" s="70" t="str">
        <f t="shared" si="197"/>
        <v/>
      </c>
      <c r="V149" s="70" t="str">
        <f t="shared" si="197"/>
        <v/>
      </c>
      <c r="W149" s="70" t="str">
        <f t="shared" si="197"/>
        <v/>
      </c>
      <c r="X149" s="70" t="str">
        <f t="shared" si="197"/>
        <v/>
      </c>
      <c r="Y149" s="70" t="str">
        <f t="shared" si="197"/>
        <v/>
      </c>
      <c r="Z149" s="70" t="str">
        <f t="shared" si="197"/>
        <v/>
      </c>
      <c r="AA149" s="86" t="str">
        <f>IF(ISERROR(1-AA147/AA148), "",(1-AA147 /AA148))</f>
        <v/>
      </c>
      <c r="AB149" s="199"/>
      <c r="AC149" s="202"/>
      <c r="AD149" s="203"/>
      <c r="AE149" s="35"/>
    </row>
    <row r="150" spans="1:31" ht="17.25">
      <c r="A150" s="35"/>
      <c r="B150" s="189"/>
      <c r="C150" s="190"/>
      <c r="D150" s="190"/>
      <c r="E150" s="191"/>
      <c r="F150" s="195"/>
      <c r="G150" s="196"/>
      <c r="H150" s="196"/>
      <c r="I150" s="196"/>
      <c r="J150" s="197"/>
      <c r="K150" s="71" t="s">
        <v>67</v>
      </c>
      <c r="L150" s="39" t="str">
        <f t="shared" ref="L150:Z150" si="198">IF(OR(L148&lt;7)," ",IF(OR(L149&gt;=0.285),"達成","未達成"))</f>
        <v xml:space="preserve"> </v>
      </c>
      <c r="M150" s="39" t="str">
        <f t="shared" si="198"/>
        <v xml:space="preserve"> </v>
      </c>
      <c r="N150" s="39" t="str">
        <f t="shared" si="198"/>
        <v xml:space="preserve"> </v>
      </c>
      <c r="O150" s="39" t="str">
        <f t="shared" si="198"/>
        <v xml:space="preserve"> </v>
      </c>
      <c r="P150" s="39" t="str">
        <f t="shared" si="198"/>
        <v xml:space="preserve"> </v>
      </c>
      <c r="Q150" s="39" t="str">
        <f t="shared" si="198"/>
        <v xml:space="preserve"> </v>
      </c>
      <c r="R150" s="39" t="str">
        <f t="shared" si="198"/>
        <v xml:space="preserve"> </v>
      </c>
      <c r="S150" s="39" t="str">
        <f t="shared" si="198"/>
        <v xml:space="preserve"> </v>
      </c>
      <c r="T150" s="39" t="str">
        <f t="shared" si="198"/>
        <v xml:space="preserve"> </v>
      </c>
      <c r="U150" s="39" t="str">
        <f t="shared" si="198"/>
        <v xml:space="preserve"> </v>
      </c>
      <c r="V150" s="39" t="str">
        <f t="shared" si="198"/>
        <v xml:space="preserve"> </v>
      </c>
      <c r="W150" s="39" t="str">
        <f t="shared" si="198"/>
        <v xml:space="preserve"> </v>
      </c>
      <c r="X150" s="39" t="str">
        <f t="shared" si="198"/>
        <v xml:space="preserve"> </v>
      </c>
      <c r="Y150" s="39" t="str">
        <f t="shared" si="198"/>
        <v xml:space="preserve"> </v>
      </c>
      <c r="Z150" s="39" t="str">
        <f t="shared" si="198"/>
        <v xml:space="preserve"> </v>
      </c>
      <c r="AA150" s="72">
        <f>COUNTIF(L150:V150,"未達成")</f>
        <v>0</v>
      </c>
      <c r="AB150" s="226"/>
      <c r="AC150" s="227"/>
      <c r="AD150" s="228"/>
      <c r="AE150" s="35"/>
    </row>
    <row r="151" spans="1:31" ht="17.25">
      <c r="A151" s="35"/>
      <c r="B151" s="186"/>
      <c r="C151" s="187"/>
      <c r="D151" s="187"/>
      <c r="E151" s="188"/>
      <c r="F151" s="192"/>
      <c r="G151" s="193"/>
      <c r="H151" s="193"/>
      <c r="I151" s="193"/>
      <c r="J151" s="194"/>
      <c r="K151" s="95" t="s">
        <v>52</v>
      </c>
      <c r="L151" s="73"/>
      <c r="M151" s="73"/>
      <c r="N151" s="73"/>
      <c r="O151" s="73"/>
      <c r="P151" s="73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74">
        <f>SUM(L151:Z151)</f>
        <v>0</v>
      </c>
      <c r="AB151" s="198" t="str">
        <f>IF(AA151=0," ",IF(AA154=0, "達成", "未達成"))</f>
        <v xml:space="preserve"> </v>
      </c>
      <c r="AC151" s="200" t="str">
        <f>IF(AA151=0,"",(1-AA151/AA152))</f>
        <v/>
      </c>
      <c r="AD151" s="201"/>
      <c r="AE151" s="35"/>
    </row>
    <row r="152" spans="1:31" ht="17.25">
      <c r="A152" s="35"/>
      <c r="B152" s="189"/>
      <c r="C152" s="190"/>
      <c r="D152" s="190"/>
      <c r="E152" s="191"/>
      <c r="F152" s="195"/>
      <c r="G152" s="196"/>
      <c r="H152" s="196"/>
      <c r="I152" s="196"/>
      <c r="J152" s="197"/>
      <c r="K152" s="67" t="s">
        <v>29</v>
      </c>
      <c r="L152" s="68">
        <f>IF(L151=0, 0, L$13)</f>
        <v>0</v>
      </c>
      <c r="M152" s="68">
        <f>IF(M151=0, 0, M$13)</f>
        <v>0</v>
      </c>
      <c r="N152" s="68">
        <f t="shared" ref="N152:Z152" si="199">IF(N151=0, 0, N$13)</f>
        <v>0</v>
      </c>
      <c r="O152" s="68">
        <f t="shared" si="199"/>
        <v>0</v>
      </c>
      <c r="P152" s="68">
        <f t="shared" si="199"/>
        <v>0</v>
      </c>
      <c r="Q152" s="68">
        <f t="shared" si="199"/>
        <v>0</v>
      </c>
      <c r="R152" s="68">
        <f t="shared" si="199"/>
        <v>0</v>
      </c>
      <c r="S152" s="68">
        <f t="shared" si="199"/>
        <v>0</v>
      </c>
      <c r="T152" s="68">
        <f t="shared" si="199"/>
        <v>0</v>
      </c>
      <c r="U152" s="68">
        <f t="shared" si="199"/>
        <v>0</v>
      </c>
      <c r="V152" s="68">
        <f t="shared" si="199"/>
        <v>0</v>
      </c>
      <c r="W152" s="68">
        <f t="shared" si="199"/>
        <v>0</v>
      </c>
      <c r="X152" s="68">
        <f t="shared" si="199"/>
        <v>0</v>
      </c>
      <c r="Y152" s="68">
        <f t="shared" si="199"/>
        <v>0</v>
      </c>
      <c r="Z152" s="68">
        <f t="shared" si="199"/>
        <v>0</v>
      </c>
      <c r="AA152" s="69">
        <f>SUM(L152:Z152)</f>
        <v>0</v>
      </c>
      <c r="AB152" s="199"/>
      <c r="AC152" s="202"/>
      <c r="AD152" s="203"/>
      <c r="AE152" s="35"/>
    </row>
    <row r="153" spans="1:31" ht="17.25">
      <c r="A153" s="35"/>
      <c r="B153" s="189"/>
      <c r="C153" s="190"/>
      <c r="D153" s="190"/>
      <c r="E153" s="191"/>
      <c r="F153" s="195"/>
      <c r="G153" s="196"/>
      <c r="H153" s="196"/>
      <c r="I153" s="196"/>
      <c r="J153" s="197"/>
      <c r="K153" s="67" t="s">
        <v>38</v>
      </c>
      <c r="L153" s="70" t="str">
        <f>IF(ISERROR(1-L151/L152), "",(1-L151 /L152))</f>
        <v/>
      </c>
      <c r="M153" s="70" t="str">
        <f t="shared" ref="M153:Z153" si="200">IF(ISERROR(1-M151/M152), "",(1-M151 /M152))</f>
        <v/>
      </c>
      <c r="N153" s="70" t="str">
        <f t="shared" si="200"/>
        <v/>
      </c>
      <c r="O153" s="70" t="str">
        <f t="shared" si="200"/>
        <v/>
      </c>
      <c r="P153" s="70" t="str">
        <f t="shared" si="200"/>
        <v/>
      </c>
      <c r="Q153" s="70" t="str">
        <f t="shared" si="200"/>
        <v/>
      </c>
      <c r="R153" s="70" t="str">
        <f t="shared" si="200"/>
        <v/>
      </c>
      <c r="S153" s="70" t="str">
        <f t="shared" si="200"/>
        <v/>
      </c>
      <c r="T153" s="70" t="str">
        <f t="shared" si="200"/>
        <v/>
      </c>
      <c r="U153" s="70" t="str">
        <f t="shared" si="200"/>
        <v/>
      </c>
      <c r="V153" s="70" t="str">
        <f t="shared" si="200"/>
        <v/>
      </c>
      <c r="W153" s="70" t="str">
        <f t="shared" si="200"/>
        <v/>
      </c>
      <c r="X153" s="70" t="str">
        <f t="shared" si="200"/>
        <v/>
      </c>
      <c r="Y153" s="70" t="str">
        <f t="shared" si="200"/>
        <v/>
      </c>
      <c r="Z153" s="70" t="str">
        <f t="shared" si="200"/>
        <v/>
      </c>
      <c r="AA153" s="86" t="str">
        <f>IF(ISERROR(1-AA151/AA152), "",(1-AA151 /AA152))</f>
        <v/>
      </c>
      <c r="AB153" s="199"/>
      <c r="AC153" s="202"/>
      <c r="AD153" s="203"/>
      <c r="AE153" s="35"/>
    </row>
    <row r="154" spans="1:31" ht="17.25">
      <c r="A154" s="35"/>
      <c r="B154" s="189"/>
      <c r="C154" s="190"/>
      <c r="D154" s="190"/>
      <c r="E154" s="191"/>
      <c r="F154" s="195"/>
      <c r="G154" s="196"/>
      <c r="H154" s="196"/>
      <c r="I154" s="196"/>
      <c r="J154" s="197"/>
      <c r="K154" s="71" t="s">
        <v>67</v>
      </c>
      <c r="L154" s="39" t="str">
        <f t="shared" ref="L154:Z154" si="201">IF(OR(L152&lt;7)," ",IF(OR(L153&gt;=0.285),"達成","未達成"))</f>
        <v xml:space="preserve"> </v>
      </c>
      <c r="M154" s="39" t="str">
        <f t="shared" si="201"/>
        <v xml:space="preserve"> </v>
      </c>
      <c r="N154" s="39" t="str">
        <f t="shared" si="201"/>
        <v xml:space="preserve"> </v>
      </c>
      <c r="O154" s="39" t="str">
        <f t="shared" si="201"/>
        <v xml:space="preserve"> </v>
      </c>
      <c r="P154" s="39" t="str">
        <f t="shared" si="201"/>
        <v xml:space="preserve"> </v>
      </c>
      <c r="Q154" s="39" t="str">
        <f t="shared" si="201"/>
        <v xml:space="preserve"> </v>
      </c>
      <c r="R154" s="39" t="str">
        <f t="shared" si="201"/>
        <v xml:space="preserve"> </v>
      </c>
      <c r="S154" s="39" t="str">
        <f t="shared" si="201"/>
        <v xml:space="preserve"> </v>
      </c>
      <c r="T154" s="39" t="str">
        <f t="shared" si="201"/>
        <v xml:space="preserve"> </v>
      </c>
      <c r="U154" s="39" t="str">
        <f t="shared" si="201"/>
        <v xml:space="preserve"> </v>
      </c>
      <c r="V154" s="39" t="str">
        <f t="shared" si="201"/>
        <v xml:space="preserve"> </v>
      </c>
      <c r="W154" s="39" t="str">
        <f t="shared" si="201"/>
        <v xml:space="preserve"> </v>
      </c>
      <c r="X154" s="39" t="str">
        <f t="shared" si="201"/>
        <v xml:space="preserve"> </v>
      </c>
      <c r="Y154" s="39" t="str">
        <f t="shared" si="201"/>
        <v xml:space="preserve"> </v>
      </c>
      <c r="Z154" s="39" t="str">
        <f t="shared" si="201"/>
        <v xml:space="preserve"> </v>
      </c>
      <c r="AA154" s="72">
        <f>COUNTIF(L154:V154,"未達成")</f>
        <v>0</v>
      </c>
      <c r="AB154" s="226"/>
      <c r="AC154" s="227"/>
      <c r="AD154" s="228"/>
      <c r="AE154" s="35"/>
    </row>
    <row r="155" spans="1:31" ht="17.25">
      <c r="A155" s="35"/>
      <c r="B155" s="186"/>
      <c r="C155" s="187"/>
      <c r="D155" s="187"/>
      <c r="E155" s="188"/>
      <c r="F155" s="192"/>
      <c r="G155" s="193"/>
      <c r="H155" s="193"/>
      <c r="I155" s="193"/>
      <c r="J155" s="194"/>
      <c r="K155" s="95" t="s">
        <v>52</v>
      </c>
      <c r="L155" s="73"/>
      <c r="M155" s="73"/>
      <c r="N155" s="73"/>
      <c r="O155" s="73"/>
      <c r="P155" s="73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74">
        <f>SUM(L155:Z155)</f>
        <v>0</v>
      </c>
      <c r="AB155" s="198" t="str">
        <f>IF(AA155=0," ",IF(AA158=0, "達成", "未達成"))</f>
        <v xml:space="preserve"> </v>
      </c>
      <c r="AC155" s="200" t="str">
        <f>IF(AA155=0,"",(1-AA155/AA156))</f>
        <v/>
      </c>
      <c r="AD155" s="201"/>
      <c r="AE155" s="35"/>
    </row>
    <row r="156" spans="1:31" ht="17.25">
      <c r="A156" s="35"/>
      <c r="B156" s="189"/>
      <c r="C156" s="190"/>
      <c r="D156" s="190"/>
      <c r="E156" s="191"/>
      <c r="F156" s="195"/>
      <c r="G156" s="196"/>
      <c r="H156" s="196"/>
      <c r="I156" s="196"/>
      <c r="J156" s="197"/>
      <c r="K156" s="67" t="s">
        <v>29</v>
      </c>
      <c r="L156" s="68">
        <f>IF(L155=0, 0, L$13)</f>
        <v>0</v>
      </c>
      <c r="M156" s="68">
        <f>IF(M155=0, 0, M$13)</f>
        <v>0</v>
      </c>
      <c r="N156" s="68">
        <f t="shared" ref="N156:Z156" si="202">IF(N155=0, 0, N$13)</f>
        <v>0</v>
      </c>
      <c r="O156" s="68">
        <f t="shared" si="202"/>
        <v>0</v>
      </c>
      <c r="P156" s="68">
        <f t="shared" si="202"/>
        <v>0</v>
      </c>
      <c r="Q156" s="68">
        <f t="shared" si="202"/>
        <v>0</v>
      </c>
      <c r="R156" s="68">
        <f t="shared" si="202"/>
        <v>0</v>
      </c>
      <c r="S156" s="68">
        <f t="shared" si="202"/>
        <v>0</v>
      </c>
      <c r="T156" s="68">
        <f t="shared" si="202"/>
        <v>0</v>
      </c>
      <c r="U156" s="68">
        <f t="shared" si="202"/>
        <v>0</v>
      </c>
      <c r="V156" s="68">
        <f t="shared" si="202"/>
        <v>0</v>
      </c>
      <c r="W156" s="68">
        <f t="shared" si="202"/>
        <v>0</v>
      </c>
      <c r="X156" s="68">
        <f t="shared" si="202"/>
        <v>0</v>
      </c>
      <c r="Y156" s="68">
        <f t="shared" si="202"/>
        <v>0</v>
      </c>
      <c r="Z156" s="68">
        <f t="shared" si="202"/>
        <v>0</v>
      </c>
      <c r="AA156" s="69">
        <f>SUM(L156:Z156)</f>
        <v>0</v>
      </c>
      <c r="AB156" s="199"/>
      <c r="AC156" s="202"/>
      <c r="AD156" s="203"/>
      <c r="AE156" s="35"/>
    </row>
    <row r="157" spans="1:31" ht="17.25">
      <c r="A157" s="35"/>
      <c r="B157" s="189"/>
      <c r="C157" s="190"/>
      <c r="D157" s="190"/>
      <c r="E157" s="191"/>
      <c r="F157" s="195"/>
      <c r="G157" s="196"/>
      <c r="H157" s="196"/>
      <c r="I157" s="196"/>
      <c r="J157" s="197"/>
      <c r="K157" s="67" t="s">
        <v>38</v>
      </c>
      <c r="L157" s="70" t="str">
        <f>IF(ISERROR(1-L155/L156), "",(1-L155 /L156))</f>
        <v/>
      </c>
      <c r="M157" s="70" t="str">
        <f t="shared" ref="M157:Z157" si="203">IF(ISERROR(1-M155/M156), "",(1-M155 /M156))</f>
        <v/>
      </c>
      <c r="N157" s="70" t="str">
        <f t="shared" si="203"/>
        <v/>
      </c>
      <c r="O157" s="70" t="str">
        <f t="shared" si="203"/>
        <v/>
      </c>
      <c r="P157" s="70" t="str">
        <f t="shared" si="203"/>
        <v/>
      </c>
      <c r="Q157" s="70" t="str">
        <f t="shared" si="203"/>
        <v/>
      </c>
      <c r="R157" s="70" t="str">
        <f t="shared" si="203"/>
        <v/>
      </c>
      <c r="S157" s="70" t="str">
        <f t="shared" si="203"/>
        <v/>
      </c>
      <c r="T157" s="70" t="str">
        <f t="shared" si="203"/>
        <v/>
      </c>
      <c r="U157" s="70" t="str">
        <f t="shared" si="203"/>
        <v/>
      </c>
      <c r="V157" s="70" t="str">
        <f t="shared" si="203"/>
        <v/>
      </c>
      <c r="W157" s="70" t="str">
        <f t="shared" si="203"/>
        <v/>
      </c>
      <c r="X157" s="70" t="str">
        <f t="shared" si="203"/>
        <v/>
      </c>
      <c r="Y157" s="70" t="str">
        <f t="shared" si="203"/>
        <v/>
      </c>
      <c r="Z157" s="70" t="str">
        <f t="shared" si="203"/>
        <v/>
      </c>
      <c r="AA157" s="86" t="str">
        <f>IF(ISERROR(1-AA155/AA156), "",(1-AA155 /AA156))</f>
        <v/>
      </c>
      <c r="AB157" s="199"/>
      <c r="AC157" s="202"/>
      <c r="AD157" s="203"/>
      <c r="AE157" s="35"/>
    </row>
    <row r="158" spans="1:31" ht="17.25">
      <c r="A158" s="35"/>
      <c r="B158" s="189"/>
      <c r="C158" s="190"/>
      <c r="D158" s="190"/>
      <c r="E158" s="191"/>
      <c r="F158" s="195"/>
      <c r="G158" s="196"/>
      <c r="H158" s="196"/>
      <c r="I158" s="196"/>
      <c r="J158" s="197"/>
      <c r="K158" s="71" t="s">
        <v>67</v>
      </c>
      <c r="L158" s="39" t="str">
        <f t="shared" ref="L158:Z158" si="204">IF(OR(L156&lt;7)," ",IF(OR(L157&gt;=0.285),"達成","未達成"))</f>
        <v xml:space="preserve"> </v>
      </c>
      <c r="M158" s="39" t="str">
        <f t="shared" si="204"/>
        <v xml:space="preserve"> </v>
      </c>
      <c r="N158" s="39" t="str">
        <f t="shared" si="204"/>
        <v xml:space="preserve"> </v>
      </c>
      <c r="O158" s="39" t="str">
        <f t="shared" si="204"/>
        <v xml:space="preserve"> </v>
      </c>
      <c r="P158" s="39" t="str">
        <f t="shared" si="204"/>
        <v xml:space="preserve"> </v>
      </c>
      <c r="Q158" s="39" t="str">
        <f t="shared" si="204"/>
        <v xml:space="preserve"> </v>
      </c>
      <c r="R158" s="39" t="str">
        <f t="shared" si="204"/>
        <v xml:space="preserve"> </v>
      </c>
      <c r="S158" s="39" t="str">
        <f t="shared" si="204"/>
        <v xml:space="preserve"> </v>
      </c>
      <c r="T158" s="39" t="str">
        <f t="shared" si="204"/>
        <v xml:space="preserve"> </v>
      </c>
      <c r="U158" s="39" t="str">
        <f t="shared" si="204"/>
        <v xml:space="preserve"> </v>
      </c>
      <c r="V158" s="39" t="str">
        <f t="shared" si="204"/>
        <v xml:space="preserve"> </v>
      </c>
      <c r="W158" s="39" t="str">
        <f t="shared" si="204"/>
        <v xml:space="preserve"> </v>
      </c>
      <c r="X158" s="39" t="str">
        <f t="shared" si="204"/>
        <v xml:space="preserve"> </v>
      </c>
      <c r="Y158" s="39" t="str">
        <f t="shared" si="204"/>
        <v xml:space="preserve"> </v>
      </c>
      <c r="Z158" s="39" t="str">
        <f t="shared" si="204"/>
        <v xml:space="preserve"> </v>
      </c>
      <c r="AA158" s="72">
        <f>COUNTIF(L158:V158,"未達成")</f>
        <v>0</v>
      </c>
      <c r="AB158" s="226"/>
      <c r="AC158" s="227"/>
      <c r="AD158" s="228"/>
      <c r="AE158" s="35"/>
    </row>
    <row r="159" spans="1:31" ht="17.25">
      <c r="A159" s="35"/>
      <c r="B159" s="186"/>
      <c r="C159" s="187"/>
      <c r="D159" s="187"/>
      <c r="E159" s="188"/>
      <c r="F159" s="192"/>
      <c r="G159" s="193"/>
      <c r="H159" s="193"/>
      <c r="I159" s="193"/>
      <c r="J159" s="194"/>
      <c r="K159" s="95" t="s">
        <v>52</v>
      </c>
      <c r="L159" s="73"/>
      <c r="M159" s="73"/>
      <c r="N159" s="73"/>
      <c r="O159" s="73"/>
      <c r="P159" s="73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74">
        <f>SUM(L159:Z159)</f>
        <v>0</v>
      </c>
      <c r="AB159" s="198" t="str">
        <f>IF(AA159=0," ",IF(AA162=0, "達成", "未達成"))</f>
        <v xml:space="preserve"> </v>
      </c>
      <c r="AC159" s="200" t="str">
        <f>IF(AA159=0,"",(1-AA159/AA160))</f>
        <v/>
      </c>
      <c r="AD159" s="201"/>
      <c r="AE159" s="35"/>
    </row>
    <row r="160" spans="1:31" ht="17.25">
      <c r="A160" s="35"/>
      <c r="B160" s="189"/>
      <c r="C160" s="190"/>
      <c r="D160" s="190"/>
      <c r="E160" s="191"/>
      <c r="F160" s="195"/>
      <c r="G160" s="196"/>
      <c r="H160" s="196"/>
      <c r="I160" s="196"/>
      <c r="J160" s="197"/>
      <c r="K160" s="67" t="s">
        <v>29</v>
      </c>
      <c r="L160" s="68">
        <f>IF(L159=0, 0, L$13)</f>
        <v>0</v>
      </c>
      <c r="M160" s="68">
        <f>IF(M159=0, 0, M$13)</f>
        <v>0</v>
      </c>
      <c r="N160" s="68">
        <f t="shared" ref="N160:Z160" si="205">IF(N159=0, 0, N$13)</f>
        <v>0</v>
      </c>
      <c r="O160" s="68">
        <f t="shared" si="205"/>
        <v>0</v>
      </c>
      <c r="P160" s="68">
        <f t="shared" si="205"/>
        <v>0</v>
      </c>
      <c r="Q160" s="68">
        <f t="shared" si="205"/>
        <v>0</v>
      </c>
      <c r="R160" s="68">
        <f t="shared" si="205"/>
        <v>0</v>
      </c>
      <c r="S160" s="68">
        <f t="shared" si="205"/>
        <v>0</v>
      </c>
      <c r="T160" s="68">
        <f t="shared" si="205"/>
        <v>0</v>
      </c>
      <c r="U160" s="68">
        <f t="shared" si="205"/>
        <v>0</v>
      </c>
      <c r="V160" s="68">
        <f t="shared" si="205"/>
        <v>0</v>
      </c>
      <c r="W160" s="68">
        <f t="shared" si="205"/>
        <v>0</v>
      </c>
      <c r="X160" s="68">
        <f t="shared" si="205"/>
        <v>0</v>
      </c>
      <c r="Y160" s="68">
        <f t="shared" si="205"/>
        <v>0</v>
      </c>
      <c r="Z160" s="68">
        <f t="shared" si="205"/>
        <v>0</v>
      </c>
      <c r="AA160" s="69">
        <f>SUM(L160:Z160)</f>
        <v>0</v>
      </c>
      <c r="AB160" s="199"/>
      <c r="AC160" s="202"/>
      <c r="AD160" s="203"/>
      <c r="AE160" s="35"/>
    </row>
    <row r="161" spans="1:31" ht="17.25">
      <c r="A161" s="35"/>
      <c r="B161" s="189"/>
      <c r="C161" s="190"/>
      <c r="D161" s="190"/>
      <c r="E161" s="191"/>
      <c r="F161" s="195"/>
      <c r="G161" s="196"/>
      <c r="H161" s="196"/>
      <c r="I161" s="196"/>
      <c r="J161" s="197"/>
      <c r="K161" s="67" t="s">
        <v>38</v>
      </c>
      <c r="L161" s="70" t="str">
        <f>IF(ISERROR(1-L159/L160), "",(1-L159 /L160))</f>
        <v/>
      </c>
      <c r="M161" s="70" t="str">
        <f t="shared" ref="M161:Z161" si="206">IF(ISERROR(1-M159/M160), "",(1-M159 /M160))</f>
        <v/>
      </c>
      <c r="N161" s="70" t="str">
        <f t="shared" si="206"/>
        <v/>
      </c>
      <c r="O161" s="70" t="str">
        <f t="shared" si="206"/>
        <v/>
      </c>
      <c r="P161" s="70" t="str">
        <f t="shared" si="206"/>
        <v/>
      </c>
      <c r="Q161" s="70" t="str">
        <f t="shared" si="206"/>
        <v/>
      </c>
      <c r="R161" s="70" t="str">
        <f t="shared" si="206"/>
        <v/>
      </c>
      <c r="S161" s="70" t="str">
        <f t="shared" si="206"/>
        <v/>
      </c>
      <c r="T161" s="70" t="str">
        <f t="shared" si="206"/>
        <v/>
      </c>
      <c r="U161" s="70" t="str">
        <f t="shared" si="206"/>
        <v/>
      </c>
      <c r="V161" s="70" t="str">
        <f t="shared" si="206"/>
        <v/>
      </c>
      <c r="W161" s="70" t="str">
        <f t="shared" si="206"/>
        <v/>
      </c>
      <c r="X161" s="70" t="str">
        <f t="shared" si="206"/>
        <v/>
      </c>
      <c r="Y161" s="70" t="str">
        <f t="shared" si="206"/>
        <v/>
      </c>
      <c r="Z161" s="70" t="str">
        <f t="shared" si="206"/>
        <v/>
      </c>
      <c r="AA161" s="86" t="str">
        <f>IF(ISERROR(1-AA159/AA160), "",(1-AA159 /AA160))</f>
        <v/>
      </c>
      <c r="AB161" s="199"/>
      <c r="AC161" s="202"/>
      <c r="AD161" s="203"/>
      <c r="AE161" s="35"/>
    </row>
    <row r="162" spans="1:31" ht="17.25">
      <c r="A162" s="35"/>
      <c r="B162" s="189"/>
      <c r="C162" s="190"/>
      <c r="D162" s="190"/>
      <c r="E162" s="191"/>
      <c r="F162" s="195"/>
      <c r="G162" s="196"/>
      <c r="H162" s="196"/>
      <c r="I162" s="196"/>
      <c r="J162" s="197"/>
      <c r="K162" s="71" t="s">
        <v>67</v>
      </c>
      <c r="L162" s="39" t="str">
        <f t="shared" ref="L162:Z162" si="207">IF(OR(L160&lt;7)," ",IF(OR(L161&gt;=0.285),"達成","未達成"))</f>
        <v xml:space="preserve"> </v>
      </c>
      <c r="M162" s="39" t="str">
        <f t="shared" si="207"/>
        <v xml:space="preserve"> </v>
      </c>
      <c r="N162" s="39" t="str">
        <f t="shared" si="207"/>
        <v xml:space="preserve"> </v>
      </c>
      <c r="O162" s="39" t="str">
        <f t="shared" si="207"/>
        <v xml:space="preserve"> </v>
      </c>
      <c r="P162" s="39" t="str">
        <f t="shared" si="207"/>
        <v xml:space="preserve"> </v>
      </c>
      <c r="Q162" s="39" t="str">
        <f t="shared" si="207"/>
        <v xml:space="preserve"> </v>
      </c>
      <c r="R162" s="39" t="str">
        <f t="shared" si="207"/>
        <v xml:space="preserve"> </v>
      </c>
      <c r="S162" s="39" t="str">
        <f t="shared" si="207"/>
        <v xml:space="preserve"> </v>
      </c>
      <c r="T162" s="39" t="str">
        <f t="shared" si="207"/>
        <v xml:space="preserve"> </v>
      </c>
      <c r="U162" s="39" t="str">
        <f t="shared" si="207"/>
        <v xml:space="preserve"> </v>
      </c>
      <c r="V162" s="39" t="str">
        <f t="shared" si="207"/>
        <v xml:space="preserve"> </v>
      </c>
      <c r="W162" s="39" t="str">
        <f t="shared" si="207"/>
        <v xml:space="preserve"> </v>
      </c>
      <c r="X162" s="39" t="str">
        <f t="shared" si="207"/>
        <v xml:space="preserve"> </v>
      </c>
      <c r="Y162" s="39" t="str">
        <f t="shared" si="207"/>
        <v xml:space="preserve"> </v>
      </c>
      <c r="Z162" s="39" t="str">
        <f t="shared" si="207"/>
        <v xml:space="preserve"> </v>
      </c>
      <c r="AA162" s="72">
        <f>COUNTIF(L162:V162,"未達成")</f>
        <v>0</v>
      </c>
      <c r="AB162" s="226"/>
      <c r="AC162" s="227"/>
      <c r="AD162" s="228"/>
      <c r="AE162" s="35"/>
    </row>
    <row r="163" spans="1:31" ht="17.25">
      <c r="A163" s="35"/>
      <c r="B163" s="186"/>
      <c r="C163" s="187"/>
      <c r="D163" s="187"/>
      <c r="E163" s="188"/>
      <c r="F163" s="192"/>
      <c r="G163" s="193"/>
      <c r="H163" s="193"/>
      <c r="I163" s="193"/>
      <c r="J163" s="194"/>
      <c r="K163" s="95" t="s">
        <v>52</v>
      </c>
      <c r="L163" s="73"/>
      <c r="M163" s="73"/>
      <c r="N163" s="73"/>
      <c r="O163" s="73"/>
      <c r="P163" s="73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74">
        <f>SUM(L163:Z163)</f>
        <v>0</v>
      </c>
      <c r="AB163" s="198" t="str">
        <f>IF(AA163=0," ",IF(AA166=0, "達成", "未達成"))</f>
        <v xml:space="preserve"> </v>
      </c>
      <c r="AC163" s="200" t="str">
        <f>IF(AA163=0,"",(1-AA163/AA164))</f>
        <v/>
      </c>
      <c r="AD163" s="201"/>
      <c r="AE163" s="35"/>
    </row>
    <row r="164" spans="1:31" ht="17.25">
      <c r="A164" s="35"/>
      <c r="B164" s="189"/>
      <c r="C164" s="190"/>
      <c r="D164" s="190"/>
      <c r="E164" s="191"/>
      <c r="F164" s="195"/>
      <c r="G164" s="196"/>
      <c r="H164" s="196"/>
      <c r="I164" s="196"/>
      <c r="J164" s="197"/>
      <c r="K164" s="67" t="s">
        <v>29</v>
      </c>
      <c r="L164" s="68">
        <f>IF(L163=0, 0, L$13)</f>
        <v>0</v>
      </c>
      <c r="M164" s="68">
        <f>IF(M163=0, 0, M$13)</f>
        <v>0</v>
      </c>
      <c r="N164" s="68">
        <f t="shared" ref="N164:Z164" si="208">IF(N163=0, 0, N$13)</f>
        <v>0</v>
      </c>
      <c r="O164" s="68">
        <f t="shared" si="208"/>
        <v>0</v>
      </c>
      <c r="P164" s="68">
        <f t="shared" si="208"/>
        <v>0</v>
      </c>
      <c r="Q164" s="68">
        <f t="shared" si="208"/>
        <v>0</v>
      </c>
      <c r="R164" s="68">
        <f t="shared" si="208"/>
        <v>0</v>
      </c>
      <c r="S164" s="68">
        <f t="shared" si="208"/>
        <v>0</v>
      </c>
      <c r="T164" s="68">
        <f t="shared" si="208"/>
        <v>0</v>
      </c>
      <c r="U164" s="68">
        <f t="shared" si="208"/>
        <v>0</v>
      </c>
      <c r="V164" s="68">
        <f t="shared" si="208"/>
        <v>0</v>
      </c>
      <c r="W164" s="68">
        <f t="shared" si="208"/>
        <v>0</v>
      </c>
      <c r="X164" s="68">
        <f t="shared" si="208"/>
        <v>0</v>
      </c>
      <c r="Y164" s="68">
        <f t="shared" si="208"/>
        <v>0</v>
      </c>
      <c r="Z164" s="68">
        <f t="shared" si="208"/>
        <v>0</v>
      </c>
      <c r="AA164" s="69">
        <f>SUM(L164:Z164)</f>
        <v>0</v>
      </c>
      <c r="AB164" s="199"/>
      <c r="AC164" s="202"/>
      <c r="AD164" s="203"/>
      <c r="AE164" s="35"/>
    </row>
    <row r="165" spans="1:31" ht="17.25">
      <c r="A165" s="35"/>
      <c r="B165" s="189"/>
      <c r="C165" s="190"/>
      <c r="D165" s="190"/>
      <c r="E165" s="191"/>
      <c r="F165" s="195"/>
      <c r="G165" s="196"/>
      <c r="H165" s="196"/>
      <c r="I165" s="196"/>
      <c r="J165" s="197"/>
      <c r="K165" s="67" t="s">
        <v>38</v>
      </c>
      <c r="L165" s="70" t="str">
        <f>IF(ISERROR(1-L163/L164), "",(1-L163 /L164))</f>
        <v/>
      </c>
      <c r="M165" s="70" t="str">
        <f t="shared" ref="M165:Z165" si="209">IF(ISERROR(1-M163/M164), "",(1-M163 /M164))</f>
        <v/>
      </c>
      <c r="N165" s="70" t="str">
        <f t="shared" si="209"/>
        <v/>
      </c>
      <c r="O165" s="70" t="str">
        <f t="shared" si="209"/>
        <v/>
      </c>
      <c r="P165" s="70" t="str">
        <f t="shared" si="209"/>
        <v/>
      </c>
      <c r="Q165" s="70" t="str">
        <f t="shared" si="209"/>
        <v/>
      </c>
      <c r="R165" s="70" t="str">
        <f t="shared" si="209"/>
        <v/>
      </c>
      <c r="S165" s="70" t="str">
        <f t="shared" si="209"/>
        <v/>
      </c>
      <c r="T165" s="70" t="str">
        <f t="shared" si="209"/>
        <v/>
      </c>
      <c r="U165" s="70" t="str">
        <f t="shared" si="209"/>
        <v/>
      </c>
      <c r="V165" s="70" t="str">
        <f t="shared" si="209"/>
        <v/>
      </c>
      <c r="W165" s="70" t="str">
        <f t="shared" si="209"/>
        <v/>
      </c>
      <c r="X165" s="70" t="str">
        <f t="shared" si="209"/>
        <v/>
      </c>
      <c r="Y165" s="70" t="str">
        <f t="shared" si="209"/>
        <v/>
      </c>
      <c r="Z165" s="70" t="str">
        <f t="shared" si="209"/>
        <v/>
      </c>
      <c r="AA165" s="86" t="str">
        <f>IF(ISERROR(1-AA163/AA164), "",(1-AA163 /AA164))</f>
        <v/>
      </c>
      <c r="AB165" s="199"/>
      <c r="AC165" s="202"/>
      <c r="AD165" s="203"/>
      <c r="AE165" s="35"/>
    </row>
    <row r="166" spans="1:31" ht="17.25">
      <c r="A166" s="35"/>
      <c r="B166" s="189"/>
      <c r="C166" s="190"/>
      <c r="D166" s="190"/>
      <c r="E166" s="191"/>
      <c r="F166" s="195"/>
      <c r="G166" s="196"/>
      <c r="H166" s="196"/>
      <c r="I166" s="196"/>
      <c r="J166" s="197"/>
      <c r="K166" s="71" t="s">
        <v>67</v>
      </c>
      <c r="L166" s="39" t="str">
        <f t="shared" ref="L166:Z166" si="210">IF(OR(L164&lt;7)," ",IF(OR(L165&gt;=0.285),"達成","未達成"))</f>
        <v xml:space="preserve"> </v>
      </c>
      <c r="M166" s="39" t="str">
        <f t="shared" si="210"/>
        <v xml:space="preserve"> </v>
      </c>
      <c r="N166" s="39" t="str">
        <f t="shared" si="210"/>
        <v xml:space="preserve"> </v>
      </c>
      <c r="O166" s="39" t="str">
        <f t="shared" si="210"/>
        <v xml:space="preserve"> </v>
      </c>
      <c r="P166" s="39" t="str">
        <f t="shared" si="210"/>
        <v xml:space="preserve"> </v>
      </c>
      <c r="Q166" s="39" t="str">
        <f t="shared" si="210"/>
        <v xml:space="preserve"> </v>
      </c>
      <c r="R166" s="39" t="str">
        <f t="shared" si="210"/>
        <v xml:space="preserve"> </v>
      </c>
      <c r="S166" s="39" t="str">
        <f t="shared" si="210"/>
        <v xml:space="preserve"> </v>
      </c>
      <c r="T166" s="39" t="str">
        <f t="shared" si="210"/>
        <v xml:space="preserve"> </v>
      </c>
      <c r="U166" s="39" t="str">
        <f t="shared" si="210"/>
        <v xml:space="preserve"> </v>
      </c>
      <c r="V166" s="39" t="str">
        <f t="shared" si="210"/>
        <v xml:space="preserve"> </v>
      </c>
      <c r="W166" s="39" t="str">
        <f t="shared" si="210"/>
        <v xml:space="preserve"> </v>
      </c>
      <c r="X166" s="39" t="str">
        <f t="shared" si="210"/>
        <v xml:space="preserve"> </v>
      </c>
      <c r="Y166" s="39" t="str">
        <f t="shared" si="210"/>
        <v xml:space="preserve"> </v>
      </c>
      <c r="Z166" s="39" t="str">
        <f t="shared" si="210"/>
        <v xml:space="preserve"> </v>
      </c>
      <c r="AA166" s="72">
        <f>COUNTIF(L166:V166,"未達成")</f>
        <v>0</v>
      </c>
      <c r="AB166" s="226"/>
      <c r="AC166" s="227"/>
      <c r="AD166" s="228"/>
      <c r="AE166" s="35"/>
    </row>
    <row r="167" spans="1:31" ht="17.25">
      <c r="A167" s="35"/>
      <c r="B167" s="186"/>
      <c r="C167" s="187"/>
      <c r="D167" s="187"/>
      <c r="E167" s="188"/>
      <c r="F167" s="192"/>
      <c r="G167" s="193"/>
      <c r="H167" s="193"/>
      <c r="I167" s="193"/>
      <c r="J167" s="194"/>
      <c r="K167" s="95" t="s">
        <v>52</v>
      </c>
      <c r="L167" s="73"/>
      <c r="M167" s="73"/>
      <c r="N167" s="73"/>
      <c r="O167" s="73"/>
      <c r="P167" s="73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74">
        <f>SUM(L167:Z167)</f>
        <v>0</v>
      </c>
      <c r="AB167" s="198" t="str">
        <f>IF(AA167=0," ",IF(AA170=0, "達成", "未達成"))</f>
        <v xml:space="preserve"> </v>
      </c>
      <c r="AC167" s="200" t="str">
        <f>IF(AA167=0,"",(1-AA167/AA168))</f>
        <v/>
      </c>
      <c r="AD167" s="201"/>
      <c r="AE167" s="35"/>
    </row>
    <row r="168" spans="1:31" ht="17.25">
      <c r="A168" s="35"/>
      <c r="B168" s="189"/>
      <c r="C168" s="190"/>
      <c r="D168" s="190"/>
      <c r="E168" s="191"/>
      <c r="F168" s="195"/>
      <c r="G168" s="196"/>
      <c r="H168" s="196"/>
      <c r="I168" s="196"/>
      <c r="J168" s="197"/>
      <c r="K168" s="67" t="s">
        <v>29</v>
      </c>
      <c r="L168" s="68">
        <f>IF(L167=0, 0, L$13)</f>
        <v>0</v>
      </c>
      <c r="M168" s="68">
        <f>IF(M167=0, 0, M$13)</f>
        <v>0</v>
      </c>
      <c r="N168" s="68">
        <f t="shared" ref="N168:Z168" si="211">IF(N167=0, 0, N$13)</f>
        <v>0</v>
      </c>
      <c r="O168" s="68">
        <f t="shared" si="211"/>
        <v>0</v>
      </c>
      <c r="P168" s="68">
        <f t="shared" si="211"/>
        <v>0</v>
      </c>
      <c r="Q168" s="68">
        <f t="shared" si="211"/>
        <v>0</v>
      </c>
      <c r="R168" s="68">
        <f t="shared" si="211"/>
        <v>0</v>
      </c>
      <c r="S168" s="68">
        <f t="shared" si="211"/>
        <v>0</v>
      </c>
      <c r="T168" s="68">
        <f t="shared" si="211"/>
        <v>0</v>
      </c>
      <c r="U168" s="68">
        <f t="shared" si="211"/>
        <v>0</v>
      </c>
      <c r="V168" s="68">
        <f t="shared" si="211"/>
        <v>0</v>
      </c>
      <c r="W168" s="68">
        <f t="shared" si="211"/>
        <v>0</v>
      </c>
      <c r="X168" s="68">
        <f t="shared" si="211"/>
        <v>0</v>
      </c>
      <c r="Y168" s="68">
        <f t="shared" si="211"/>
        <v>0</v>
      </c>
      <c r="Z168" s="68">
        <f t="shared" si="211"/>
        <v>0</v>
      </c>
      <c r="AA168" s="69">
        <f>SUM(L168:Z168)</f>
        <v>0</v>
      </c>
      <c r="AB168" s="199"/>
      <c r="AC168" s="202"/>
      <c r="AD168" s="203"/>
      <c r="AE168" s="35"/>
    </row>
    <row r="169" spans="1:31" ht="17.25">
      <c r="A169" s="35"/>
      <c r="B169" s="189"/>
      <c r="C169" s="190"/>
      <c r="D169" s="190"/>
      <c r="E169" s="191"/>
      <c r="F169" s="195"/>
      <c r="G169" s="196"/>
      <c r="H169" s="196"/>
      <c r="I169" s="196"/>
      <c r="J169" s="197"/>
      <c r="K169" s="67" t="s">
        <v>38</v>
      </c>
      <c r="L169" s="70" t="str">
        <f>IF(ISERROR(1-L167/L168), "",(1-L167 /L168))</f>
        <v/>
      </c>
      <c r="M169" s="70" t="str">
        <f t="shared" ref="M169:Z169" si="212">IF(ISERROR(1-M167/M168), "",(1-M167 /M168))</f>
        <v/>
      </c>
      <c r="N169" s="70" t="str">
        <f t="shared" si="212"/>
        <v/>
      </c>
      <c r="O169" s="70" t="str">
        <f t="shared" si="212"/>
        <v/>
      </c>
      <c r="P169" s="70" t="str">
        <f t="shared" si="212"/>
        <v/>
      </c>
      <c r="Q169" s="70" t="str">
        <f t="shared" si="212"/>
        <v/>
      </c>
      <c r="R169" s="70" t="str">
        <f t="shared" si="212"/>
        <v/>
      </c>
      <c r="S169" s="70" t="str">
        <f t="shared" si="212"/>
        <v/>
      </c>
      <c r="T169" s="70" t="str">
        <f t="shared" si="212"/>
        <v/>
      </c>
      <c r="U169" s="70" t="str">
        <f t="shared" si="212"/>
        <v/>
      </c>
      <c r="V169" s="70" t="str">
        <f t="shared" si="212"/>
        <v/>
      </c>
      <c r="W169" s="70" t="str">
        <f t="shared" si="212"/>
        <v/>
      </c>
      <c r="X169" s="70" t="str">
        <f t="shared" si="212"/>
        <v/>
      </c>
      <c r="Y169" s="70" t="str">
        <f t="shared" si="212"/>
        <v/>
      </c>
      <c r="Z169" s="70" t="str">
        <f t="shared" si="212"/>
        <v/>
      </c>
      <c r="AA169" s="86" t="str">
        <f>IF(ISERROR(1-AA167/AA168), "",(1-AA167 /AA168))</f>
        <v/>
      </c>
      <c r="AB169" s="199"/>
      <c r="AC169" s="202"/>
      <c r="AD169" s="203"/>
      <c r="AE169" s="35"/>
    </row>
    <row r="170" spans="1:31" ht="17.25">
      <c r="A170" s="35"/>
      <c r="B170" s="189"/>
      <c r="C170" s="190"/>
      <c r="D170" s="190"/>
      <c r="E170" s="191"/>
      <c r="F170" s="195"/>
      <c r="G170" s="196"/>
      <c r="H170" s="196"/>
      <c r="I170" s="196"/>
      <c r="J170" s="197"/>
      <c r="K170" s="71" t="s">
        <v>67</v>
      </c>
      <c r="L170" s="39" t="str">
        <f t="shared" ref="L170:Z170" si="213">IF(OR(L168&lt;7)," ",IF(OR(L169&gt;=0.285),"達成","未達成"))</f>
        <v xml:space="preserve"> </v>
      </c>
      <c r="M170" s="39" t="str">
        <f t="shared" si="213"/>
        <v xml:space="preserve"> </v>
      </c>
      <c r="N170" s="39" t="str">
        <f t="shared" si="213"/>
        <v xml:space="preserve"> </v>
      </c>
      <c r="O170" s="39" t="str">
        <f t="shared" si="213"/>
        <v xml:space="preserve"> </v>
      </c>
      <c r="P170" s="39" t="str">
        <f t="shared" si="213"/>
        <v xml:space="preserve"> </v>
      </c>
      <c r="Q170" s="39" t="str">
        <f t="shared" si="213"/>
        <v xml:space="preserve"> </v>
      </c>
      <c r="R170" s="39" t="str">
        <f t="shared" si="213"/>
        <v xml:space="preserve"> </v>
      </c>
      <c r="S170" s="39" t="str">
        <f t="shared" si="213"/>
        <v xml:space="preserve"> </v>
      </c>
      <c r="T170" s="39" t="str">
        <f t="shared" si="213"/>
        <v xml:space="preserve"> </v>
      </c>
      <c r="U170" s="39" t="str">
        <f t="shared" si="213"/>
        <v xml:space="preserve"> </v>
      </c>
      <c r="V170" s="39" t="str">
        <f t="shared" si="213"/>
        <v xml:space="preserve"> </v>
      </c>
      <c r="W170" s="39" t="str">
        <f t="shared" si="213"/>
        <v xml:space="preserve"> </v>
      </c>
      <c r="X170" s="39" t="str">
        <f t="shared" si="213"/>
        <v xml:space="preserve"> </v>
      </c>
      <c r="Y170" s="39" t="str">
        <f t="shared" si="213"/>
        <v xml:space="preserve"> </v>
      </c>
      <c r="Z170" s="39" t="str">
        <f t="shared" si="213"/>
        <v xml:space="preserve"> </v>
      </c>
      <c r="AA170" s="72">
        <f>COUNTIF(L170:V170,"未達成")</f>
        <v>0</v>
      </c>
      <c r="AB170" s="226"/>
      <c r="AC170" s="227"/>
      <c r="AD170" s="228"/>
      <c r="AE170" s="35"/>
    </row>
    <row r="171" spans="1:31" ht="17.25">
      <c r="A171" s="35"/>
      <c r="B171" s="186"/>
      <c r="C171" s="187"/>
      <c r="D171" s="187"/>
      <c r="E171" s="188"/>
      <c r="F171" s="192"/>
      <c r="G171" s="193"/>
      <c r="H171" s="193"/>
      <c r="I171" s="193"/>
      <c r="J171" s="194"/>
      <c r="K171" s="95" t="s">
        <v>52</v>
      </c>
      <c r="L171" s="73"/>
      <c r="M171" s="73"/>
      <c r="N171" s="73"/>
      <c r="O171" s="73"/>
      <c r="P171" s="73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74">
        <f>SUM(L171:Z171)</f>
        <v>0</v>
      </c>
      <c r="AB171" s="198" t="str">
        <f>IF(AA171=0," ",IF(AA174=0, "達成", "未達成"))</f>
        <v xml:space="preserve"> </v>
      </c>
      <c r="AC171" s="200" t="str">
        <f>IF(AA171=0,"",(1-AA171/AA172))</f>
        <v/>
      </c>
      <c r="AD171" s="201"/>
      <c r="AE171" s="35"/>
    </row>
    <row r="172" spans="1:31" ht="17.25">
      <c r="A172" s="35"/>
      <c r="B172" s="189"/>
      <c r="C172" s="190"/>
      <c r="D172" s="190"/>
      <c r="E172" s="191"/>
      <c r="F172" s="195"/>
      <c r="G172" s="196"/>
      <c r="H172" s="196"/>
      <c r="I172" s="196"/>
      <c r="J172" s="197"/>
      <c r="K172" s="67" t="s">
        <v>29</v>
      </c>
      <c r="L172" s="68">
        <f>IF(L171=0, 0, L$13)</f>
        <v>0</v>
      </c>
      <c r="M172" s="68">
        <f>IF(M171=0, 0, M$13)</f>
        <v>0</v>
      </c>
      <c r="N172" s="68">
        <f t="shared" ref="N172:Z172" si="214">IF(N171=0, 0, N$13)</f>
        <v>0</v>
      </c>
      <c r="O172" s="68">
        <f t="shared" si="214"/>
        <v>0</v>
      </c>
      <c r="P172" s="68">
        <f t="shared" si="214"/>
        <v>0</v>
      </c>
      <c r="Q172" s="68">
        <f t="shared" si="214"/>
        <v>0</v>
      </c>
      <c r="R172" s="68">
        <f t="shared" si="214"/>
        <v>0</v>
      </c>
      <c r="S172" s="68">
        <f t="shared" si="214"/>
        <v>0</v>
      </c>
      <c r="T172" s="68">
        <f t="shared" si="214"/>
        <v>0</v>
      </c>
      <c r="U172" s="68">
        <f t="shared" si="214"/>
        <v>0</v>
      </c>
      <c r="V172" s="68">
        <f t="shared" si="214"/>
        <v>0</v>
      </c>
      <c r="W172" s="68">
        <f t="shared" si="214"/>
        <v>0</v>
      </c>
      <c r="X172" s="68">
        <f t="shared" si="214"/>
        <v>0</v>
      </c>
      <c r="Y172" s="68">
        <f t="shared" si="214"/>
        <v>0</v>
      </c>
      <c r="Z172" s="68">
        <f t="shared" si="214"/>
        <v>0</v>
      </c>
      <c r="AA172" s="69">
        <f>SUM(L172:Z172)</f>
        <v>0</v>
      </c>
      <c r="AB172" s="199"/>
      <c r="AC172" s="202"/>
      <c r="AD172" s="203"/>
      <c r="AE172" s="35"/>
    </row>
    <row r="173" spans="1:31" ht="17.25">
      <c r="A173" s="35"/>
      <c r="B173" s="189"/>
      <c r="C173" s="190"/>
      <c r="D173" s="190"/>
      <c r="E173" s="191"/>
      <c r="F173" s="195"/>
      <c r="G173" s="196"/>
      <c r="H173" s="196"/>
      <c r="I173" s="196"/>
      <c r="J173" s="197"/>
      <c r="K173" s="67" t="s">
        <v>38</v>
      </c>
      <c r="L173" s="70" t="str">
        <f>IF(ISERROR(1-L171/L172), "",(1-L171 /L172))</f>
        <v/>
      </c>
      <c r="M173" s="70" t="str">
        <f t="shared" ref="M173:Z173" si="215">IF(ISERROR(1-M171/M172), "",(1-M171 /M172))</f>
        <v/>
      </c>
      <c r="N173" s="70" t="str">
        <f t="shared" si="215"/>
        <v/>
      </c>
      <c r="O173" s="70" t="str">
        <f t="shared" si="215"/>
        <v/>
      </c>
      <c r="P173" s="70" t="str">
        <f t="shared" si="215"/>
        <v/>
      </c>
      <c r="Q173" s="70" t="str">
        <f t="shared" si="215"/>
        <v/>
      </c>
      <c r="R173" s="70" t="str">
        <f t="shared" si="215"/>
        <v/>
      </c>
      <c r="S173" s="70" t="str">
        <f t="shared" si="215"/>
        <v/>
      </c>
      <c r="T173" s="70" t="str">
        <f t="shared" si="215"/>
        <v/>
      </c>
      <c r="U173" s="70" t="str">
        <f t="shared" si="215"/>
        <v/>
      </c>
      <c r="V173" s="70" t="str">
        <f t="shared" si="215"/>
        <v/>
      </c>
      <c r="W173" s="70" t="str">
        <f t="shared" si="215"/>
        <v/>
      </c>
      <c r="X173" s="70" t="str">
        <f t="shared" si="215"/>
        <v/>
      </c>
      <c r="Y173" s="70" t="str">
        <f t="shared" si="215"/>
        <v/>
      </c>
      <c r="Z173" s="70" t="str">
        <f t="shared" si="215"/>
        <v/>
      </c>
      <c r="AA173" s="86" t="str">
        <f>IF(ISERROR(1-AA171/AA172), "",(1-AA171 /AA172))</f>
        <v/>
      </c>
      <c r="AB173" s="199"/>
      <c r="AC173" s="202"/>
      <c r="AD173" s="203"/>
      <c r="AE173" s="35"/>
    </row>
    <row r="174" spans="1:31" ht="17.25">
      <c r="A174" s="35"/>
      <c r="B174" s="189"/>
      <c r="C174" s="190"/>
      <c r="D174" s="190"/>
      <c r="E174" s="191"/>
      <c r="F174" s="195"/>
      <c r="G174" s="196"/>
      <c r="H174" s="196"/>
      <c r="I174" s="196"/>
      <c r="J174" s="197"/>
      <c r="K174" s="71" t="s">
        <v>67</v>
      </c>
      <c r="L174" s="39" t="str">
        <f t="shared" ref="L174:Z174" si="216">IF(OR(L172&lt;7)," ",IF(OR(L173&gt;=0.285),"達成","未達成"))</f>
        <v xml:space="preserve"> </v>
      </c>
      <c r="M174" s="39" t="str">
        <f t="shared" si="216"/>
        <v xml:space="preserve"> </v>
      </c>
      <c r="N174" s="39" t="str">
        <f t="shared" si="216"/>
        <v xml:space="preserve"> </v>
      </c>
      <c r="O174" s="39" t="str">
        <f t="shared" si="216"/>
        <v xml:space="preserve"> </v>
      </c>
      <c r="P174" s="39" t="str">
        <f t="shared" si="216"/>
        <v xml:space="preserve"> </v>
      </c>
      <c r="Q174" s="39" t="str">
        <f t="shared" si="216"/>
        <v xml:space="preserve"> </v>
      </c>
      <c r="R174" s="39" t="str">
        <f t="shared" si="216"/>
        <v xml:space="preserve"> </v>
      </c>
      <c r="S174" s="39" t="str">
        <f t="shared" si="216"/>
        <v xml:space="preserve"> </v>
      </c>
      <c r="T174" s="39" t="str">
        <f t="shared" si="216"/>
        <v xml:space="preserve"> </v>
      </c>
      <c r="U174" s="39" t="str">
        <f t="shared" si="216"/>
        <v xml:space="preserve"> </v>
      </c>
      <c r="V174" s="39" t="str">
        <f t="shared" si="216"/>
        <v xml:space="preserve"> </v>
      </c>
      <c r="W174" s="39" t="str">
        <f t="shared" si="216"/>
        <v xml:space="preserve"> </v>
      </c>
      <c r="X174" s="39" t="str">
        <f t="shared" si="216"/>
        <v xml:space="preserve"> </v>
      </c>
      <c r="Y174" s="39" t="str">
        <f t="shared" si="216"/>
        <v xml:space="preserve"> </v>
      </c>
      <c r="Z174" s="39" t="str">
        <f t="shared" si="216"/>
        <v xml:space="preserve"> </v>
      </c>
      <c r="AA174" s="72">
        <f>COUNTIF(L174:V174,"未達成")</f>
        <v>0</v>
      </c>
      <c r="AB174" s="226"/>
      <c r="AC174" s="227"/>
      <c r="AD174" s="228"/>
      <c r="AE174" s="35"/>
    </row>
    <row r="175" spans="1:31" ht="17.25">
      <c r="A175" s="35"/>
      <c r="B175" s="186"/>
      <c r="C175" s="187"/>
      <c r="D175" s="187"/>
      <c r="E175" s="188"/>
      <c r="F175" s="192"/>
      <c r="G175" s="193"/>
      <c r="H175" s="193"/>
      <c r="I175" s="193"/>
      <c r="J175" s="194"/>
      <c r="K175" s="95" t="s">
        <v>52</v>
      </c>
      <c r="L175" s="73"/>
      <c r="M175" s="73"/>
      <c r="N175" s="73"/>
      <c r="O175" s="73"/>
      <c r="P175" s="73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74">
        <f>SUM(L175:Z175)</f>
        <v>0</v>
      </c>
      <c r="AB175" s="198" t="str">
        <f>IF(AA175=0," ",IF(AA178=0, "達成", "未達成"))</f>
        <v xml:space="preserve"> </v>
      </c>
      <c r="AC175" s="200" t="str">
        <f>IF(AA175=0,"",(1-AA175/AA176))</f>
        <v/>
      </c>
      <c r="AD175" s="201"/>
      <c r="AE175" s="35"/>
    </row>
    <row r="176" spans="1:31" ht="17.25">
      <c r="A176" s="35"/>
      <c r="B176" s="189"/>
      <c r="C176" s="190"/>
      <c r="D176" s="190"/>
      <c r="E176" s="191"/>
      <c r="F176" s="195"/>
      <c r="G176" s="196"/>
      <c r="H176" s="196"/>
      <c r="I176" s="196"/>
      <c r="J176" s="197"/>
      <c r="K176" s="67" t="s">
        <v>29</v>
      </c>
      <c r="L176" s="68">
        <f>IF(L175=0, 0, L$13)</f>
        <v>0</v>
      </c>
      <c r="M176" s="68">
        <f>IF(M175=0, 0, M$13)</f>
        <v>0</v>
      </c>
      <c r="N176" s="68">
        <f t="shared" ref="N176:Z176" si="217">IF(N175=0, 0, N$13)</f>
        <v>0</v>
      </c>
      <c r="O176" s="68">
        <f t="shared" si="217"/>
        <v>0</v>
      </c>
      <c r="P176" s="68">
        <f t="shared" si="217"/>
        <v>0</v>
      </c>
      <c r="Q176" s="68">
        <f t="shared" si="217"/>
        <v>0</v>
      </c>
      <c r="R176" s="68">
        <f t="shared" si="217"/>
        <v>0</v>
      </c>
      <c r="S176" s="68">
        <f t="shared" si="217"/>
        <v>0</v>
      </c>
      <c r="T176" s="68">
        <f t="shared" si="217"/>
        <v>0</v>
      </c>
      <c r="U176" s="68">
        <f t="shared" si="217"/>
        <v>0</v>
      </c>
      <c r="V176" s="68">
        <f t="shared" si="217"/>
        <v>0</v>
      </c>
      <c r="W176" s="68">
        <f t="shared" si="217"/>
        <v>0</v>
      </c>
      <c r="X176" s="68">
        <f t="shared" si="217"/>
        <v>0</v>
      </c>
      <c r="Y176" s="68">
        <f t="shared" si="217"/>
        <v>0</v>
      </c>
      <c r="Z176" s="68">
        <f t="shared" si="217"/>
        <v>0</v>
      </c>
      <c r="AA176" s="69">
        <f>SUM(L176:Z176)</f>
        <v>0</v>
      </c>
      <c r="AB176" s="199"/>
      <c r="AC176" s="202"/>
      <c r="AD176" s="203"/>
      <c r="AE176" s="35"/>
    </row>
    <row r="177" spans="1:31" ht="17.25">
      <c r="A177" s="35"/>
      <c r="B177" s="189"/>
      <c r="C177" s="190"/>
      <c r="D177" s="190"/>
      <c r="E177" s="191"/>
      <c r="F177" s="195"/>
      <c r="G177" s="196"/>
      <c r="H177" s="196"/>
      <c r="I177" s="196"/>
      <c r="J177" s="197"/>
      <c r="K177" s="67" t="s">
        <v>38</v>
      </c>
      <c r="L177" s="70" t="str">
        <f>IF(ISERROR(1-L175/L176), "",(1-L175 /L176))</f>
        <v/>
      </c>
      <c r="M177" s="70" t="str">
        <f t="shared" ref="M177:Z177" si="218">IF(ISERROR(1-M175/M176), "",(1-M175 /M176))</f>
        <v/>
      </c>
      <c r="N177" s="70" t="str">
        <f t="shared" si="218"/>
        <v/>
      </c>
      <c r="O177" s="70" t="str">
        <f t="shared" si="218"/>
        <v/>
      </c>
      <c r="P177" s="70" t="str">
        <f t="shared" si="218"/>
        <v/>
      </c>
      <c r="Q177" s="70" t="str">
        <f t="shared" si="218"/>
        <v/>
      </c>
      <c r="R177" s="70" t="str">
        <f t="shared" si="218"/>
        <v/>
      </c>
      <c r="S177" s="70" t="str">
        <f t="shared" si="218"/>
        <v/>
      </c>
      <c r="T177" s="70" t="str">
        <f t="shared" si="218"/>
        <v/>
      </c>
      <c r="U177" s="70" t="str">
        <f t="shared" si="218"/>
        <v/>
      </c>
      <c r="V177" s="70" t="str">
        <f t="shared" si="218"/>
        <v/>
      </c>
      <c r="W177" s="70" t="str">
        <f t="shared" si="218"/>
        <v/>
      </c>
      <c r="X177" s="70" t="str">
        <f t="shared" si="218"/>
        <v/>
      </c>
      <c r="Y177" s="70" t="str">
        <f t="shared" si="218"/>
        <v/>
      </c>
      <c r="Z177" s="70" t="str">
        <f t="shared" si="218"/>
        <v/>
      </c>
      <c r="AA177" s="86" t="str">
        <f>IF(ISERROR(1-AA175/AA176), "",(1-AA175 /AA176))</f>
        <v/>
      </c>
      <c r="AB177" s="199"/>
      <c r="AC177" s="202"/>
      <c r="AD177" s="203"/>
      <c r="AE177" s="35"/>
    </row>
    <row r="178" spans="1:31" ht="17.25">
      <c r="A178" s="35"/>
      <c r="B178" s="229"/>
      <c r="C178" s="230"/>
      <c r="D178" s="230"/>
      <c r="E178" s="231"/>
      <c r="F178" s="232"/>
      <c r="G178" s="233"/>
      <c r="H178" s="233"/>
      <c r="I178" s="233"/>
      <c r="J178" s="234"/>
      <c r="K178" s="71" t="s">
        <v>67</v>
      </c>
      <c r="L178" s="39" t="str">
        <f t="shared" ref="L178:Z178" si="219">IF(OR(L176&lt;7)," ",IF(OR(L177&gt;=0.285),"達成","未達成"))</f>
        <v xml:space="preserve"> </v>
      </c>
      <c r="M178" s="39" t="str">
        <f t="shared" si="219"/>
        <v xml:space="preserve"> </v>
      </c>
      <c r="N178" s="39" t="str">
        <f t="shared" si="219"/>
        <v xml:space="preserve"> </v>
      </c>
      <c r="O178" s="39" t="str">
        <f t="shared" si="219"/>
        <v xml:space="preserve"> </v>
      </c>
      <c r="P178" s="39" t="str">
        <f t="shared" si="219"/>
        <v xml:space="preserve"> </v>
      </c>
      <c r="Q178" s="39" t="str">
        <f t="shared" si="219"/>
        <v xml:space="preserve"> </v>
      </c>
      <c r="R178" s="39" t="str">
        <f t="shared" si="219"/>
        <v xml:space="preserve"> </v>
      </c>
      <c r="S178" s="39" t="str">
        <f t="shared" si="219"/>
        <v xml:space="preserve"> </v>
      </c>
      <c r="T178" s="39" t="str">
        <f t="shared" si="219"/>
        <v xml:space="preserve"> </v>
      </c>
      <c r="U178" s="39" t="str">
        <f t="shared" si="219"/>
        <v xml:space="preserve"> </v>
      </c>
      <c r="V178" s="39" t="str">
        <f t="shared" si="219"/>
        <v xml:space="preserve"> </v>
      </c>
      <c r="W178" s="39" t="str">
        <f t="shared" si="219"/>
        <v xml:space="preserve"> </v>
      </c>
      <c r="X178" s="39" t="str">
        <f t="shared" si="219"/>
        <v xml:space="preserve"> </v>
      </c>
      <c r="Y178" s="39" t="str">
        <f t="shared" si="219"/>
        <v xml:space="preserve"> </v>
      </c>
      <c r="Z178" s="39" t="str">
        <f t="shared" si="219"/>
        <v xml:space="preserve"> </v>
      </c>
      <c r="AA178" s="72">
        <f>COUNTIF(L178:V178,"未達成")</f>
        <v>0</v>
      </c>
      <c r="AB178" s="226"/>
      <c r="AC178" s="227"/>
      <c r="AD178" s="228"/>
      <c r="AE178" s="35"/>
    </row>
    <row r="179" spans="1:31" ht="17.25">
      <c r="A179" s="35"/>
      <c r="B179" s="186"/>
      <c r="C179" s="187"/>
      <c r="D179" s="187"/>
      <c r="E179" s="188"/>
      <c r="F179" s="192"/>
      <c r="G179" s="193"/>
      <c r="H179" s="193"/>
      <c r="I179" s="193"/>
      <c r="J179" s="194"/>
      <c r="K179" s="95" t="s">
        <v>52</v>
      </c>
      <c r="L179" s="73"/>
      <c r="M179" s="73"/>
      <c r="N179" s="73"/>
      <c r="O179" s="73"/>
      <c r="P179" s="73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74">
        <f>SUM(L179:Z179)</f>
        <v>0</v>
      </c>
      <c r="AB179" s="198" t="str">
        <f>IF(AA179=0," ",IF(AA182=0, "達成", "未達成"))</f>
        <v xml:space="preserve"> </v>
      </c>
      <c r="AC179" s="200" t="str">
        <f>IF(AA179=0,"",(1-AA179/AA180))</f>
        <v/>
      </c>
      <c r="AD179" s="201"/>
      <c r="AE179" s="35"/>
    </row>
    <row r="180" spans="1:31" ht="17.25">
      <c r="A180" s="35"/>
      <c r="B180" s="189"/>
      <c r="C180" s="190"/>
      <c r="D180" s="190"/>
      <c r="E180" s="191"/>
      <c r="F180" s="195"/>
      <c r="G180" s="196"/>
      <c r="H180" s="196"/>
      <c r="I180" s="196"/>
      <c r="J180" s="197"/>
      <c r="K180" s="67" t="s">
        <v>29</v>
      </c>
      <c r="L180" s="68">
        <f>IF(L179=0, 0, L$13)</f>
        <v>0</v>
      </c>
      <c r="M180" s="68">
        <f>IF(M179=0, 0, M$13)</f>
        <v>0</v>
      </c>
      <c r="N180" s="68">
        <f t="shared" ref="N180:Z180" si="220">IF(N179=0, 0, N$13)</f>
        <v>0</v>
      </c>
      <c r="O180" s="68">
        <f t="shared" si="220"/>
        <v>0</v>
      </c>
      <c r="P180" s="68">
        <f t="shared" si="220"/>
        <v>0</v>
      </c>
      <c r="Q180" s="68">
        <f t="shared" si="220"/>
        <v>0</v>
      </c>
      <c r="R180" s="68">
        <f t="shared" si="220"/>
        <v>0</v>
      </c>
      <c r="S180" s="68">
        <f t="shared" si="220"/>
        <v>0</v>
      </c>
      <c r="T180" s="68">
        <f t="shared" si="220"/>
        <v>0</v>
      </c>
      <c r="U180" s="68">
        <f t="shared" si="220"/>
        <v>0</v>
      </c>
      <c r="V180" s="68">
        <f t="shared" si="220"/>
        <v>0</v>
      </c>
      <c r="W180" s="68">
        <f t="shared" si="220"/>
        <v>0</v>
      </c>
      <c r="X180" s="68">
        <f t="shared" si="220"/>
        <v>0</v>
      </c>
      <c r="Y180" s="68">
        <f t="shared" si="220"/>
        <v>0</v>
      </c>
      <c r="Z180" s="68">
        <f t="shared" si="220"/>
        <v>0</v>
      </c>
      <c r="AA180" s="69">
        <f>SUM(L180:Z180)</f>
        <v>0</v>
      </c>
      <c r="AB180" s="199"/>
      <c r="AC180" s="202"/>
      <c r="AD180" s="203"/>
      <c r="AE180" s="35"/>
    </row>
    <row r="181" spans="1:31" ht="17.25">
      <c r="A181" s="35"/>
      <c r="B181" s="189"/>
      <c r="C181" s="190"/>
      <c r="D181" s="190"/>
      <c r="E181" s="191"/>
      <c r="F181" s="195"/>
      <c r="G181" s="196"/>
      <c r="H181" s="196"/>
      <c r="I181" s="196"/>
      <c r="J181" s="197"/>
      <c r="K181" s="67" t="s">
        <v>38</v>
      </c>
      <c r="L181" s="70" t="str">
        <f>IF(ISERROR(1-L179/L180), "",(1-L179 /L180))</f>
        <v/>
      </c>
      <c r="M181" s="70" t="str">
        <f t="shared" ref="M181:Z181" si="221">IF(ISERROR(1-M179/M180), "",(1-M179 /M180))</f>
        <v/>
      </c>
      <c r="N181" s="70" t="str">
        <f t="shared" si="221"/>
        <v/>
      </c>
      <c r="O181" s="70" t="str">
        <f t="shared" si="221"/>
        <v/>
      </c>
      <c r="P181" s="70" t="str">
        <f t="shared" si="221"/>
        <v/>
      </c>
      <c r="Q181" s="70" t="str">
        <f t="shared" si="221"/>
        <v/>
      </c>
      <c r="R181" s="70" t="str">
        <f t="shared" si="221"/>
        <v/>
      </c>
      <c r="S181" s="70" t="str">
        <f t="shared" si="221"/>
        <v/>
      </c>
      <c r="T181" s="70" t="str">
        <f t="shared" si="221"/>
        <v/>
      </c>
      <c r="U181" s="70" t="str">
        <f t="shared" si="221"/>
        <v/>
      </c>
      <c r="V181" s="70" t="str">
        <f t="shared" si="221"/>
        <v/>
      </c>
      <c r="W181" s="70" t="str">
        <f t="shared" si="221"/>
        <v/>
      </c>
      <c r="X181" s="70" t="str">
        <f t="shared" si="221"/>
        <v/>
      </c>
      <c r="Y181" s="70" t="str">
        <f t="shared" si="221"/>
        <v/>
      </c>
      <c r="Z181" s="70" t="str">
        <f t="shared" si="221"/>
        <v/>
      </c>
      <c r="AA181" s="86" t="str">
        <f>IF(ISERROR(1-AA179/AA180), "",(1-AA179 /AA180))</f>
        <v/>
      </c>
      <c r="AB181" s="199"/>
      <c r="AC181" s="202"/>
      <c r="AD181" s="203"/>
      <c r="AE181" s="35"/>
    </row>
    <row r="182" spans="1:31" ht="17.25">
      <c r="A182" s="35"/>
      <c r="B182" s="189"/>
      <c r="C182" s="190"/>
      <c r="D182" s="190"/>
      <c r="E182" s="191"/>
      <c r="F182" s="195"/>
      <c r="G182" s="196"/>
      <c r="H182" s="196"/>
      <c r="I182" s="196"/>
      <c r="J182" s="197"/>
      <c r="K182" s="71" t="s">
        <v>67</v>
      </c>
      <c r="L182" s="39" t="str">
        <f t="shared" ref="L182:Z182" si="222">IF(OR(L180&lt;7)," ",IF(OR(L181&gt;=0.285),"達成","未達成"))</f>
        <v xml:space="preserve"> </v>
      </c>
      <c r="M182" s="39" t="str">
        <f t="shared" si="222"/>
        <v xml:space="preserve"> </v>
      </c>
      <c r="N182" s="39" t="str">
        <f t="shared" si="222"/>
        <v xml:space="preserve"> </v>
      </c>
      <c r="O182" s="39" t="str">
        <f t="shared" si="222"/>
        <v xml:space="preserve"> </v>
      </c>
      <c r="P182" s="39" t="str">
        <f t="shared" si="222"/>
        <v xml:space="preserve"> </v>
      </c>
      <c r="Q182" s="39" t="str">
        <f t="shared" si="222"/>
        <v xml:space="preserve"> </v>
      </c>
      <c r="R182" s="39" t="str">
        <f t="shared" si="222"/>
        <v xml:space="preserve"> </v>
      </c>
      <c r="S182" s="39" t="str">
        <f t="shared" si="222"/>
        <v xml:space="preserve"> </v>
      </c>
      <c r="T182" s="39" t="str">
        <f t="shared" si="222"/>
        <v xml:space="preserve"> </v>
      </c>
      <c r="U182" s="39" t="str">
        <f t="shared" si="222"/>
        <v xml:space="preserve"> </v>
      </c>
      <c r="V182" s="39" t="str">
        <f t="shared" si="222"/>
        <v xml:space="preserve"> </v>
      </c>
      <c r="W182" s="39" t="str">
        <f t="shared" si="222"/>
        <v xml:space="preserve"> </v>
      </c>
      <c r="X182" s="39" t="str">
        <f t="shared" si="222"/>
        <v xml:space="preserve"> </v>
      </c>
      <c r="Y182" s="39" t="str">
        <f t="shared" si="222"/>
        <v xml:space="preserve"> </v>
      </c>
      <c r="Z182" s="39" t="str">
        <f t="shared" si="222"/>
        <v xml:space="preserve"> </v>
      </c>
      <c r="AA182" s="72">
        <f>COUNTIF(L182:V182,"未達成")</f>
        <v>0</v>
      </c>
      <c r="AB182" s="226"/>
      <c r="AC182" s="227"/>
      <c r="AD182" s="228"/>
      <c r="AE182" s="35"/>
    </row>
    <row r="183" spans="1:31" ht="17.25">
      <c r="A183" s="35"/>
      <c r="B183" s="186"/>
      <c r="C183" s="187"/>
      <c r="D183" s="187"/>
      <c r="E183" s="188"/>
      <c r="F183" s="192"/>
      <c r="G183" s="193"/>
      <c r="H183" s="193"/>
      <c r="I183" s="193"/>
      <c r="J183" s="194"/>
      <c r="K183" s="95" t="s">
        <v>52</v>
      </c>
      <c r="L183" s="73"/>
      <c r="M183" s="73"/>
      <c r="N183" s="73"/>
      <c r="O183" s="73"/>
      <c r="P183" s="73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74">
        <f>SUM(L183:Z183)</f>
        <v>0</v>
      </c>
      <c r="AB183" s="198" t="str">
        <f>IF(AA183=0," ",IF(AA186=0, "達成", "未達成"))</f>
        <v xml:space="preserve"> </v>
      </c>
      <c r="AC183" s="200" t="str">
        <f>IF(AA183=0,"",(1-AA183/AA184))</f>
        <v/>
      </c>
      <c r="AD183" s="201"/>
      <c r="AE183" s="35"/>
    </row>
    <row r="184" spans="1:31" ht="17.25">
      <c r="A184" s="35"/>
      <c r="B184" s="189"/>
      <c r="C184" s="190"/>
      <c r="D184" s="190"/>
      <c r="E184" s="191"/>
      <c r="F184" s="195"/>
      <c r="G184" s="196"/>
      <c r="H184" s="196"/>
      <c r="I184" s="196"/>
      <c r="J184" s="197"/>
      <c r="K184" s="67" t="s">
        <v>29</v>
      </c>
      <c r="L184" s="68">
        <f>IF(L183=0, 0, L$13)</f>
        <v>0</v>
      </c>
      <c r="M184" s="68">
        <f>IF(M183=0, 0, M$13)</f>
        <v>0</v>
      </c>
      <c r="N184" s="68">
        <f t="shared" ref="N184:Z184" si="223">IF(N183=0, 0, N$13)</f>
        <v>0</v>
      </c>
      <c r="O184" s="68">
        <f t="shared" si="223"/>
        <v>0</v>
      </c>
      <c r="P184" s="68">
        <f t="shared" si="223"/>
        <v>0</v>
      </c>
      <c r="Q184" s="68">
        <f t="shared" si="223"/>
        <v>0</v>
      </c>
      <c r="R184" s="68">
        <f t="shared" si="223"/>
        <v>0</v>
      </c>
      <c r="S184" s="68">
        <f t="shared" si="223"/>
        <v>0</v>
      </c>
      <c r="T184" s="68">
        <f t="shared" si="223"/>
        <v>0</v>
      </c>
      <c r="U184" s="68">
        <f t="shared" si="223"/>
        <v>0</v>
      </c>
      <c r="V184" s="68">
        <f t="shared" si="223"/>
        <v>0</v>
      </c>
      <c r="W184" s="68">
        <f t="shared" si="223"/>
        <v>0</v>
      </c>
      <c r="X184" s="68">
        <f t="shared" si="223"/>
        <v>0</v>
      </c>
      <c r="Y184" s="68">
        <f t="shared" si="223"/>
        <v>0</v>
      </c>
      <c r="Z184" s="68">
        <f t="shared" si="223"/>
        <v>0</v>
      </c>
      <c r="AA184" s="69">
        <f>SUM(L184:Z184)</f>
        <v>0</v>
      </c>
      <c r="AB184" s="199"/>
      <c r="AC184" s="202"/>
      <c r="AD184" s="203"/>
      <c r="AE184" s="35"/>
    </row>
    <row r="185" spans="1:31" ht="17.25">
      <c r="A185" s="35"/>
      <c r="B185" s="189"/>
      <c r="C185" s="190"/>
      <c r="D185" s="190"/>
      <c r="E185" s="191"/>
      <c r="F185" s="195"/>
      <c r="G185" s="196"/>
      <c r="H185" s="196"/>
      <c r="I185" s="196"/>
      <c r="J185" s="197"/>
      <c r="K185" s="67" t="s">
        <v>38</v>
      </c>
      <c r="L185" s="70" t="str">
        <f>IF(ISERROR(1-L183/L184), "",(1-L183 /L184))</f>
        <v/>
      </c>
      <c r="M185" s="70" t="str">
        <f t="shared" ref="M185:Z185" si="224">IF(ISERROR(1-M183/M184), "",(1-M183 /M184))</f>
        <v/>
      </c>
      <c r="N185" s="70" t="str">
        <f t="shared" si="224"/>
        <v/>
      </c>
      <c r="O185" s="70" t="str">
        <f t="shared" si="224"/>
        <v/>
      </c>
      <c r="P185" s="70" t="str">
        <f t="shared" si="224"/>
        <v/>
      </c>
      <c r="Q185" s="70" t="str">
        <f t="shared" si="224"/>
        <v/>
      </c>
      <c r="R185" s="70" t="str">
        <f t="shared" si="224"/>
        <v/>
      </c>
      <c r="S185" s="70" t="str">
        <f t="shared" si="224"/>
        <v/>
      </c>
      <c r="T185" s="70" t="str">
        <f t="shared" si="224"/>
        <v/>
      </c>
      <c r="U185" s="70" t="str">
        <f t="shared" si="224"/>
        <v/>
      </c>
      <c r="V185" s="70" t="str">
        <f t="shared" si="224"/>
        <v/>
      </c>
      <c r="W185" s="70" t="str">
        <f t="shared" si="224"/>
        <v/>
      </c>
      <c r="X185" s="70" t="str">
        <f t="shared" si="224"/>
        <v/>
      </c>
      <c r="Y185" s="70" t="str">
        <f t="shared" si="224"/>
        <v/>
      </c>
      <c r="Z185" s="70" t="str">
        <f t="shared" si="224"/>
        <v/>
      </c>
      <c r="AA185" s="86" t="str">
        <f>IF(ISERROR(1-AA183/AA184), "",(1-AA183 /AA184))</f>
        <v/>
      </c>
      <c r="AB185" s="199"/>
      <c r="AC185" s="202"/>
      <c r="AD185" s="203"/>
      <c r="AE185" s="35"/>
    </row>
    <row r="186" spans="1:31" ht="17.25">
      <c r="A186" s="35"/>
      <c r="B186" s="189"/>
      <c r="C186" s="190"/>
      <c r="D186" s="190"/>
      <c r="E186" s="191"/>
      <c r="F186" s="195"/>
      <c r="G186" s="196"/>
      <c r="H186" s="196"/>
      <c r="I186" s="196"/>
      <c r="J186" s="197"/>
      <c r="K186" s="71" t="s">
        <v>67</v>
      </c>
      <c r="L186" s="39" t="str">
        <f t="shared" ref="L186:Z186" si="225">IF(OR(L184&lt;7)," ",IF(OR(L185&gt;=0.285),"達成","未達成"))</f>
        <v xml:space="preserve"> </v>
      </c>
      <c r="M186" s="39" t="str">
        <f t="shared" si="225"/>
        <v xml:space="preserve"> </v>
      </c>
      <c r="N186" s="39" t="str">
        <f t="shared" si="225"/>
        <v xml:space="preserve"> </v>
      </c>
      <c r="O186" s="39" t="str">
        <f t="shared" si="225"/>
        <v xml:space="preserve"> </v>
      </c>
      <c r="P186" s="39" t="str">
        <f t="shared" si="225"/>
        <v xml:space="preserve"> </v>
      </c>
      <c r="Q186" s="39" t="str">
        <f t="shared" si="225"/>
        <v xml:space="preserve"> </v>
      </c>
      <c r="R186" s="39" t="str">
        <f t="shared" si="225"/>
        <v xml:space="preserve"> </v>
      </c>
      <c r="S186" s="39" t="str">
        <f t="shared" si="225"/>
        <v xml:space="preserve"> </v>
      </c>
      <c r="T186" s="39" t="str">
        <f t="shared" si="225"/>
        <v xml:space="preserve"> </v>
      </c>
      <c r="U186" s="39" t="str">
        <f t="shared" si="225"/>
        <v xml:space="preserve"> </v>
      </c>
      <c r="V186" s="39" t="str">
        <f t="shared" si="225"/>
        <v xml:space="preserve"> </v>
      </c>
      <c r="W186" s="39" t="str">
        <f t="shared" si="225"/>
        <v xml:space="preserve"> </v>
      </c>
      <c r="X186" s="39" t="str">
        <f t="shared" si="225"/>
        <v xml:space="preserve"> </v>
      </c>
      <c r="Y186" s="39" t="str">
        <f t="shared" si="225"/>
        <v xml:space="preserve"> </v>
      </c>
      <c r="Z186" s="39" t="str">
        <f t="shared" si="225"/>
        <v xml:space="preserve"> </v>
      </c>
      <c r="AA186" s="72">
        <f>COUNTIF(L186:V186,"未達成")</f>
        <v>0</v>
      </c>
      <c r="AB186" s="226"/>
      <c r="AC186" s="227"/>
      <c r="AD186" s="228"/>
      <c r="AE186" s="35"/>
    </row>
    <row r="187" spans="1:31" ht="17.25">
      <c r="A187" s="35"/>
      <c r="B187" s="186"/>
      <c r="C187" s="187"/>
      <c r="D187" s="187"/>
      <c r="E187" s="188"/>
      <c r="F187" s="192"/>
      <c r="G187" s="193"/>
      <c r="H187" s="193"/>
      <c r="I187" s="193"/>
      <c r="J187" s="194"/>
      <c r="K187" s="95" t="s">
        <v>52</v>
      </c>
      <c r="L187" s="73"/>
      <c r="M187" s="73"/>
      <c r="N187" s="73"/>
      <c r="O187" s="73"/>
      <c r="P187" s="73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74">
        <f>SUM(L187:Z187)</f>
        <v>0</v>
      </c>
      <c r="AB187" s="198" t="str">
        <f>IF(AA187=0," ",IF(AA190=0, "達成", "未達成"))</f>
        <v xml:space="preserve"> </v>
      </c>
      <c r="AC187" s="200" t="str">
        <f>IF(AA187=0,"",(1-AA187/AA188))</f>
        <v/>
      </c>
      <c r="AD187" s="201"/>
      <c r="AE187" s="35"/>
    </row>
    <row r="188" spans="1:31" ht="17.25">
      <c r="A188" s="35"/>
      <c r="B188" s="189"/>
      <c r="C188" s="190"/>
      <c r="D188" s="190"/>
      <c r="E188" s="191"/>
      <c r="F188" s="195"/>
      <c r="G188" s="196"/>
      <c r="H188" s="196"/>
      <c r="I188" s="196"/>
      <c r="J188" s="197"/>
      <c r="K188" s="67" t="s">
        <v>29</v>
      </c>
      <c r="L188" s="68">
        <f>IF(L187=0, 0, L$13)</f>
        <v>0</v>
      </c>
      <c r="M188" s="68">
        <f>IF(M187=0, 0, M$13)</f>
        <v>0</v>
      </c>
      <c r="N188" s="68">
        <f t="shared" ref="N188:Z188" si="226">IF(N187=0, 0, N$13)</f>
        <v>0</v>
      </c>
      <c r="O188" s="68">
        <f t="shared" si="226"/>
        <v>0</v>
      </c>
      <c r="P188" s="68">
        <f t="shared" si="226"/>
        <v>0</v>
      </c>
      <c r="Q188" s="68">
        <f t="shared" si="226"/>
        <v>0</v>
      </c>
      <c r="R188" s="68">
        <f t="shared" si="226"/>
        <v>0</v>
      </c>
      <c r="S188" s="68">
        <f t="shared" si="226"/>
        <v>0</v>
      </c>
      <c r="T188" s="68">
        <f t="shared" si="226"/>
        <v>0</v>
      </c>
      <c r="U188" s="68">
        <f t="shared" si="226"/>
        <v>0</v>
      </c>
      <c r="V188" s="68">
        <f t="shared" si="226"/>
        <v>0</v>
      </c>
      <c r="W188" s="68">
        <f t="shared" si="226"/>
        <v>0</v>
      </c>
      <c r="X188" s="68">
        <f t="shared" si="226"/>
        <v>0</v>
      </c>
      <c r="Y188" s="68">
        <f t="shared" si="226"/>
        <v>0</v>
      </c>
      <c r="Z188" s="68">
        <f t="shared" si="226"/>
        <v>0</v>
      </c>
      <c r="AA188" s="69">
        <f>SUM(L188:Z188)</f>
        <v>0</v>
      </c>
      <c r="AB188" s="199"/>
      <c r="AC188" s="202"/>
      <c r="AD188" s="203"/>
      <c r="AE188" s="35"/>
    </row>
    <row r="189" spans="1:31" ht="17.25">
      <c r="A189" s="35"/>
      <c r="B189" s="189"/>
      <c r="C189" s="190"/>
      <c r="D189" s="190"/>
      <c r="E189" s="191"/>
      <c r="F189" s="195"/>
      <c r="G189" s="196"/>
      <c r="H189" s="196"/>
      <c r="I189" s="196"/>
      <c r="J189" s="197"/>
      <c r="K189" s="67" t="s">
        <v>38</v>
      </c>
      <c r="L189" s="70" t="str">
        <f>IF(ISERROR(1-L187/L188), "",(1-L187 /L188))</f>
        <v/>
      </c>
      <c r="M189" s="70" t="str">
        <f t="shared" ref="M189:Z189" si="227">IF(ISERROR(1-M187/M188), "",(1-M187 /M188))</f>
        <v/>
      </c>
      <c r="N189" s="70" t="str">
        <f t="shared" si="227"/>
        <v/>
      </c>
      <c r="O189" s="70" t="str">
        <f t="shared" si="227"/>
        <v/>
      </c>
      <c r="P189" s="70" t="str">
        <f t="shared" si="227"/>
        <v/>
      </c>
      <c r="Q189" s="70" t="str">
        <f t="shared" si="227"/>
        <v/>
      </c>
      <c r="R189" s="70" t="str">
        <f t="shared" si="227"/>
        <v/>
      </c>
      <c r="S189" s="70" t="str">
        <f t="shared" si="227"/>
        <v/>
      </c>
      <c r="T189" s="70" t="str">
        <f t="shared" si="227"/>
        <v/>
      </c>
      <c r="U189" s="70" t="str">
        <f t="shared" si="227"/>
        <v/>
      </c>
      <c r="V189" s="70" t="str">
        <f t="shared" si="227"/>
        <v/>
      </c>
      <c r="W189" s="70" t="str">
        <f t="shared" si="227"/>
        <v/>
      </c>
      <c r="X189" s="70" t="str">
        <f t="shared" si="227"/>
        <v/>
      </c>
      <c r="Y189" s="70" t="str">
        <f t="shared" si="227"/>
        <v/>
      </c>
      <c r="Z189" s="70" t="str">
        <f t="shared" si="227"/>
        <v/>
      </c>
      <c r="AA189" s="86" t="str">
        <f>IF(ISERROR(1-AA187/AA188), "",(1-AA187 /AA188))</f>
        <v/>
      </c>
      <c r="AB189" s="199"/>
      <c r="AC189" s="202"/>
      <c r="AD189" s="203"/>
      <c r="AE189" s="35"/>
    </row>
    <row r="190" spans="1:31" ht="17.25">
      <c r="A190" s="35"/>
      <c r="B190" s="189"/>
      <c r="C190" s="190"/>
      <c r="D190" s="190"/>
      <c r="E190" s="191"/>
      <c r="F190" s="195"/>
      <c r="G190" s="196"/>
      <c r="H190" s="196"/>
      <c r="I190" s="196"/>
      <c r="J190" s="197"/>
      <c r="K190" s="71" t="s">
        <v>67</v>
      </c>
      <c r="L190" s="39" t="str">
        <f t="shared" ref="L190:Z190" si="228">IF(OR(L188&lt;7)," ",IF(OR(L189&gt;=0.285),"達成","未達成"))</f>
        <v xml:space="preserve"> </v>
      </c>
      <c r="M190" s="39" t="str">
        <f t="shared" si="228"/>
        <v xml:space="preserve"> </v>
      </c>
      <c r="N190" s="39" t="str">
        <f t="shared" si="228"/>
        <v xml:space="preserve"> </v>
      </c>
      <c r="O190" s="39" t="str">
        <f t="shared" si="228"/>
        <v xml:space="preserve"> </v>
      </c>
      <c r="P190" s="39" t="str">
        <f t="shared" si="228"/>
        <v xml:space="preserve"> </v>
      </c>
      <c r="Q190" s="39" t="str">
        <f t="shared" si="228"/>
        <v xml:space="preserve"> </v>
      </c>
      <c r="R190" s="39" t="str">
        <f t="shared" si="228"/>
        <v xml:space="preserve"> </v>
      </c>
      <c r="S190" s="39" t="str">
        <f t="shared" si="228"/>
        <v xml:space="preserve"> </v>
      </c>
      <c r="T190" s="39" t="str">
        <f t="shared" si="228"/>
        <v xml:space="preserve"> </v>
      </c>
      <c r="U190" s="39" t="str">
        <f t="shared" si="228"/>
        <v xml:space="preserve"> </v>
      </c>
      <c r="V190" s="39" t="str">
        <f t="shared" si="228"/>
        <v xml:space="preserve"> </v>
      </c>
      <c r="W190" s="39" t="str">
        <f t="shared" si="228"/>
        <v xml:space="preserve"> </v>
      </c>
      <c r="X190" s="39" t="str">
        <f t="shared" si="228"/>
        <v xml:space="preserve"> </v>
      </c>
      <c r="Y190" s="39" t="str">
        <f t="shared" si="228"/>
        <v xml:space="preserve"> </v>
      </c>
      <c r="Z190" s="39" t="str">
        <f t="shared" si="228"/>
        <v xml:space="preserve"> </v>
      </c>
      <c r="AA190" s="72">
        <f>COUNTIF(L190:V190,"未達成")</f>
        <v>0</v>
      </c>
      <c r="AB190" s="226"/>
      <c r="AC190" s="227"/>
      <c r="AD190" s="228"/>
      <c r="AE190" s="35"/>
    </row>
    <row r="191" spans="1:31" ht="17.25">
      <c r="A191" s="35"/>
      <c r="B191" s="186"/>
      <c r="C191" s="187"/>
      <c r="D191" s="187"/>
      <c r="E191" s="188"/>
      <c r="F191" s="192"/>
      <c r="G191" s="193"/>
      <c r="H191" s="193"/>
      <c r="I191" s="193"/>
      <c r="J191" s="194"/>
      <c r="K191" s="95" t="s">
        <v>52</v>
      </c>
      <c r="L191" s="73"/>
      <c r="M191" s="73"/>
      <c r="N191" s="73"/>
      <c r="O191" s="73"/>
      <c r="P191" s="73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74">
        <f>SUM(L191:Z191)</f>
        <v>0</v>
      </c>
      <c r="AB191" s="198" t="str">
        <f>IF(AA191=0," ",IF(AA194=0, "達成", "未達成"))</f>
        <v xml:space="preserve"> </v>
      </c>
      <c r="AC191" s="200" t="str">
        <f>IF(AA191=0,"",(1-AA191/AA192))</f>
        <v/>
      </c>
      <c r="AD191" s="201"/>
      <c r="AE191" s="35"/>
    </row>
    <row r="192" spans="1:31" ht="17.25">
      <c r="A192" s="35"/>
      <c r="B192" s="189"/>
      <c r="C192" s="190"/>
      <c r="D192" s="190"/>
      <c r="E192" s="191"/>
      <c r="F192" s="195"/>
      <c r="G192" s="196"/>
      <c r="H192" s="196"/>
      <c r="I192" s="196"/>
      <c r="J192" s="197"/>
      <c r="K192" s="67" t="s">
        <v>29</v>
      </c>
      <c r="L192" s="68">
        <f>IF(L191=0, 0, L$13)</f>
        <v>0</v>
      </c>
      <c r="M192" s="68">
        <f>IF(M191=0, 0, M$13)</f>
        <v>0</v>
      </c>
      <c r="N192" s="68">
        <f t="shared" ref="N192:Z192" si="229">IF(N191=0, 0, N$13)</f>
        <v>0</v>
      </c>
      <c r="O192" s="68">
        <f t="shared" si="229"/>
        <v>0</v>
      </c>
      <c r="P192" s="68">
        <f t="shared" si="229"/>
        <v>0</v>
      </c>
      <c r="Q192" s="68">
        <f t="shared" si="229"/>
        <v>0</v>
      </c>
      <c r="R192" s="68">
        <f t="shared" si="229"/>
        <v>0</v>
      </c>
      <c r="S192" s="68">
        <f t="shared" si="229"/>
        <v>0</v>
      </c>
      <c r="T192" s="68">
        <f t="shared" si="229"/>
        <v>0</v>
      </c>
      <c r="U192" s="68">
        <f t="shared" si="229"/>
        <v>0</v>
      </c>
      <c r="V192" s="68">
        <f t="shared" si="229"/>
        <v>0</v>
      </c>
      <c r="W192" s="68">
        <f t="shared" si="229"/>
        <v>0</v>
      </c>
      <c r="X192" s="68">
        <f t="shared" si="229"/>
        <v>0</v>
      </c>
      <c r="Y192" s="68">
        <f t="shared" si="229"/>
        <v>0</v>
      </c>
      <c r="Z192" s="68">
        <f t="shared" si="229"/>
        <v>0</v>
      </c>
      <c r="AA192" s="69">
        <f>SUM(L192:Z192)</f>
        <v>0</v>
      </c>
      <c r="AB192" s="199"/>
      <c r="AC192" s="202"/>
      <c r="AD192" s="203"/>
      <c r="AE192" s="35"/>
    </row>
    <row r="193" spans="1:31" ht="17.25">
      <c r="A193" s="35"/>
      <c r="B193" s="189"/>
      <c r="C193" s="190"/>
      <c r="D193" s="190"/>
      <c r="E193" s="191"/>
      <c r="F193" s="195"/>
      <c r="G193" s="196"/>
      <c r="H193" s="196"/>
      <c r="I193" s="196"/>
      <c r="J193" s="197"/>
      <c r="K193" s="67" t="s">
        <v>38</v>
      </c>
      <c r="L193" s="70" t="str">
        <f>IF(ISERROR(1-L191/L192), "",(1-L191 /L192))</f>
        <v/>
      </c>
      <c r="M193" s="70" t="str">
        <f t="shared" ref="M193:Z193" si="230">IF(ISERROR(1-M191/M192), "",(1-M191 /M192))</f>
        <v/>
      </c>
      <c r="N193" s="70" t="str">
        <f t="shared" si="230"/>
        <v/>
      </c>
      <c r="O193" s="70" t="str">
        <f t="shared" si="230"/>
        <v/>
      </c>
      <c r="P193" s="70" t="str">
        <f t="shared" si="230"/>
        <v/>
      </c>
      <c r="Q193" s="70" t="str">
        <f t="shared" si="230"/>
        <v/>
      </c>
      <c r="R193" s="70" t="str">
        <f t="shared" si="230"/>
        <v/>
      </c>
      <c r="S193" s="70" t="str">
        <f t="shared" si="230"/>
        <v/>
      </c>
      <c r="T193" s="70" t="str">
        <f t="shared" si="230"/>
        <v/>
      </c>
      <c r="U193" s="70" t="str">
        <f t="shared" si="230"/>
        <v/>
      </c>
      <c r="V193" s="70" t="str">
        <f t="shared" si="230"/>
        <v/>
      </c>
      <c r="W193" s="70" t="str">
        <f t="shared" si="230"/>
        <v/>
      </c>
      <c r="X193" s="70" t="str">
        <f t="shared" si="230"/>
        <v/>
      </c>
      <c r="Y193" s="70" t="str">
        <f t="shared" si="230"/>
        <v/>
      </c>
      <c r="Z193" s="70" t="str">
        <f t="shared" si="230"/>
        <v/>
      </c>
      <c r="AA193" s="86" t="str">
        <f>IF(ISERROR(1-AA191/AA192), "",(1-AA191 /AA192))</f>
        <v/>
      </c>
      <c r="AB193" s="199"/>
      <c r="AC193" s="202"/>
      <c r="AD193" s="203"/>
      <c r="AE193" s="35"/>
    </row>
    <row r="194" spans="1:31" ht="17.25">
      <c r="A194" s="35"/>
      <c r="B194" s="229"/>
      <c r="C194" s="230"/>
      <c r="D194" s="230"/>
      <c r="E194" s="231"/>
      <c r="F194" s="232"/>
      <c r="G194" s="233"/>
      <c r="H194" s="233"/>
      <c r="I194" s="233"/>
      <c r="J194" s="234"/>
      <c r="K194" s="71" t="s">
        <v>67</v>
      </c>
      <c r="L194" s="39" t="str">
        <f t="shared" ref="L194:Z194" si="231">IF(OR(L192&lt;7)," ",IF(OR(L193&gt;=0.285),"達成","未達成"))</f>
        <v xml:space="preserve"> </v>
      </c>
      <c r="M194" s="39" t="str">
        <f t="shared" si="231"/>
        <v xml:space="preserve"> </v>
      </c>
      <c r="N194" s="39" t="str">
        <f t="shared" si="231"/>
        <v xml:space="preserve"> </v>
      </c>
      <c r="O194" s="39" t="str">
        <f t="shared" si="231"/>
        <v xml:space="preserve"> </v>
      </c>
      <c r="P194" s="39" t="str">
        <f t="shared" si="231"/>
        <v xml:space="preserve"> </v>
      </c>
      <c r="Q194" s="39" t="str">
        <f t="shared" si="231"/>
        <v xml:space="preserve"> </v>
      </c>
      <c r="R194" s="39" t="str">
        <f t="shared" si="231"/>
        <v xml:space="preserve"> </v>
      </c>
      <c r="S194" s="39" t="str">
        <f t="shared" si="231"/>
        <v xml:space="preserve"> </v>
      </c>
      <c r="T194" s="39" t="str">
        <f t="shared" si="231"/>
        <v xml:space="preserve"> </v>
      </c>
      <c r="U194" s="39" t="str">
        <f t="shared" si="231"/>
        <v xml:space="preserve"> </v>
      </c>
      <c r="V194" s="39" t="str">
        <f t="shared" si="231"/>
        <v xml:space="preserve"> </v>
      </c>
      <c r="W194" s="39" t="str">
        <f t="shared" si="231"/>
        <v xml:space="preserve"> </v>
      </c>
      <c r="X194" s="39" t="str">
        <f t="shared" si="231"/>
        <v xml:space="preserve"> </v>
      </c>
      <c r="Y194" s="39" t="str">
        <f t="shared" si="231"/>
        <v xml:space="preserve"> </v>
      </c>
      <c r="Z194" s="39" t="str">
        <f t="shared" si="231"/>
        <v xml:space="preserve"> </v>
      </c>
      <c r="AA194" s="72">
        <f>COUNTIF(L194:V194,"未達成")</f>
        <v>0</v>
      </c>
      <c r="AB194" s="226"/>
      <c r="AC194" s="227"/>
      <c r="AD194" s="228"/>
      <c r="AE194" s="35"/>
    </row>
    <row r="195" spans="1:31" ht="17.25">
      <c r="A195" s="35"/>
      <c r="B195" s="186"/>
      <c r="C195" s="187"/>
      <c r="D195" s="187"/>
      <c r="E195" s="188"/>
      <c r="F195" s="192"/>
      <c r="G195" s="193"/>
      <c r="H195" s="193"/>
      <c r="I195" s="193"/>
      <c r="J195" s="194"/>
      <c r="K195" s="95" t="s">
        <v>52</v>
      </c>
      <c r="L195" s="73"/>
      <c r="M195" s="73"/>
      <c r="N195" s="73"/>
      <c r="O195" s="73"/>
      <c r="P195" s="73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74">
        <f>SUM(L195:Z195)</f>
        <v>0</v>
      </c>
      <c r="AB195" s="198" t="str">
        <f>IF(AA195=0," ",IF(AA198=0, "達成", "未達成"))</f>
        <v xml:space="preserve"> </v>
      </c>
      <c r="AC195" s="200" t="str">
        <f>IF(AA195=0,"",(1-AA195/AA196))</f>
        <v/>
      </c>
      <c r="AD195" s="201"/>
      <c r="AE195" s="35"/>
    </row>
    <row r="196" spans="1:31" ht="17.25">
      <c r="A196" s="35"/>
      <c r="B196" s="189"/>
      <c r="C196" s="190"/>
      <c r="D196" s="190"/>
      <c r="E196" s="191"/>
      <c r="F196" s="195"/>
      <c r="G196" s="196"/>
      <c r="H196" s="196"/>
      <c r="I196" s="196"/>
      <c r="J196" s="197"/>
      <c r="K196" s="67" t="s">
        <v>29</v>
      </c>
      <c r="L196" s="68">
        <f>IF(L195=0, 0, L$13)</f>
        <v>0</v>
      </c>
      <c r="M196" s="68">
        <f>IF(M195=0, 0, M$13)</f>
        <v>0</v>
      </c>
      <c r="N196" s="68">
        <f t="shared" ref="N196:Z196" si="232">IF(N195=0, 0, N$13)</f>
        <v>0</v>
      </c>
      <c r="O196" s="68">
        <f t="shared" si="232"/>
        <v>0</v>
      </c>
      <c r="P196" s="68">
        <f t="shared" si="232"/>
        <v>0</v>
      </c>
      <c r="Q196" s="68">
        <f t="shared" si="232"/>
        <v>0</v>
      </c>
      <c r="R196" s="68">
        <f t="shared" si="232"/>
        <v>0</v>
      </c>
      <c r="S196" s="68">
        <f t="shared" si="232"/>
        <v>0</v>
      </c>
      <c r="T196" s="68">
        <f t="shared" si="232"/>
        <v>0</v>
      </c>
      <c r="U196" s="68">
        <f t="shared" si="232"/>
        <v>0</v>
      </c>
      <c r="V196" s="68">
        <f t="shared" si="232"/>
        <v>0</v>
      </c>
      <c r="W196" s="68">
        <f t="shared" si="232"/>
        <v>0</v>
      </c>
      <c r="X196" s="68">
        <f t="shared" si="232"/>
        <v>0</v>
      </c>
      <c r="Y196" s="68">
        <f t="shared" si="232"/>
        <v>0</v>
      </c>
      <c r="Z196" s="68">
        <f t="shared" si="232"/>
        <v>0</v>
      </c>
      <c r="AA196" s="69">
        <f>SUM(L196:Z196)</f>
        <v>0</v>
      </c>
      <c r="AB196" s="199"/>
      <c r="AC196" s="202"/>
      <c r="AD196" s="203"/>
      <c r="AE196" s="35"/>
    </row>
    <row r="197" spans="1:31" ht="17.25">
      <c r="A197" s="35"/>
      <c r="B197" s="189"/>
      <c r="C197" s="190"/>
      <c r="D197" s="190"/>
      <c r="E197" s="191"/>
      <c r="F197" s="195"/>
      <c r="G197" s="196"/>
      <c r="H197" s="196"/>
      <c r="I197" s="196"/>
      <c r="J197" s="197"/>
      <c r="K197" s="67" t="s">
        <v>38</v>
      </c>
      <c r="L197" s="70" t="str">
        <f>IF(ISERROR(1-L195/L196), "",(1-L195 /L196))</f>
        <v/>
      </c>
      <c r="M197" s="70" t="str">
        <f t="shared" ref="M197:Z197" si="233">IF(ISERROR(1-M195/M196), "",(1-M195 /M196))</f>
        <v/>
      </c>
      <c r="N197" s="70" t="str">
        <f t="shared" si="233"/>
        <v/>
      </c>
      <c r="O197" s="70" t="str">
        <f t="shared" si="233"/>
        <v/>
      </c>
      <c r="P197" s="70" t="str">
        <f t="shared" si="233"/>
        <v/>
      </c>
      <c r="Q197" s="70" t="str">
        <f t="shared" si="233"/>
        <v/>
      </c>
      <c r="R197" s="70" t="str">
        <f t="shared" si="233"/>
        <v/>
      </c>
      <c r="S197" s="70" t="str">
        <f t="shared" si="233"/>
        <v/>
      </c>
      <c r="T197" s="70" t="str">
        <f t="shared" si="233"/>
        <v/>
      </c>
      <c r="U197" s="70" t="str">
        <f t="shared" si="233"/>
        <v/>
      </c>
      <c r="V197" s="70" t="str">
        <f t="shared" si="233"/>
        <v/>
      </c>
      <c r="W197" s="70" t="str">
        <f t="shared" si="233"/>
        <v/>
      </c>
      <c r="X197" s="70" t="str">
        <f t="shared" si="233"/>
        <v/>
      </c>
      <c r="Y197" s="70" t="str">
        <f t="shared" si="233"/>
        <v/>
      </c>
      <c r="Z197" s="70" t="str">
        <f t="shared" si="233"/>
        <v/>
      </c>
      <c r="AA197" s="86" t="str">
        <f>IF(ISERROR(1-AA195/AA196), "",(1-AA195 /AA196))</f>
        <v/>
      </c>
      <c r="AB197" s="199"/>
      <c r="AC197" s="202"/>
      <c r="AD197" s="203"/>
      <c r="AE197" s="35"/>
    </row>
    <row r="198" spans="1:31" ht="17.25">
      <c r="A198" s="35"/>
      <c r="B198" s="229"/>
      <c r="C198" s="230"/>
      <c r="D198" s="230"/>
      <c r="E198" s="231"/>
      <c r="F198" s="232"/>
      <c r="G198" s="233"/>
      <c r="H198" s="233"/>
      <c r="I198" s="233"/>
      <c r="J198" s="234"/>
      <c r="K198" s="71" t="s">
        <v>67</v>
      </c>
      <c r="L198" s="39" t="str">
        <f t="shared" ref="L198:Z198" si="234">IF(OR(L196&lt;7)," ",IF(OR(L197&gt;=0.285),"達成","未達成"))</f>
        <v xml:space="preserve"> </v>
      </c>
      <c r="M198" s="39" t="str">
        <f t="shared" si="234"/>
        <v xml:space="preserve"> </v>
      </c>
      <c r="N198" s="39" t="str">
        <f t="shared" si="234"/>
        <v xml:space="preserve"> </v>
      </c>
      <c r="O198" s="39" t="str">
        <f t="shared" si="234"/>
        <v xml:space="preserve"> </v>
      </c>
      <c r="P198" s="39" t="str">
        <f t="shared" si="234"/>
        <v xml:space="preserve"> </v>
      </c>
      <c r="Q198" s="39" t="str">
        <f t="shared" si="234"/>
        <v xml:space="preserve"> </v>
      </c>
      <c r="R198" s="39" t="str">
        <f t="shared" si="234"/>
        <v xml:space="preserve"> </v>
      </c>
      <c r="S198" s="39" t="str">
        <f t="shared" si="234"/>
        <v xml:space="preserve"> </v>
      </c>
      <c r="T198" s="39" t="str">
        <f t="shared" si="234"/>
        <v xml:space="preserve"> </v>
      </c>
      <c r="U198" s="39" t="str">
        <f t="shared" si="234"/>
        <v xml:space="preserve"> </v>
      </c>
      <c r="V198" s="39" t="str">
        <f t="shared" si="234"/>
        <v xml:space="preserve"> </v>
      </c>
      <c r="W198" s="39" t="str">
        <f t="shared" si="234"/>
        <v xml:space="preserve"> </v>
      </c>
      <c r="X198" s="39" t="str">
        <f t="shared" si="234"/>
        <v xml:space="preserve"> </v>
      </c>
      <c r="Y198" s="39" t="str">
        <f t="shared" si="234"/>
        <v xml:space="preserve"> </v>
      </c>
      <c r="Z198" s="39" t="str">
        <f t="shared" si="234"/>
        <v xml:space="preserve"> </v>
      </c>
      <c r="AA198" s="72">
        <f>COUNTIF(L198:V198,"未達成")</f>
        <v>0</v>
      </c>
      <c r="AB198" s="226"/>
      <c r="AC198" s="227"/>
      <c r="AD198" s="228"/>
      <c r="AE198" s="35"/>
    </row>
    <row r="199" spans="1:31" ht="17.25">
      <c r="A199" s="35"/>
      <c r="B199" s="186"/>
      <c r="C199" s="187"/>
      <c r="D199" s="187"/>
      <c r="E199" s="188"/>
      <c r="F199" s="192"/>
      <c r="G199" s="193"/>
      <c r="H199" s="193"/>
      <c r="I199" s="193"/>
      <c r="J199" s="194"/>
      <c r="K199" s="95" t="s">
        <v>52</v>
      </c>
      <c r="L199" s="73"/>
      <c r="M199" s="73"/>
      <c r="N199" s="73"/>
      <c r="O199" s="73"/>
      <c r="P199" s="73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74">
        <f>SUM(L199:Z199)</f>
        <v>0</v>
      </c>
      <c r="AB199" s="198" t="str">
        <f>IF(AA199=0," ",IF(AA202=0, "達成", "未達成"))</f>
        <v xml:space="preserve"> </v>
      </c>
      <c r="AC199" s="200" t="str">
        <f>IF(AA199=0,"",(1-AA199/AA200))</f>
        <v/>
      </c>
      <c r="AD199" s="201"/>
      <c r="AE199" s="35"/>
    </row>
    <row r="200" spans="1:31" ht="17.25">
      <c r="A200" s="35"/>
      <c r="B200" s="189"/>
      <c r="C200" s="190"/>
      <c r="D200" s="190"/>
      <c r="E200" s="191"/>
      <c r="F200" s="195"/>
      <c r="G200" s="196"/>
      <c r="H200" s="196"/>
      <c r="I200" s="196"/>
      <c r="J200" s="197"/>
      <c r="K200" s="67" t="s">
        <v>29</v>
      </c>
      <c r="L200" s="68">
        <f>IF(L199=0, 0, L$13)</f>
        <v>0</v>
      </c>
      <c r="M200" s="68">
        <f>IF(M199=0, 0, M$13)</f>
        <v>0</v>
      </c>
      <c r="N200" s="68">
        <f t="shared" ref="N200:Z200" si="235">IF(N199=0, 0, N$13)</f>
        <v>0</v>
      </c>
      <c r="O200" s="68">
        <f t="shared" si="235"/>
        <v>0</v>
      </c>
      <c r="P200" s="68">
        <f t="shared" si="235"/>
        <v>0</v>
      </c>
      <c r="Q200" s="68">
        <f t="shared" si="235"/>
        <v>0</v>
      </c>
      <c r="R200" s="68">
        <f t="shared" si="235"/>
        <v>0</v>
      </c>
      <c r="S200" s="68">
        <f t="shared" si="235"/>
        <v>0</v>
      </c>
      <c r="T200" s="68">
        <f t="shared" si="235"/>
        <v>0</v>
      </c>
      <c r="U200" s="68">
        <f t="shared" si="235"/>
        <v>0</v>
      </c>
      <c r="V200" s="68">
        <f t="shared" si="235"/>
        <v>0</v>
      </c>
      <c r="W200" s="68">
        <f t="shared" si="235"/>
        <v>0</v>
      </c>
      <c r="X200" s="68">
        <f t="shared" si="235"/>
        <v>0</v>
      </c>
      <c r="Y200" s="68">
        <f t="shared" si="235"/>
        <v>0</v>
      </c>
      <c r="Z200" s="68">
        <f t="shared" si="235"/>
        <v>0</v>
      </c>
      <c r="AA200" s="69">
        <f>SUM(L200:Z200)</f>
        <v>0</v>
      </c>
      <c r="AB200" s="199"/>
      <c r="AC200" s="202"/>
      <c r="AD200" s="203"/>
      <c r="AE200" s="35"/>
    </row>
    <row r="201" spans="1:31" ht="17.25">
      <c r="A201" s="35"/>
      <c r="B201" s="189"/>
      <c r="C201" s="190"/>
      <c r="D201" s="190"/>
      <c r="E201" s="191"/>
      <c r="F201" s="195"/>
      <c r="G201" s="196"/>
      <c r="H201" s="196"/>
      <c r="I201" s="196"/>
      <c r="J201" s="197"/>
      <c r="K201" s="67" t="s">
        <v>38</v>
      </c>
      <c r="L201" s="70" t="str">
        <f>IF(ISERROR(1-L199/L200), "",(1-L199 /L200))</f>
        <v/>
      </c>
      <c r="M201" s="70" t="str">
        <f t="shared" ref="M201:Z201" si="236">IF(ISERROR(1-M199/M200), "",(1-M199 /M200))</f>
        <v/>
      </c>
      <c r="N201" s="70" t="str">
        <f t="shared" si="236"/>
        <v/>
      </c>
      <c r="O201" s="70" t="str">
        <f t="shared" si="236"/>
        <v/>
      </c>
      <c r="P201" s="70" t="str">
        <f t="shared" si="236"/>
        <v/>
      </c>
      <c r="Q201" s="70" t="str">
        <f t="shared" si="236"/>
        <v/>
      </c>
      <c r="R201" s="70" t="str">
        <f t="shared" si="236"/>
        <v/>
      </c>
      <c r="S201" s="70" t="str">
        <f t="shared" si="236"/>
        <v/>
      </c>
      <c r="T201" s="70" t="str">
        <f t="shared" si="236"/>
        <v/>
      </c>
      <c r="U201" s="70" t="str">
        <f t="shared" si="236"/>
        <v/>
      </c>
      <c r="V201" s="70" t="str">
        <f t="shared" si="236"/>
        <v/>
      </c>
      <c r="W201" s="70" t="str">
        <f t="shared" si="236"/>
        <v/>
      </c>
      <c r="X201" s="70" t="str">
        <f t="shared" si="236"/>
        <v/>
      </c>
      <c r="Y201" s="70" t="str">
        <f t="shared" si="236"/>
        <v/>
      </c>
      <c r="Z201" s="70" t="str">
        <f t="shared" si="236"/>
        <v/>
      </c>
      <c r="AA201" s="86" t="str">
        <f>IF(ISERROR(1-AA199/AA200), "",(1-AA199 /AA200))</f>
        <v/>
      </c>
      <c r="AB201" s="199"/>
      <c r="AC201" s="202"/>
      <c r="AD201" s="203"/>
      <c r="AE201" s="35"/>
    </row>
    <row r="202" spans="1:31" ht="17.25">
      <c r="A202" s="35"/>
      <c r="B202" s="229"/>
      <c r="C202" s="230"/>
      <c r="D202" s="230"/>
      <c r="E202" s="231"/>
      <c r="F202" s="232"/>
      <c r="G202" s="233"/>
      <c r="H202" s="233"/>
      <c r="I202" s="233"/>
      <c r="J202" s="234"/>
      <c r="K202" s="71" t="s">
        <v>67</v>
      </c>
      <c r="L202" s="39" t="str">
        <f t="shared" ref="L202:Z202" si="237">IF(OR(L200&lt;7)," ",IF(OR(L201&gt;=0.285),"達成","未達成"))</f>
        <v xml:space="preserve"> </v>
      </c>
      <c r="M202" s="39" t="str">
        <f t="shared" si="237"/>
        <v xml:space="preserve"> </v>
      </c>
      <c r="N202" s="39" t="str">
        <f t="shared" si="237"/>
        <v xml:space="preserve"> </v>
      </c>
      <c r="O202" s="39" t="str">
        <f t="shared" si="237"/>
        <v xml:space="preserve"> </v>
      </c>
      <c r="P202" s="39" t="str">
        <f t="shared" si="237"/>
        <v xml:space="preserve"> </v>
      </c>
      <c r="Q202" s="39" t="str">
        <f t="shared" si="237"/>
        <v xml:space="preserve"> </v>
      </c>
      <c r="R202" s="39" t="str">
        <f t="shared" si="237"/>
        <v xml:space="preserve"> </v>
      </c>
      <c r="S202" s="39" t="str">
        <f t="shared" si="237"/>
        <v xml:space="preserve"> </v>
      </c>
      <c r="T202" s="39" t="str">
        <f t="shared" si="237"/>
        <v xml:space="preserve"> </v>
      </c>
      <c r="U202" s="39" t="str">
        <f t="shared" si="237"/>
        <v xml:space="preserve"> </v>
      </c>
      <c r="V202" s="39" t="str">
        <f t="shared" si="237"/>
        <v xml:space="preserve"> </v>
      </c>
      <c r="W202" s="39" t="str">
        <f t="shared" si="237"/>
        <v xml:space="preserve"> </v>
      </c>
      <c r="X202" s="39" t="str">
        <f t="shared" si="237"/>
        <v xml:space="preserve"> </v>
      </c>
      <c r="Y202" s="39" t="str">
        <f t="shared" si="237"/>
        <v xml:space="preserve"> </v>
      </c>
      <c r="Z202" s="39" t="str">
        <f t="shared" si="237"/>
        <v xml:space="preserve"> </v>
      </c>
      <c r="AA202" s="72">
        <f>COUNTIF(L202:V202,"未達成")</f>
        <v>0</v>
      </c>
      <c r="AB202" s="226"/>
      <c r="AC202" s="227"/>
      <c r="AD202" s="228"/>
      <c r="AE202" s="35"/>
    </row>
    <row r="203" spans="1:31" ht="17.25">
      <c r="A203" s="35"/>
      <c r="B203" s="186"/>
      <c r="C203" s="187"/>
      <c r="D203" s="187"/>
      <c r="E203" s="188"/>
      <c r="F203" s="192"/>
      <c r="G203" s="193"/>
      <c r="H203" s="193"/>
      <c r="I203" s="193"/>
      <c r="J203" s="194"/>
      <c r="K203" s="95" t="s">
        <v>52</v>
      </c>
      <c r="L203" s="73"/>
      <c r="M203" s="73"/>
      <c r="N203" s="73"/>
      <c r="O203" s="73"/>
      <c r="P203" s="73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74">
        <f>SUM(L203:Z203)</f>
        <v>0</v>
      </c>
      <c r="AB203" s="198" t="str">
        <f>IF(AA203=0," ",IF(AA206=0, "達成", "未達成"))</f>
        <v xml:space="preserve"> </v>
      </c>
      <c r="AC203" s="200" t="str">
        <f>IF(AA203=0,"",(1-AA203/AA204))</f>
        <v/>
      </c>
      <c r="AD203" s="201"/>
      <c r="AE203" s="35"/>
    </row>
    <row r="204" spans="1:31" ht="17.25">
      <c r="A204" s="35"/>
      <c r="B204" s="189"/>
      <c r="C204" s="190"/>
      <c r="D204" s="190"/>
      <c r="E204" s="191"/>
      <c r="F204" s="195"/>
      <c r="G204" s="196"/>
      <c r="H204" s="196"/>
      <c r="I204" s="196"/>
      <c r="J204" s="197"/>
      <c r="K204" s="67" t="s">
        <v>29</v>
      </c>
      <c r="L204" s="68">
        <f>IF(L203=0, 0, L$13)</f>
        <v>0</v>
      </c>
      <c r="M204" s="68">
        <f>IF(M203=0, 0, M$13)</f>
        <v>0</v>
      </c>
      <c r="N204" s="68">
        <f t="shared" ref="N204:Z204" si="238">IF(N203=0, 0, N$13)</f>
        <v>0</v>
      </c>
      <c r="O204" s="68">
        <f t="shared" si="238"/>
        <v>0</v>
      </c>
      <c r="P204" s="68">
        <f t="shared" si="238"/>
        <v>0</v>
      </c>
      <c r="Q204" s="68">
        <f t="shared" si="238"/>
        <v>0</v>
      </c>
      <c r="R204" s="68">
        <f t="shared" si="238"/>
        <v>0</v>
      </c>
      <c r="S204" s="68">
        <f t="shared" si="238"/>
        <v>0</v>
      </c>
      <c r="T204" s="68">
        <f t="shared" si="238"/>
        <v>0</v>
      </c>
      <c r="U204" s="68">
        <f t="shared" si="238"/>
        <v>0</v>
      </c>
      <c r="V204" s="68">
        <f t="shared" si="238"/>
        <v>0</v>
      </c>
      <c r="W204" s="68">
        <f t="shared" si="238"/>
        <v>0</v>
      </c>
      <c r="X204" s="68">
        <f t="shared" si="238"/>
        <v>0</v>
      </c>
      <c r="Y204" s="68">
        <f t="shared" si="238"/>
        <v>0</v>
      </c>
      <c r="Z204" s="68">
        <f t="shared" si="238"/>
        <v>0</v>
      </c>
      <c r="AA204" s="69">
        <f>SUM(L204:Z204)</f>
        <v>0</v>
      </c>
      <c r="AB204" s="199"/>
      <c r="AC204" s="202"/>
      <c r="AD204" s="203"/>
      <c r="AE204" s="35"/>
    </row>
    <row r="205" spans="1:31" ht="17.25">
      <c r="A205" s="35"/>
      <c r="B205" s="189"/>
      <c r="C205" s="190"/>
      <c r="D205" s="190"/>
      <c r="E205" s="191"/>
      <c r="F205" s="195"/>
      <c r="G205" s="196"/>
      <c r="H205" s="196"/>
      <c r="I205" s="196"/>
      <c r="J205" s="197"/>
      <c r="K205" s="67" t="s">
        <v>38</v>
      </c>
      <c r="L205" s="70" t="str">
        <f>IF(ISERROR(1-L203/L204), "",(1-L203 /L204))</f>
        <v/>
      </c>
      <c r="M205" s="70" t="str">
        <f t="shared" ref="M205:Z205" si="239">IF(ISERROR(1-M203/M204), "",(1-M203 /M204))</f>
        <v/>
      </c>
      <c r="N205" s="70" t="str">
        <f t="shared" si="239"/>
        <v/>
      </c>
      <c r="O205" s="70" t="str">
        <f t="shared" si="239"/>
        <v/>
      </c>
      <c r="P205" s="70" t="str">
        <f t="shared" si="239"/>
        <v/>
      </c>
      <c r="Q205" s="70" t="str">
        <f t="shared" si="239"/>
        <v/>
      </c>
      <c r="R205" s="70" t="str">
        <f t="shared" si="239"/>
        <v/>
      </c>
      <c r="S205" s="70" t="str">
        <f t="shared" si="239"/>
        <v/>
      </c>
      <c r="T205" s="70" t="str">
        <f t="shared" si="239"/>
        <v/>
      </c>
      <c r="U205" s="70" t="str">
        <f t="shared" si="239"/>
        <v/>
      </c>
      <c r="V205" s="70" t="str">
        <f t="shared" si="239"/>
        <v/>
      </c>
      <c r="W205" s="70" t="str">
        <f t="shared" si="239"/>
        <v/>
      </c>
      <c r="X205" s="70" t="str">
        <f t="shared" si="239"/>
        <v/>
      </c>
      <c r="Y205" s="70" t="str">
        <f t="shared" si="239"/>
        <v/>
      </c>
      <c r="Z205" s="70" t="str">
        <f t="shared" si="239"/>
        <v/>
      </c>
      <c r="AA205" s="86" t="str">
        <f>IF(ISERROR(1-AA203/AA204), "",(1-AA203 /AA204))</f>
        <v/>
      </c>
      <c r="AB205" s="199"/>
      <c r="AC205" s="202"/>
      <c r="AD205" s="203"/>
      <c r="AE205" s="35"/>
    </row>
    <row r="206" spans="1:31" ht="17.25">
      <c r="A206" s="35"/>
      <c r="B206" s="229"/>
      <c r="C206" s="230"/>
      <c r="D206" s="230"/>
      <c r="E206" s="231"/>
      <c r="F206" s="232"/>
      <c r="G206" s="233"/>
      <c r="H206" s="233"/>
      <c r="I206" s="233"/>
      <c r="J206" s="234"/>
      <c r="K206" s="71" t="s">
        <v>67</v>
      </c>
      <c r="L206" s="39" t="str">
        <f t="shared" ref="L206:Z206" si="240">IF(OR(L204&lt;7)," ",IF(OR(L205&gt;=0.285),"達成","未達成"))</f>
        <v xml:space="preserve"> </v>
      </c>
      <c r="M206" s="39" t="str">
        <f t="shared" si="240"/>
        <v xml:space="preserve"> </v>
      </c>
      <c r="N206" s="39" t="str">
        <f t="shared" si="240"/>
        <v xml:space="preserve"> </v>
      </c>
      <c r="O206" s="39" t="str">
        <f t="shared" si="240"/>
        <v xml:space="preserve"> </v>
      </c>
      <c r="P206" s="39" t="str">
        <f t="shared" si="240"/>
        <v xml:space="preserve"> </v>
      </c>
      <c r="Q206" s="39" t="str">
        <f t="shared" si="240"/>
        <v xml:space="preserve"> </v>
      </c>
      <c r="R206" s="39" t="str">
        <f t="shared" si="240"/>
        <v xml:space="preserve"> </v>
      </c>
      <c r="S206" s="39" t="str">
        <f t="shared" si="240"/>
        <v xml:space="preserve"> </v>
      </c>
      <c r="T206" s="39" t="str">
        <f t="shared" si="240"/>
        <v xml:space="preserve"> </v>
      </c>
      <c r="U206" s="39" t="str">
        <f t="shared" si="240"/>
        <v xml:space="preserve"> </v>
      </c>
      <c r="V206" s="39" t="str">
        <f t="shared" si="240"/>
        <v xml:space="preserve"> </v>
      </c>
      <c r="W206" s="39" t="str">
        <f t="shared" si="240"/>
        <v xml:space="preserve"> </v>
      </c>
      <c r="X206" s="39" t="str">
        <f t="shared" si="240"/>
        <v xml:space="preserve"> </v>
      </c>
      <c r="Y206" s="39" t="str">
        <f t="shared" si="240"/>
        <v xml:space="preserve"> </v>
      </c>
      <c r="Z206" s="39" t="str">
        <f t="shared" si="240"/>
        <v xml:space="preserve"> </v>
      </c>
      <c r="AA206" s="72">
        <f>COUNTIF(L206:V206,"未達成")</f>
        <v>0</v>
      </c>
      <c r="AB206" s="226"/>
      <c r="AC206" s="227"/>
      <c r="AD206" s="228"/>
      <c r="AE206" s="35"/>
    </row>
    <row r="207" spans="1:31" ht="17.25">
      <c r="A207" s="35"/>
      <c r="B207" s="186"/>
      <c r="C207" s="187"/>
      <c r="D207" s="187"/>
      <c r="E207" s="188"/>
      <c r="F207" s="192"/>
      <c r="G207" s="193"/>
      <c r="H207" s="193"/>
      <c r="I207" s="193"/>
      <c r="J207" s="194"/>
      <c r="K207" s="95" t="s">
        <v>52</v>
      </c>
      <c r="L207" s="73"/>
      <c r="M207" s="73"/>
      <c r="N207" s="73"/>
      <c r="O207" s="73"/>
      <c r="P207" s="73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74">
        <f>SUM(L207:Z207)</f>
        <v>0</v>
      </c>
      <c r="AB207" s="198" t="str">
        <f>IF(AA207=0," ",IF(AA210=0, "達成", "未達成"))</f>
        <v xml:space="preserve"> </v>
      </c>
      <c r="AC207" s="200" t="str">
        <f>IF(AA207=0,"",(1-AA207/AA208))</f>
        <v/>
      </c>
      <c r="AD207" s="201"/>
      <c r="AE207" s="35"/>
    </row>
    <row r="208" spans="1:31" ht="17.25">
      <c r="A208" s="35"/>
      <c r="B208" s="189"/>
      <c r="C208" s="190"/>
      <c r="D208" s="190"/>
      <c r="E208" s="191"/>
      <c r="F208" s="195"/>
      <c r="G208" s="196"/>
      <c r="H208" s="196"/>
      <c r="I208" s="196"/>
      <c r="J208" s="197"/>
      <c r="K208" s="67" t="s">
        <v>29</v>
      </c>
      <c r="L208" s="68">
        <f>IF(L207=0, 0, L$13)</f>
        <v>0</v>
      </c>
      <c r="M208" s="68">
        <f>IF(M207=0, 0, M$13)</f>
        <v>0</v>
      </c>
      <c r="N208" s="68">
        <f t="shared" ref="N208:Z208" si="241">IF(N207=0, 0, N$13)</f>
        <v>0</v>
      </c>
      <c r="O208" s="68">
        <f t="shared" si="241"/>
        <v>0</v>
      </c>
      <c r="P208" s="68">
        <f t="shared" si="241"/>
        <v>0</v>
      </c>
      <c r="Q208" s="68">
        <f t="shared" si="241"/>
        <v>0</v>
      </c>
      <c r="R208" s="68">
        <f t="shared" si="241"/>
        <v>0</v>
      </c>
      <c r="S208" s="68">
        <f t="shared" si="241"/>
        <v>0</v>
      </c>
      <c r="T208" s="68">
        <f t="shared" si="241"/>
        <v>0</v>
      </c>
      <c r="U208" s="68">
        <f t="shared" si="241"/>
        <v>0</v>
      </c>
      <c r="V208" s="68">
        <f t="shared" si="241"/>
        <v>0</v>
      </c>
      <c r="W208" s="68">
        <f t="shared" si="241"/>
        <v>0</v>
      </c>
      <c r="X208" s="68">
        <f t="shared" si="241"/>
        <v>0</v>
      </c>
      <c r="Y208" s="68">
        <f t="shared" si="241"/>
        <v>0</v>
      </c>
      <c r="Z208" s="68">
        <f t="shared" si="241"/>
        <v>0</v>
      </c>
      <c r="AA208" s="69">
        <f>SUM(L208:Z208)</f>
        <v>0</v>
      </c>
      <c r="AB208" s="199"/>
      <c r="AC208" s="202"/>
      <c r="AD208" s="203"/>
      <c r="AE208" s="35"/>
    </row>
    <row r="209" spans="1:31" ht="17.25">
      <c r="A209" s="35"/>
      <c r="B209" s="189"/>
      <c r="C209" s="190"/>
      <c r="D209" s="190"/>
      <c r="E209" s="191"/>
      <c r="F209" s="195"/>
      <c r="G209" s="196"/>
      <c r="H209" s="196"/>
      <c r="I209" s="196"/>
      <c r="J209" s="197"/>
      <c r="K209" s="67" t="s">
        <v>38</v>
      </c>
      <c r="L209" s="70" t="str">
        <f>IF(ISERROR(1-L207/L208), "",(1-L207 /L208))</f>
        <v/>
      </c>
      <c r="M209" s="70" t="str">
        <f t="shared" ref="M209:Z209" si="242">IF(ISERROR(1-M207/M208), "",(1-M207 /M208))</f>
        <v/>
      </c>
      <c r="N209" s="70" t="str">
        <f t="shared" si="242"/>
        <v/>
      </c>
      <c r="O209" s="70" t="str">
        <f t="shared" si="242"/>
        <v/>
      </c>
      <c r="P209" s="70" t="str">
        <f t="shared" si="242"/>
        <v/>
      </c>
      <c r="Q209" s="70" t="str">
        <f t="shared" si="242"/>
        <v/>
      </c>
      <c r="R209" s="70" t="str">
        <f t="shared" si="242"/>
        <v/>
      </c>
      <c r="S209" s="70" t="str">
        <f t="shared" si="242"/>
        <v/>
      </c>
      <c r="T209" s="70" t="str">
        <f t="shared" si="242"/>
        <v/>
      </c>
      <c r="U209" s="70" t="str">
        <f t="shared" si="242"/>
        <v/>
      </c>
      <c r="V209" s="70" t="str">
        <f t="shared" si="242"/>
        <v/>
      </c>
      <c r="W209" s="70" t="str">
        <f t="shared" si="242"/>
        <v/>
      </c>
      <c r="X209" s="70" t="str">
        <f t="shared" si="242"/>
        <v/>
      </c>
      <c r="Y209" s="70" t="str">
        <f t="shared" si="242"/>
        <v/>
      </c>
      <c r="Z209" s="70" t="str">
        <f t="shared" si="242"/>
        <v/>
      </c>
      <c r="AA209" s="86" t="str">
        <f>IF(ISERROR(1-AA207/AA208), "",(1-AA207 /AA208))</f>
        <v/>
      </c>
      <c r="AB209" s="199"/>
      <c r="AC209" s="202"/>
      <c r="AD209" s="203"/>
      <c r="AE209" s="35"/>
    </row>
    <row r="210" spans="1:31" ht="17.25">
      <c r="A210" s="35"/>
      <c r="B210" s="229"/>
      <c r="C210" s="230"/>
      <c r="D210" s="230"/>
      <c r="E210" s="231"/>
      <c r="F210" s="232"/>
      <c r="G210" s="233"/>
      <c r="H210" s="233"/>
      <c r="I210" s="233"/>
      <c r="J210" s="234"/>
      <c r="K210" s="71" t="s">
        <v>67</v>
      </c>
      <c r="L210" s="39" t="str">
        <f t="shared" ref="L210:Z210" si="243">IF(OR(L208&lt;7)," ",IF(OR(L209&gt;=0.285),"達成","未達成"))</f>
        <v xml:space="preserve"> </v>
      </c>
      <c r="M210" s="39" t="str">
        <f t="shared" si="243"/>
        <v xml:space="preserve"> </v>
      </c>
      <c r="N210" s="39" t="str">
        <f t="shared" si="243"/>
        <v xml:space="preserve"> </v>
      </c>
      <c r="O210" s="39" t="str">
        <f t="shared" si="243"/>
        <v xml:space="preserve"> </v>
      </c>
      <c r="P210" s="39" t="str">
        <f t="shared" si="243"/>
        <v xml:space="preserve"> </v>
      </c>
      <c r="Q210" s="39" t="str">
        <f t="shared" si="243"/>
        <v xml:space="preserve"> </v>
      </c>
      <c r="R210" s="39" t="str">
        <f t="shared" si="243"/>
        <v xml:space="preserve"> </v>
      </c>
      <c r="S210" s="39" t="str">
        <f t="shared" si="243"/>
        <v xml:space="preserve"> </v>
      </c>
      <c r="T210" s="39" t="str">
        <f t="shared" si="243"/>
        <v xml:space="preserve"> </v>
      </c>
      <c r="U210" s="39" t="str">
        <f t="shared" si="243"/>
        <v xml:space="preserve"> </v>
      </c>
      <c r="V210" s="39" t="str">
        <f t="shared" si="243"/>
        <v xml:space="preserve"> </v>
      </c>
      <c r="W210" s="39" t="str">
        <f t="shared" si="243"/>
        <v xml:space="preserve"> </v>
      </c>
      <c r="X210" s="39" t="str">
        <f t="shared" si="243"/>
        <v xml:space="preserve"> </v>
      </c>
      <c r="Y210" s="39" t="str">
        <f t="shared" si="243"/>
        <v xml:space="preserve"> </v>
      </c>
      <c r="Z210" s="39" t="str">
        <f t="shared" si="243"/>
        <v xml:space="preserve"> </v>
      </c>
      <c r="AA210" s="72">
        <f>COUNTIF(L210:V210,"未達成")</f>
        <v>0</v>
      </c>
      <c r="AB210" s="226"/>
      <c r="AC210" s="227"/>
      <c r="AD210" s="228"/>
      <c r="AE210" s="35"/>
    </row>
    <row r="211" spans="1:31" ht="17.25">
      <c r="A211" s="35"/>
      <c r="B211" s="186"/>
      <c r="C211" s="187"/>
      <c r="D211" s="187"/>
      <c r="E211" s="188"/>
      <c r="F211" s="192"/>
      <c r="G211" s="193"/>
      <c r="H211" s="193"/>
      <c r="I211" s="193"/>
      <c r="J211" s="194"/>
      <c r="K211" s="95" t="s">
        <v>52</v>
      </c>
      <c r="L211" s="73"/>
      <c r="M211" s="73"/>
      <c r="N211" s="73"/>
      <c r="O211" s="73"/>
      <c r="P211" s="73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74">
        <f>SUM(L211:Z211)</f>
        <v>0</v>
      </c>
      <c r="AB211" s="198" t="str">
        <f>IF(AA211=0," ",IF(AA214=0, "達成", "未達成"))</f>
        <v xml:space="preserve"> </v>
      </c>
      <c r="AC211" s="200" t="str">
        <f>IF(AA211=0,"",(1-AA211/AA212))</f>
        <v/>
      </c>
      <c r="AD211" s="201"/>
      <c r="AE211" s="35"/>
    </row>
    <row r="212" spans="1:31" ht="17.25">
      <c r="A212" s="35"/>
      <c r="B212" s="189"/>
      <c r="C212" s="190"/>
      <c r="D212" s="190"/>
      <c r="E212" s="191"/>
      <c r="F212" s="195"/>
      <c r="G212" s="196"/>
      <c r="H212" s="196"/>
      <c r="I212" s="196"/>
      <c r="J212" s="197"/>
      <c r="K212" s="67" t="s">
        <v>29</v>
      </c>
      <c r="L212" s="68">
        <f>IF(L211=0, 0, L$13)</f>
        <v>0</v>
      </c>
      <c r="M212" s="68">
        <f>IF(M211=0, 0, M$13)</f>
        <v>0</v>
      </c>
      <c r="N212" s="68">
        <f t="shared" ref="N212:Z212" si="244">IF(N211=0, 0, N$13)</f>
        <v>0</v>
      </c>
      <c r="O212" s="68">
        <f t="shared" si="244"/>
        <v>0</v>
      </c>
      <c r="P212" s="68">
        <f t="shared" si="244"/>
        <v>0</v>
      </c>
      <c r="Q212" s="68">
        <f t="shared" si="244"/>
        <v>0</v>
      </c>
      <c r="R212" s="68">
        <f t="shared" si="244"/>
        <v>0</v>
      </c>
      <c r="S212" s="68">
        <f t="shared" si="244"/>
        <v>0</v>
      </c>
      <c r="T212" s="68">
        <f t="shared" si="244"/>
        <v>0</v>
      </c>
      <c r="U212" s="68">
        <f t="shared" si="244"/>
        <v>0</v>
      </c>
      <c r="V212" s="68">
        <f t="shared" si="244"/>
        <v>0</v>
      </c>
      <c r="W212" s="68">
        <f t="shared" si="244"/>
        <v>0</v>
      </c>
      <c r="X212" s="68">
        <f t="shared" si="244"/>
        <v>0</v>
      </c>
      <c r="Y212" s="68">
        <f t="shared" si="244"/>
        <v>0</v>
      </c>
      <c r="Z212" s="68">
        <f t="shared" si="244"/>
        <v>0</v>
      </c>
      <c r="AA212" s="69">
        <f>SUM(L212:Z212)</f>
        <v>0</v>
      </c>
      <c r="AB212" s="199"/>
      <c r="AC212" s="202"/>
      <c r="AD212" s="203"/>
      <c r="AE212" s="35"/>
    </row>
    <row r="213" spans="1:31" ht="17.25">
      <c r="A213" s="35"/>
      <c r="B213" s="189"/>
      <c r="C213" s="190"/>
      <c r="D213" s="190"/>
      <c r="E213" s="191"/>
      <c r="F213" s="195"/>
      <c r="G213" s="196"/>
      <c r="H213" s="196"/>
      <c r="I213" s="196"/>
      <c r="J213" s="197"/>
      <c r="K213" s="67" t="s">
        <v>38</v>
      </c>
      <c r="L213" s="70" t="str">
        <f>IF(ISERROR(1-L211/L212), "",(1-L211 /L212))</f>
        <v/>
      </c>
      <c r="M213" s="70" t="str">
        <f t="shared" ref="M213:Z213" si="245">IF(ISERROR(1-M211/M212), "",(1-M211 /M212))</f>
        <v/>
      </c>
      <c r="N213" s="70" t="str">
        <f t="shared" si="245"/>
        <v/>
      </c>
      <c r="O213" s="70" t="str">
        <f t="shared" si="245"/>
        <v/>
      </c>
      <c r="P213" s="70" t="str">
        <f t="shared" si="245"/>
        <v/>
      </c>
      <c r="Q213" s="70" t="str">
        <f t="shared" si="245"/>
        <v/>
      </c>
      <c r="R213" s="70" t="str">
        <f t="shared" si="245"/>
        <v/>
      </c>
      <c r="S213" s="70" t="str">
        <f t="shared" si="245"/>
        <v/>
      </c>
      <c r="T213" s="70" t="str">
        <f t="shared" si="245"/>
        <v/>
      </c>
      <c r="U213" s="70" t="str">
        <f t="shared" si="245"/>
        <v/>
      </c>
      <c r="V213" s="70" t="str">
        <f t="shared" si="245"/>
        <v/>
      </c>
      <c r="W213" s="70" t="str">
        <f t="shared" si="245"/>
        <v/>
      </c>
      <c r="X213" s="70" t="str">
        <f t="shared" si="245"/>
        <v/>
      </c>
      <c r="Y213" s="70" t="str">
        <f t="shared" si="245"/>
        <v/>
      </c>
      <c r="Z213" s="70" t="str">
        <f t="shared" si="245"/>
        <v/>
      </c>
      <c r="AA213" s="86" t="str">
        <f>IF(ISERROR(1-AA211/AA212), "",(1-AA211 /AA212))</f>
        <v/>
      </c>
      <c r="AB213" s="199"/>
      <c r="AC213" s="202"/>
      <c r="AD213" s="203"/>
      <c r="AE213" s="35"/>
    </row>
    <row r="214" spans="1:31" ht="17.25">
      <c r="A214" s="35"/>
      <c r="B214" s="229"/>
      <c r="C214" s="230"/>
      <c r="D214" s="230"/>
      <c r="E214" s="231"/>
      <c r="F214" s="232"/>
      <c r="G214" s="233"/>
      <c r="H214" s="233"/>
      <c r="I214" s="233"/>
      <c r="J214" s="234"/>
      <c r="K214" s="71" t="s">
        <v>67</v>
      </c>
      <c r="L214" s="39" t="str">
        <f t="shared" ref="L214:Z214" si="246">IF(OR(L212&lt;7)," ",IF(OR(L213&gt;=0.285),"達成","未達成"))</f>
        <v xml:space="preserve"> </v>
      </c>
      <c r="M214" s="39" t="str">
        <f t="shared" si="246"/>
        <v xml:space="preserve"> </v>
      </c>
      <c r="N214" s="39" t="str">
        <f t="shared" si="246"/>
        <v xml:space="preserve"> </v>
      </c>
      <c r="O214" s="39" t="str">
        <f t="shared" si="246"/>
        <v xml:space="preserve"> </v>
      </c>
      <c r="P214" s="39" t="str">
        <f t="shared" si="246"/>
        <v xml:space="preserve"> </v>
      </c>
      <c r="Q214" s="39" t="str">
        <f t="shared" si="246"/>
        <v xml:space="preserve"> </v>
      </c>
      <c r="R214" s="39" t="str">
        <f t="shared" si="246"/>
        <v xml:space="preserve"> </v>
      </c>
      <c r="S214" s="39" t="str">
        <f t="shared" si="246"/>
        <v xml:space="preserve"> </v>
      </c>
      <c r="T214" s="39" t="str">
        <f t="shared" si="246"/>
        <v xml:space="preserve"> </v>
      </c>
      <c r="U214" s="39" t="str">
        <f t="shared" si="246"/>
        <v xml:space="preserve"> </v>
      </c>
      <c r="V214" s="39" t="str">
        <f t="shared" si="246"/>
        <v xml:space="preserve"> </v>
      </c>
      <c r="W214" s="39" t="str">
        <f t="shared" si="246"/>
        <v xml:space="preserve"> </v>
      </c>
      <c r="X214" s="39" t="str">
        <f t="shared" si="246"/>
        <v xml:space="preserve"> </v>
      </c>
      <c r="Y214" s="39" t="str">
        <f t="shared" si="246"/>
        <v xml:space="preserve"> </v>
      </c>
      <c r="Z214" s="39" t="str">
        <f t="shared" si="246"/>
        <v xml:space="preserve"> </v>
      </c>
      <c r="AA214" s="72">
        <f>COUNTIF(L214:V214,"未達成")</f>
        <v>0</v>
      </c>
      <c r="AB214" s="226"/>
      <c r="AC214" s="227"/>
      <c r="AD214" s="228"/>
      <c r="AE214" s="35"/>
    </row>
    <row r="215" spans="1:31" ht="17.25">
      <c r="A215" s="35"/>
      <c r="B215" s="186"/>
      <c r="C215" s="187"/>
      <c r="D215" s="187"/>
      <c r="E215" s="188"/>
      <c r="F215" s="192"/>
      <c r="G215" s="193"/>
      <c r="H215" s="193"/>
      <c r="I215" s="193"/>
      <c r="J215" s="194"/>
      <c r="K215" s="95" t="s">
        <v>52</v>
      </c>
      <c r="L215" s="73"/>
      <c r="M215" s="73"/>
      <c r="N215" s="73"/>
      <c r="O215" s="73"/>
      <c r="P215" s="73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74">
        <f>SUM(L215:Z215)</f>
        <v>0</v>
      </c>
      <c r="AB215" s="198" t="str">
        <f>IF(AA215=0," ",IF(AA218=0, "達成", "未達成"))</f>
        <v xml:space="preserve"> </v>
      </c>
      <c r="AC215" s="200" t="str">
        <f>IF(AA215=0,"",(1-AA215/AA216))</f>
        <v/>
      </c>
      <c r="AD215" s="201"/>
      <c r="AE215" s="35"/>
    </row>
    <row r="216" spans="1:31" ht="17.25">
      <c r="A216" s="25"/>
      <c r="B216" s="189"/>
      <c r="C216" s="190"/>
      <c r="D216" s="190"/>
      <c r="E216" s="191"/>
      <c r="F216" s="195"/>
      <c r="G216" s="196"/>
      <c r="H216" s="196"/>
      <c r="I216" s="196"/>
      <c r="J216" s="197"/>
      <c r="K216" s="67" t="s">
        <v>29</v>
      </c>
      <c r="L216" s="68">
        <f>IF(L215=0, 0, L$13)</f>
        <v>0</v>
      </c>
      <c r="M216" s="68">
        <f>IF(M215=0, 0, M$13)</f>
        <v>0</v>
      </c>
      <c r="N216" s="68">
        <f t="shared" ref="N216:Z216" si="247">IF(N215=0, 0, N$13)</f>
        <v>0</v>
      </c>
      <c r="O216" s="68">
        <f t="shared" si="247"/>
        <v>0</v>
      </c>
      <c r="P216" s="68">
        <f t="shared" si="247"/>
        <v>0</v>
      </c>
      <c r="Q216" s="68">
        <f t="shared" si="247"/>
        <v>0</v>
      </c>
      <c r="R216" s="68">
        <f t="shared" si="247"/>
        <v>0</v>
      </c>
      <c r="S216" s="68">
        <f t="shared" si="247"/>
        <v>0</v>
      </c>
      <c r="T216" s="68">
        <f t="shared" si="247"/>
        <v>0</v>
      </c>
      <c r="U216" s="68">
        <f t="shared" si="247"/>
        <v>0</v>
      </c>
      <c r="V216" s="68">
        <f t="shared" si="247"/>
        <v>0</v>
      </c>
      <c r="W216" s="68">
        <f t="shared" si="247"/>
        <v>0</v>
      </c>
      <c r="X216" s="68">
        <f t="shared" si="247"/>
        <v>0</v>
      </c>
      <c r="Y216" s="68">
        <f t="shared" si="247"/>
        <v>0</v>
      </c>
      <c r="Z216" s="68">
        <f t="shared" si="247"/>
        <v>0</v>
      </c>
      <c r="AA216" s="69">
        <f>SUM(L216:Z216)</f>
        <v>0</v>
      </c>
      <c r="AB216" s="199"/>
      <c r="AC216" s="202"/>
      <c r="AD216" s="203"/>
      <c r="AE216" s="25"/>
    </row>
    <row r="217" spans="1:31" ht="17.25">
      <c r="B217" s="189"/>
      <c r="C217" s="190"/>
      <c r="D217" s="190"/>
      <c r="E217" s="191"/>
      <c r="F217" s="195"/>
      <c r="G217" s="196"/>
      <c r="H217" s="196"/>
      <c r="I217" s="196"/>
      <c r="J217" s="197"/>
      <c r="K217" s="67" t="s">
        <v>38</v>
      </c>
      <c r="L217" s="70" t="str">
        <f>IF(ISERROR(1-L215/L216), "",(1-L215 /L216))</f>
        <v/>
      </c>
      <c r="M217" s="70" t="str">
        <f t="shared" ref="M217:Z217" si="248">IF(ISERROR(1-M215/M216), "",(1-M215 /M216))</f>
        <v/>
      </c>
      <c r="N217" s="70" t="str">
        <f t="shared" si="248"/>
        <v/>
      </c>
      <c r="O217" s="70" t="str">
        <f t="shared" si="248"/>
        <v/>
      </c>
      <c r="P217" s="70" t="str">
        <f t="shared" si="248"/>
        <v/>
      </c>
      <c r="Q217" s="70" t="str">
        <f t="shared" si="248"/>
        <v/>
      </c>
      <c r="R217" s="70" t="str">
        <f t="shared" si="248"/>
        <v/>
      </c>
      <c r="S217" s="70" t="str">
        <f t="shared" si="248"/>
        <v/>
      </c>
      <c r="T217" s="70" t="str">
        <f t="shared" si="248"/>
        <v/>
      </c>
      <c r="U217" s="70" t="str">
        <f t="shared" si="248"/>
        <v/>
      </c>
      <c r="V217" s="70" t="str">
        <f t="shared" si="248"/>
        <v/>
      </c>
      <c r="W217" s="70" t="str">
        <f t="shared" si="248"/>
        <v/>
      </c>
      <c r="X217" s="70" t="str">
        <f t="shared" si="248"/>
        <v/>
      </c>
      <c r="Y217" s="70" t="str">
        <f t="shared" si="248"/>
        <v/>
      </c>
      <c r="Z217" s="70" t="str">
        <f t="shared" si="248"/>
        <v/>
      </c>
      <c r="AA217" s="86" t="str">
        <f>IF(ISERROR(1-AA215/AA216), "",(1-AA215 /AA216))</f>
        <v/>
      </c>
      <c r="AB217" s="199"/>
      <c r="AC217" s="202"/>
      <c r="AD217" s="203"/>
    </row>
    <row r="218" spans="1:31" ht="17.25">
      <c r="B218" s="229"/>
      <c r="C218" s="230"/>
      <c r="D218" s="230"/>
      <c r="E218" s="231"/>
      <c r="F218" s="232"/>
      <c r="G218" s="233"/>
      <c r="H218" s="233"/>
      <c r="I218" s="233"/>
      <c r="J218" s="234"/>
      <c r="K218" s="71" t="s">
        <v>67</v>
      </c>
      <c r="L218" s="39" t="str">
        <f t="shared" ref="L218:Z218" si="249">IF(OR(L216&lt;7)," ",IF(OR(L217&gt;=0.285),"達成","未達成"))</f>
        <v xml:space="preserve"> </v>
      </c>
      <c r="M218" s="39" t="str">
        <f t="shared" si="249"/>
        <v xml:space="preserve"> </v>
      </c>
      <c r="N218" s="39" t="str">
        <f t="shared" si="249"/>
        <v xml:space="preserve"> </v>
      </c>
      <c r="O218" s="39" t="str">
        <f t="shared" si="249"/>
        <v xml:space="preserve"> </v>
      </c>
      <c r="P218" s="39" t="str">
        <f t="shared" si="249"/>
        <v xml:space="preserve"> </v>
      </c>
      <c r="Q218" s="39" t="str">
        <f t="shared" si="249"/>
        <v xml:space="preserve"> </v>
      </c>
      <c r="R218" s="39" t="str">
        <f t="shared" si="249"/>
        <v xml:space="preserve"> </v>
      </c>
      <c r="S218" s="39" t="str">
        <f t="shared" si="249"/>
        <v xml:space="preserve"> </v>
      </c>
      <c r="T218" s="39" t="str">
        <f t="shared" si="249"/>
        <v xml:space="preserve"> </v>
      </c>
      <c r="U218" s="39" t="str">
        <f t="shared" si="249"/>
        <v xml:space="preserve"> </v>
      </c>
      <c r="V218" s="39" t="str">
        <f t="shared" si="249"/>
        <v xml:space="preserve"> </v>
      </c>
      <c r="W218" s="39" t="str">
        <f t="shared" si="249"/>
        <v xml:space="preserve"> </v>
      </c>
      <c r="X218" s="39" t="str">
        <f t="shared" si="249"/>
        <v xml:space="preserve"> </v>
      </c>
      <c r="Y218" s="39" t="str">
        <f t="shared" si="249"/>
        <v xml:space="preserve"> </v>
      </c>
      <c r="Z218" s="39" t="str">
        <f t="shared" si="249"/>
        <v xml:space="preserve"> </v>
      </c>
      <c r="AA218" s="72">
        <f>COUNTIF(L218:V218,"未達成")</f>
        <v>0</v>
      </c>
      <c r="AB218" s="226"/>
      <c r="AC218" s="227"/>
      <c r="AD218" s="228"/>
    </row>
    <row r="219" spans="1:31" ht="17.25">
      <c r="B219" s="96"/>
      <c r="C219" s="96"/>
      <c r="D219" s="96"/>
      <c r="E219" s="96"/>
      <c r="F219" s="53"/>
      <c r="G219" s="53"/>
      <c r="H219" s="53"/>
      <c r="I219" s="53"/>
      <c r="J219" s="53"/>
      <c r="K219" s="105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5"/>
      <c r="AD219" s="55"/>
    </row>
    <row r="220" spans="1:31" ht="17.25">
      <c r="A220" s="35"/>
      <c r="B220" s="97"/>
      <c r="C220" s="97"/>
      <c r="D220" s="97"/>
      <c r="E220" s="97"/>
      <c r="F220" s="43"/>
      <c r="G220" s="43"/>
      <c r="H220" s="43"/>
      <c r="I220" s="43"/>
      <c r="J220" s="43"/>
      <c r="K220" s="89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57" t="s">
        <v>59</v>
      </c>
      <c r="AB220" s="44"/>
      <c r="AC220" s="45"/>
      <c r="AD220" s="45"/>
      <c r="AE220" s="35"/>
    </row>
    <row r="221" spans="1:31" ht="17.25">
      <c r="A221" s="35"/>
      <c r="B221" s="186"/>
      <c r="C221" s="187"/>
      <c r="D221" s="187"/>
      <c r="E221" s="188"/>
      <c r="F221" s="192"/>
      <c r="G221" s="193"/>
      <c r="H221" s="193"/>
      <c r="I221" s="193"/>
      <c r="J221" s="194"/>
      <c r="K221" s="95" t="s">
        <v>52</v>
      </c>
      <c r="L221" s="73"/>
      <c r="M221" s="73"/>
      <c r="N221" s="73"/>
      <c r="O221" s="73"/>
      <c r="P221" s="73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74">
        <f>SUM(L221:Z221)</f>
        <v>0</v>
      </c>
      <c r="AB221" s="198" t="str">
        <f>IF(AA221=0," ",IF(AA224=0, "達成", "未達成"))</f>
        <v xml:space="preserve"> </v>
      </c>
      <c r="AC221" s="200" t="str">
        <f>IF(AA221=0,"",(1-AA221/AA222))</f>
        <v/>
      </c>
      <c r="AD221" s="201"/>
      <c r="AE221" s="35"/>
    </row>
    <row r="222" spans="1:31" ht="17.25">
      <c r="A222" s="35"/>
      <c r="B222" s="189"/>
      <c r="C222" s="190"/>
      <c r="D222" s="190"/>
      <c r="E222" s="191"/>
      <c r="F222" s="195"/>
      <c r="G222" s="196"/>
      <c r="H222" s="196"/>
      <c r="I222" s="196"/>
      <c r="J222" s="197"/>
      <c r="K222" s="67" t="s">
        <v>29</v>
      </c>
      <c r="L222" s="68">
        <f>IF(L221=0, 0, L$13)</f>
        <v>0</v>
      </c>
      <c r="M222" s="68">
        <f>IF(M221=0, 0, M$13)</f>
        <v>0</v>
      </c>
      <c r="N222" s="68">
        <f t="shared" ref="N222:Z222" si="250">IF(N221=0, 0, N$13)</f>
        <v>0</v>
      </c>
      <c r="O222" s="68">
        <f t="shared" si="250"/>
        <v>0</v>
      </c>
      <c r="P222" s="68">
        <f t="shared" si="250"/>
        <v>0</v>
      </c>
      <c r="Q222" s="68">
        <f t="shared" si="250"/>
        <v>0</v>
      </c>
      <c r="R222" s="68">
        <f t="shared" si="250"/>
        <v>0</v>
      </c>
      <c r="S222" s="68">
        <f t="shared" si="250"/>
        <v>0</v>
      </c>
      <c r="T222" s="68">
        <f t="shared" si="250"/>
        <v>0</v>
      </c>
      <c r="U222" s="68">
        <f t="shared" si="250"/>
        <v>0</v>
      </c>
      <c r="V222" s="68">
        <f t="shared" si="250"/>
        <v>0</v>
      </c>
      <c r="W222" s="68">
        <f t="shared" si="250"/>
        <v>0</v>
      </c>
      <c r="X222" s="68">
        <f t="shared" si="250"/>
        <v>0</v>
      </c>
      <c r="Y222" s="68">
        <f t="shared" si="250"/>
        <v>0</v>
      </c>
      <c r="Z222" s="68">
        <f t="shared" si="250"/>
        <v>0</v>
      </c>
      <c r="AA222" s="69">
        <f>SUM(L222:Z222)</f>
        <v>0</v>
      </c>
      <c r="AB222" s="199"/>
      <c r="AC222" s="202"/>
      <c r="AD222" s="203"/>
      <c r="AE222" s="35"/>
    </row>
    <row r="223" spans="1:31" ht="17.25">
      <c r="A223" s="35"/>
      <c r="B223" s="189"/>
      <c r="C223" s="190"/>
      <c r="D223" s="190"/>
      <c r="E223" s="191"/>
      <c r="F223" s="195"/>
      <c r="G223" s="196"/>
      <c r="H223" s="196"/>
      <c r="I223" s="196"/>
      <c r="J223" s="197"/>
      <c r="K223" s="67" t="s">
        <v>38</v>
      </c>
      <c r="L223" s="70" t="str">
        <f>IF(ISERROR(1-L221/L222), "",(1-L221 /L222))</f>
        <v/>
      </c>
      <c r="M223" s="70" t="str">
        <f t="shared" ref="M223:Z223" si="251">IF(ISERROR(1-M221/M222), "",(1-M221 /M222))</f>
        <v/>
      </c>
      <c r="N223" s="70" t="str">
        <f t="shared" si="251"/>
        <v/>
      </c>
      <c r="O223" s="70" t="str">
        <f t="shared" si="251"/>
        <v/>
      </c>
      <c r="P223" s="70" t="str">
        <f t="shared" si="251"/>
        <v/>
      </c>
      <c r="Q223" s="70" t="str">
        <f t="shared" si="251"/>
        <v/>
      </c>
      <c r="R223" s="70" t="str">
        <f t="shared" si="251"/>
        <v/>
      </c>
      <c r="S223" s="70" t="str">
        <f t="shared" si="251"/>
        <v/>
      </c>
      <c r="T223" s="70" t="str">
        <f t="shared" si="251"/>
        <v/>
      </c>
      <c r="U223" s="70" t="str">
        <f t="shared" si="251"/>
        <v/>
      </c>
      <c r="V223" s="70" t="str">
        <f t="shared" si="251"/>
        <v/>
      </c>
      <c r="W223" s="70" t="str">
        <f t="shared" si="251"/>
        <v/>
      </c>
      <c r="X223" s="70" t="str">
        <f t="shared" si="251"/>
        <v/>
      </c>
      <c r="Y223" s="70" t="str">
        <f t="shared" si="251"/>
        <v/>
      </c>
      <c r="Z223" s="70" t="str">
        <f t="shared" si="251"/>
        <v/>
      </c>
      <c r="AA223" s="86" t="str">
        <f>IF(ISERROR(1-AA221/AA222), "",(1-AA221 /AA222))</f>
        <v/>
      </c>
      <c r="AB223" s="199"/>
      <c r="AC223" s="202"/>
      <c r="AD223" s="203"/>
      <c r="AE223" s="35"/>
    </row>
    <row r="224" spans="1:31" ht="17.25">
      <c r="A224" s="35"/>
      <c r="B224" s="189"/>
      <c r="C224" s="190"/>
      <c r="D224" s="190"/>
      <c r="E224" s="191"/>
      <c r="F224" s="195"/>
      <c r="G224" s="196"/>
      <c r="H224" s="196"/>
      <c r="I224" s="196"/>
      <c r="J224" s="197"/>
      <c r="K224" s="71" t="s">
        <v>67</v>
      </c>
      <c r="L224" s="39" t="str">
        <f t="shared" ref="L224:Z224" si="252">IF(OR(L222&lt;7)," ",IF(OR(L223&gt;=0.285),"達成","未達成"))</f>
        <v xml:space="preserve"> </v>
      </c>
      <c r="M224" s="39" t="str">
        <f t="shared" si="252"/>
        <v xml:space="preserve"> </v>
      </c>
      <c r="N224" s="39" t="str">
        <f t="shared" si="252"/>
        <v xml:space="preserve"> </v>
      </c>
      <c r="O224" s="39" t="str">
        <f t="shared" si="252"/>
        <v xml:space="preserve"> </v>
      </c>
      <c r="P224" s="39" t="str">
        <f t="shared" si="252"/>
        <v xml:space="preserve"> </v>
      </c>
      <c r="Q224" s="39" t="str">
        <f t="shared" si="252"/>
        <v xml:space="preserve"> </v>
      </c>
      <c r="R224" s="39" t="str">
        <f t="shared" si="252"/>
        <v xml:space="preserve"> </v>
      </c>
      <c r="S224" s="39" t="str">
        <f t="shared" si="252"/>
        <v xml:space="preserve"> </v>
      </c>
      <c r="T224" s="39" t="str">
        <f t="shared" si="252"/>
        <v xml:space="preserve"> </v>
      </c>
      <c r="U224" s="39" t="str">
        <f t="shared" si="252"/>
        <v xml:space="preserve"> </v>
      </c>
      <c r="V224" s="39" t="str">
        <f t="shared" si="252"/>
        <v xml:space="preserve"> </v>
      </c>
      <c r="W224" s="39" t="str">
        <f t="shared" si="252"/>
        <v xml:space="preserve"> </v>
      </c>
      <c r="X224" s="39" t="str">
        <f t="shared" si="252"/>
        <v xml:space="preserve"> </v>
      </c>
      <c r="Y224" s="39" t="str">
        <f t="shared" si="252"/>
        <v xml:space="preserve"> </v>
      </c>
      <c r="Z224" s="39" t="str">
        <f t="shared" si="252"/>
        <v xml:space="preserve"> </v>
      </c>
      <c r="AA224" s="72">
        <f>COUNTIF(L224:V224,"未達成")</f>
        <v>0</v>
      </c>
      <c r="AB224" s="226"/>
      <c r="AC224" s="227"/>
      <c r="AD224" s="228"/>
      <c r="AE224" s="35"/>
    </row>
    <row r="225" spans="1:31" ht="17.25">
      <c r="A225" s="35"/>
      <c r="B225" s="186"/>
      <c r="C225" s="187"/>
      <c r="D225" s="187"/>
      <c r="E225" s="188"/>
      <c r="F225" s="192"/>
      <c r="G225" s="193"/>
      <c r="H225" s="193"/>
      <c r="I225" s="193"/>
      <c r="J225" s="194"/>
      <c r="K225" s="95" t="s">
        <v>52</v>
      </c>
      <c r="L225" s="73"/>
      <c r="M225" s="73"/>
      <c r="N225" s="73"/>
      <c r="O225" s="73"/>
      <c r="P225" s="73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74">
        <f>SUM(L225:Z225)</f>
        <v>0</v>
      </c>
      <c r="AB225" s="198" t="str">
        <f>IF(AA225=0," ",IF(AA228=0, "達成", "未達成"))</f>
        <v xml:space="preserve"> </v>
      </c>
      <c r="AC225" s="200" t="str">
        <f>IF(AA225=0,"",(1-AA225/AA226))</f>
        <v/>
      </c>
      <c r="AD225" s="201"/>
      <c r="AE225" s="35"/>
    </row>
    <row r="226" spans="1:31" ht="17.25">
      <c r="A226" s="35"/>
      <c r="B226" s="189"/>
      <c r="C226" s="190"/>
      <c r="D226" s="190"/>
      <c r="E226" s="191"/>
      <c r="F226" s="195"/>
      <c r="G226" s="196"/>
      <c r="H226" s="196"/>
      <c r="I226" s="196"/>
      <c r="J226" s="197"/>
      <c r="K226" s="67" t="s">
        <v>29</v>
      </c>
      <c r="L226" s="68">
        <f>IF(L225=0, 0, L$13)</f>
        <v>0</v>
      </c>
      <c r="M226" s="68">
        <f>IF(M225=0, 0, M$13)</f>
        <v>0</v>
      </c>
      <c r="N226" s="68">
        <f t="shared" ref="N226:Z226" si="253">IF(N225=0, 0, N$13)</f>
        <v>0</v>
      </c>
      <c r="O226" s="68">
        <f t="shared" si="253"/>
        <v>0</v>
      </c>
      <c r="P226" s="68">
        <f t="shared" si="253"/>
        <v>0</v>
      </c>
      <c r="Q226" s="68">
        <f t="shared" si="253"/>
        <v>0</v>
      </c>
      <c r="R226" s="68">
        <f t="shared" si="253"/>
        <v>0</v>
      </c>
      <c r="S226" s="68">
        <f t="shared" si="253"/>
        <v>0</v>
      </c>
      <c r="T226" s="68">
        <f t="shared" si="253"/>
        <v>0</v>
      </c>
      <c r="U226" s="68">
        <f t="shared" si="253"/>
        <v>0</v>
      </c>
      <c r="V226" s="68">
        <f t="shared" si="253"/>
        <v>0</v>
      </c>
      <c r="W226" s="68">
        <f t="shared" si="253"/>
        <v>0</v>
      </c>
      <c r="X226" s="68">
        <f t="shared" si="253"/>
        <v>0</v>
      </c>
      <c r="Y226" s="68">
        <f t="shared" si="253"/>
        <v>0</v>
      </c>
      <c r="Z226" s="68">
        <f t="shared" si="253"/>
        <v>0</v>
      </c>
      <c r="AA226" s="69">
        <f>SUM(L226:Z226)</f>
        <v>0</v>
      </c>
      <c r="AB226" s="199"/>
      <c r="AC226" s="202"/>
      <c r="AD226" s="203"/>
      <c r="AE226" s="35"/>
    </row>
    <row r="227" spans="1:31" ht="17.25">
      <c r="A227" s="35"/>
      <c r="B227" s="189"/>
      <c r="C227" s="190"/>
      <c r="D227" s="190"/>
      <c r="E227" s="191"/>
      <c r="F227" s="195"/>
      <c r="G227" s="196"/>
      <c r="H227" s="196"/>
      <c r="I227" s="196"/>
      <c r="J227" s="197"/>
      <c r="K227" s="67" t="s">
        <v>38</v>
      </c>
      <c r="L227" s="70" t="str">
        <f>IF(ISERROR(1-L225/L226), "",(1-L225 /L226))</f>
        <v/>
      </c>
      <c r="M227" s="70" t="str">
        <f t="shared" ref="M227:Z227" si="254">IF(ISERROR(1-M225/M226), "",(1-M225 /M226))</f>
        <v/>
      </c>
      <c r="N227" s="70" t="str">
        <f t="shared" si="254"/>
        <v/>
      </c>
      <c r="O227" s="70" t="str">
        <f t="shared" si="254"/>
        <v/>
      </c>
      <c r="P227" s="70" t="str">
        <f t="shared" si="254"/>
        <v/>
      </c>
      <c r="Q227" s="70" t="str">
        <f t="shared" si="254"/>
        <v/>
      </c>
      <c r="R227" s="70" t="str">
        <f t="shared" si="254"/>
        <v/>
      </c>
      <c r="S227" s="70" t="str">
        <f t="shared" si="254"/>
        <v/>
      </c>
      <c r="T227" s="70" t="str">
        <f t="shared" si="254"/>
        <v/>
      </c>
      <c r="U227" s="70" t="str">
        <f t="shared" si="254"/>
        <v/>
      </c>
      <c r="V227" s="70" t="str">
        <f t="shared" si="254"/>
        <v/>
      </c>
      <c r="W227" s="70" t="str">
        <f t="shared" si="254"/>
        <v/>
      </c>
      <c r="X227" s="70" t="str">
        <f t="shared" si="254"/>
        <v/>
      </c>
      <c r="Y227" s="70" t="str">
        <f t="shared" si="254"/>
        <v/>
      </c>
      <c r="Z227" s="70" t="str">
        <f t="shared" si="254"/>
        <v/>
      </c>
      <c r="AA227" s="86" t="str">
        <f>IF(ISERROR(1-AA225/AA226), "",(1-AA225 /AA226))</f>
        <v/>
      </c>
      <c r="AB227" s="199"/>
      <c r="AC227" s="202"/>
      <c r="AD227" s="203"/>
      <c r="AE227" s="35"/>
    </row>
    <row r="228" spans="1:31" ht="17.25">
      <c r="A228" s="35"/>
      <c r="B228" s="189"/>
      <c r="C228" s="190"/>
      <c r="D228" s="190"/>
      <c r="E228" s="191"/>
      <c r="F228" s="195"/>
      <c r="G228" s="196"/>
      <c r="H228" s="196"/>
      <c r="I228" s="196"/>
      <c r="J228" s="197"/>
      <c r="K228" s="71" t="s">
        <v>67</v>
      </c>
      <c r="L228" s="39" t="str">
        <f t="shared" ref="L228:Z228" si="255">IF(OR(L226&lt;7)," ",IF(OR(L227&gt;=0.285),"達成","未達成"))</f>
        <v xml:space="preserve"> </v>
      </c>
      <c r="M228" s="39" t="str">
        <f t="shared" si="255"/>
        <v xml:space="preserve"> </v>
      </c>
      <c r="N228" s="39" t="str">
        <f t="shared" si="255"/>
        <v xml:space="preserve"> </v>
      </c>
      <c r="O228" s="39" t="str">
        <f t="shared" si="255"/>
        <v xml:space="preserve"> </v>
      </c>
      <c r="P228" s="39" t="str">
        <f t="shared" si="255"/>
        <v xml:space="preserve"> </v>
      </c>
      <c r="Q228" s="39" t="str">
        <f t="shared" si="255"/>
        <v xml:space="preserve"> </v>
      </c>
      <c r="R228" s="39" t="str">
        <f t="shared" si="255"/>
        <v xml:space="preserve"> </v>
      </c>
      <c r="S228" s="39" t="str">
        <f t="shared" si="255"/>
        <v xml:space="preserve"> </v>
      </c>
      <c r="T228" s="39" t="str">
        <f t="shared" si="255"/>
        <v xml:space="preserve"> </v>
      </c>
      <c r="U228" s="39" t="str">
        <f t="shared" si="255"/>
        <v xml:space="preserve"> </v>
      </c>
      <c r="V228" s="39" t="str">
        <f t="shared" si="255"/>
        <v xml:space="preserve"> </v>
      </c>
      <c r="W228" s="39" t="str">
        <f t="shared" si="255"/>
        <v xml:space="preserve"> </v>
      </c>
      <c r="X228" s="39" t="str">
        <f t="shared" si="255"/>
        <v xml:space="preserve"> </v>
      </c>
      <c r="Y228" s="39" t="str">
        <f t="shared" si="255"/>
        <v xml:space="preserve"> </v>
      </c>
      <c r="Z228" s="39" t="str">
        <f t="shared" si="255"/>
        <v xml:space="preserve"> </v>
      </c>
      <c r="AA228" s="72">
        <f>COUNTIF(L228:V228,"未達成")</f>
        <v>0</v>
      </c>
      <c r="AB228" s="226"/>
      <c r="AC228" s="227"/>
      <c r="AD228" s="228"/>
      <c r="AE228" s="35"/>
    </row>
    <row r="229" spans="1:31" ht="17.25">
      <c r="A229" s="35"/>
      <c r="B229" s="186"/>
      <c r="C229" s="187"/>
      <c r="D229" s="187"/>
      <c r="E229" s="188"/>
      <c r="F229" s="192"/>
      <c r="G229" s="193"/>
      <c r="H229" s="193"/>
      <c r="I229" s="193"/>
      <c r="J229" s="194"/>
      <c r="K229" s="95" t="s">
        <v>52</v>
      </c>
      <c r="L229" s="73"/>
      <c r="M229" s="73"/>
      <c r="N229" s="73"/>
      <c r="O229" s="73"/>
      <c r="P229" s="73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74">
        <f>SUM(L229:Z229)</f>
        <v>0</v>
      </c>
      <c r="AB229" s="198" t="str">
        <f>IF(AA229=0," ",IF(AA232=0, "達成", "未達成"))</f>
        <v xml:space="preserve"> </v>
      </c>
      <c r="AC229" s="200" t="str">
        <f>IF(AA229=0,"",(1-AA229/AA230))</f>
        <v/>
      </c>
      <c r="AD229" s="201"/>
      <c r="AE229" s="35"/>
    </row>
    <row r="230" spans="1:31" ht="17.25">
      <c r="A230" s="35"/>
      <c r="B230" s="189"/>
      <c r="C230" s="190"/>
      <c r="D230" s="190"/>
      <c r="E230" s="191"/>
      <c r="F230" s="195"/>
      <c r="G230" s="196"/>
      <c r="H230" s="196"/>
      <c r="I230" s="196"/>
      <c r="J230" s="197"/>
      <c r="K230" s="67" t="s">
        <v>29</v>
      </c>
      <c r="L230" s="68">
        <f>IF(L229=0, 0, L$13)</f>
        <v>0</v>
      </c>
      <c r="M230" s="68">
        <f>IF(M229=0, 0, M$13)</f>
        <v>0</v>
      </c>
      <c r="N230" s="68">
        <f t="shared" ref="N230:Z230" si="256">IF(N229=0, 0, N$13)</f>
        <v>0</v>
      </c>
      <c r="O230" s="68">
        <f t="shared" si="256"/>
        <v>0</v>
      </c>
      <c r="P230" s="68">
        <f t="shared" si="256"/>
        <v>0</v>
      </c>
      <c r="Q230" s="68">
        <f t="shared" si="256"/>
        <v>0</v>
      </c>
      <c r="R230" s="68">
        <f t="shared" si="256"/>
        <v>0</v>
      </c>
      <c r="S230" s="68">
        <f t="shared" si="256"/>
        <v>0</v>
      </c>
      <c r="T230" s="68">
        <f t="shared" si="256"/>
        <v>0</v>
      </c>
      <c r="U230" s="68">
        <f t="shared" si="256"/>
        <v>0</v>
      </c>
      <c r="V230" s="68">
        <f t="shared" si="256"/>
        <v>0</v>
      </c>
      <c r="W230" s="68">
        <f t="shared" si="256"/>
        <v>0</v>
      </c>
      <c r="X230" s="68">
        <f t="shared" si="256"/>
        <v>0</v>
      </c>
      <c r="Y230" s="68">
        <f t="shared" si="256"/>
        <v>0</v>
      </c>
      <c r="Z230" s="68">
        <f t="shared" si="256"/>
        <v>0</v>
      </c>
      <c r="AA230" s="69">
        <f>SUM(L230:Z230)</f>
        <v>0</v>
      </c>
      <c r="AB230" s="199"/>
      <c r="AC230" s="202"/>
      <c r="AD230" s="203"/>
      <c r="AE230" s="35"/>
    </row>
    <row r="231" spans="1:31" ht="17.25">
      <c r="A231" s="35"/>
      <c r="B231" s="189"/>
      <c r="C231" s="190"/>
      <c r="D231" s="190"/>
      <c r="E231" s="191"/>
      <c r="F231" s="195"/>
      <c r="G231" s="196"/>
      <c r="H231" s="196"/>
      <c r="I231" s="196"/>
      <c r="J231" s="197"/>
      <c r="K231" s="67" t="s">
        <v>38</v>
      </c>
      <c r="L231" s="70" t="str">
        <f>IF(ISERROR(1-L229/L230), "",(1-L229 /L230))</f>
        <v/>
      </c>
      <c r="M231" s="70" t="str">
        <f t="shared" ref="M231:Z231" si="257">IF(ISERROR(1-M229/M230), "",(1-M229 /M230))</f>
        <v/>
      </c>
      <c r="N231" s="70" t="str">
        <f t="shared" si="257"/>
        <v/>
      </c>
      <c r="O231" s="70" t="str">
        <f t="shared" si="257"/>
        <v/>
      </c>
      <c r="P231" s="70" t="str">
        <f t="shared" si="257"/>
        <v/>
      </c>
      <c r="Q231" s="70" t="str">
        <f t="shared" si="257"/>
        <v/>
      </c>
      <c r="R231" s="70" t="str">
        <f t="shared" si="257"/>
        <v/>
      </c>
      <c r="S231" s="70" t="str">
        <f t="shared" si="257"/>
        <v/>
      </c>
      <c r="T231" s="70" t="str">
        <f t="shared" si="257"/>
        <v/>
      </c>
      <c r="U231" s="70" t="str">
        <f t="shared" si="257"/>
        <v/>
      </c>
      <c r="V231" s="70" t="str">
        <f t="shared" si="257"/>
        <v/>
      </c>
      <c r="W231" s="70" t="str">
        <f t="shared" si="257"/>
        <v/>
      </c>
      <c r="X231" s="70" t="str">
        <f t="shared" si="257"/>
        <v/>
      </c>
      <c r="Y231" s="70" t="str">
        <f t="shared" si="257"/>
        <v/>
      </c>
      <c r="Z231" s="70" t="str">
        <f t="shared" si="257"/>
        <v/>
      </c>
      <c r="AA231" s="86" t="str">
        <f>IF(ISERROR(1-AA229/AA230), "",(1-AA229 /AA230))</f>
        <v/>
      </c>
      <c r="AB231" s="199"/>
      <c r="AC231" s="202"/>
      <c r="AD231" s="203"/>
      <c r="AE231" s="35"/>
    </row>
    <row r="232" spans="1:31" ht="17.25">
      <c r="A232" s="35"/>
      <c r="B232" s="189"/>
      <c r="C232" s="190"/>
      <c r="D232" s="190"/>
      <c r="E232" s="191"/>
      <c r="F232" s="195"/>
      <c r="G232" s="196"/>
      <c r="H232" s="196"/>
      <c r="I232" s="196"/>
      <c r="J232" s="197"/>
      <c r="K232" s="71" t="s">
        <v>67</v>
      </c>
      <c r="L232" s="39" t="str">
        <f t="shared" ref="L232:Z232" si="258">IF(OR(L230&lt;7)," ",IF(OR(L231&gt;=0.285),"達成","未達成"))</f>
        <v xml:space="preserve"> </v>
      </c>
      <c r="M232" s="39" t="str">
        <f t="shared" si="258"/>
        <v xml:space="preserve"> </v>
      </c>
      <c r="N232" s="39" t="str">
        <f t="shared" si="258"/>
        <v xml:space="preserve"> </v>
      </c>
      <c r="O232" s="39" t="str">
        <f t="shared" si="258"/>
        <v xml:space="preserve"> </v>
      </c>
      <c r="P232" s="39" t="str">
        <f t="shared" si="258"/>
        <v xml:space="preserve"> </v>
      </c>
      <c r="Q232" s="39" t="str">
        <f t="shared" si="258"/>
        <v xml:space="preserve"> </v>
      </c>
      <c r="R232" s="39" t="str">
        <f t="shared" si="258"/>
        <v xml:space="preserve"> </v>
      </c>
      <c r="S232" s="39" t="str">
        <f t="shared" si="258"/>
        <v xml:space="preserve"> </v>
      </c>
      <c r="T232" s="39" t="str">
        <f t="shared" si="258"/>
        <v xml:space="preserve"> </v>
      </c>
      <c r="U232" s="39" t="str">
        <f t="shared" si="258"/>
        <v xml:space="preserve"> </v>
      </c>
      <c r="V232" s="39" t="str">
        <f t="shared" si="258"/>
        <v xml:space="preserve"> </v>
      </c>
      <c r="W232" s="39" t="str">
        <f t="shared" si="258"/>
        <v xml:space="preserve"> </v>
      </c>
      <c r="X232" s="39" t="str">
        <f t="shared" si="258"/>
        <v xml:space="preserve"> </v>
      </c>
      <c r="Y232" s="39" t="str">
        <f t="shared" si="258"/>
        <v xml:space="preserve"> </v>
      </c>
      <c r="Z232" s="39" t="str">
        <f t="shared" si="258"/>
        <v xml:space="preserve"> </v>
      </c>
      <c r="AA232" s="72">
        <f>COUNTIF(L232:V232,"未達成")</f>
        <v>0</v>
      </c>
      <c r="AB232" s="226"/>
      <c r="AC232" s="227"/>
      <c r="AD232" s="228"/>
      <c r="AE232" s="35"/>
    </row>
    <row r="233" spans="1:31" ht="17.25">
      <c r="A233" s="35"/>
      <c r="B233" s="186"/>
      <c r="C233" s="187"/>
      <c r="D233" s="187"/>
      <c r="E233" s="188"/>
      <c r="F233" s="192"/>
      <c r="G233" s="193"/>
      <c r="H233" s="193"/>
      <c r="I233" s="193"/>
      <c r="J233" s="194"/>
      <c r="K233" s="95" t="s">
        <v>52</v>
      </c>
      <c r="L233" s="73"/>
      <c r="M233" s="73"/>
      <c r="N233" s="73"/>
      <c r="O233" s="73"/>
      <c r="P233" s="73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74">
        <f>SUM(L233:Z233)</f>
        <v>0</v>
      </c>
      <c r="AB233" s="198" t="str">
        <f>IF(AA233=0," ",IF(AA236=0, "達成", "未達成"))</f>
        <v xml:space="preserve"> </v>
      </c>
      <c r="AC233" s="200" t="str">
        <f>IF(AA233=0,"",(1-AA233/AA234))</f>
        <v/>
      </c>
      <c r="AD233" s="201"/>
      <c r="AE233" s="35"/>
    </row>
    <row r="234" spans="1:31" ht="17.25">
      <c r="A234" s="35"/>
      <c r="B234" s="189"/>
      <c r="C234" s="190"/>
      <c r="D234" s="190"/>
      <c r="E234" s="191"/>
      <c r="F234" s="195"/>
      <c r="G234" s="196"/>
      <c r="H234" s="196"/>
      <c r="I234" s="196"/>
      <c r="J234" s="197"/>
      <c r="K234" s="67" t="s">
        <v>29</v>
      </c>
      <c r="L234" s="68">
        <f>IF(L233=0, 0, L$13)</f>
        <v>0</v>
      </c>
      <c r="M234" s="68">
        <f>IF(M233=0, 0, M$13)</f>
        <v>0</v>
      </c>
      <c r="N234" s="68">
        <f t="shared" ref="N234:Z234" si="259">IF(N233=0, 0, N$13)</f>
        <v>0</v>
      </c>
      <c r="O234" s="68">
        <f t="shared" si="259"/>
        <v>0</v>
      </c>
      <c r="P234" s="68">
        <f t="shared" si="259"/>
        <v>0</v>
      </c>
      <c r="Q234" s="68">
        <f t="shared" si="259"/>
        <v>0</v>
      </c>
      <c r="R234" s="68">
        <f t="shared" si="259"/>
        <v>0</v>
      </c>
      <c r="S234" s="68">
        <f t="shared" si="259"/>
        <v>0</v>
      </c>
      <c r="T234" s="68">
        <f t="shared" si="259"/>
        <v>0</v>
      </c>
      <c r="U234" s="68">
        <f t="shared" si="259"/>
        <v>0</v>
      </c>
      <c r="V234" s="68">
        <f t="shared" si="259"/>
        <v>0</v>
      </c>
      <c r="W234" s="68">
        <f t="shared" si="259"/>
        <v>0</v>
      </c>
      <c r="X234" s="68">
        <f t="shared" si="259"/>
        <v>0</v>
      </c>
      <c r="Y234" s="68">
        <f t="shared" si="259"/>
        <v>0</v>
      </c>
      <c r="Z234" s="68">
        <f t="shared" si="259"/>
        <v>0</v>
      </c>
      <c r="AA234" s="69">
        <f>SUM(L234:Z234)</f>
        <v>0</v>
      </c>
      <c r="AB234" s="199"/>
      <c r="AC234" s="202"/>
      <c r="AD234" s="203"/>
      <c r="AE234" s="35"/>
    </row>
    <row r="235" spans="1:31" ht="17.25">
      <c r="A235" s="35"/>
      <c r="B235" s="189"/>
      <c r="C235" s="190"/>
      <c r="D235" s="190"/>
      <c r="E235" s="191"/>
      <c r="F235" s="195"/>
      <c r="G235" s="196"/>
      <c r="H235" s="196"/>
      <c r="I235" s="196"/>
      <c r="J235" s="197"/>
      <c r="K235" s="67" t="s">
        <v>38</v>
      </c>
      <c r="L235" s="70" t="str">
        <f>IF(ISERROR(1-L233/L234), "",(1-L233 /L234))</f>
        <v/>
      </c>
      <c r="M235" s="70" t="str">
        <f t="shared" ref="M235:Z235" si="260">IF(ISERROR(1-M233/M234), "",(1-M233 /M234))</f>
        <v/>
      </c>
      <c r="N235" s="70" t="str">
        <f t="shared" si="260"/>
        <v/>
      </c>
      <c r="O235" s="70" t="str">
        <f t="shared" si="260"/>
        <v/>
      </c>
      <c r="P235" s="70" t="str">
        <f t="shared" si="260"/>
        <v/>
      </c>
      <c r="Q235" s="70" t="str">
        <f t="shared" si="260"/>
        <v/>
      </c>
      <c r="R235" s="70" t="str">
        <f t="shared" si="260"/>
        <v/>
      </c>
      <c r="S235" s="70" t="str">
        <f t="shared" si="260"/>
        <v/>
      </c>
      <c r="T235" s="70" t="str">
        <f t="shared" si="260"/>
        <v/>
      </c>
      <c r="U235" s="70" t="str">
        <f t="shared" si="260"/>
        <v/>
      </c>
      <c r="V235" s="70" t="str">
        <f t="shared" si="260"/>
        <v/>
      </c>
      <c r="W235" s="70" t="str">
        <f t="shared" si="260"/>
        <v/>
      </c>
      <c r="X235" s="70" t="str">
        <f t="shared" si="260"/>
        <v/>
      </c>
      <c r="Y235" s="70" t="str">
        <f t="shared" si="260"/>
        <v/>
      </c>
      <c r="Z235" s="70" t="str">
        <f t="shared" si="260"/>
        <v/>
      </c>
      <c r="AA235" s="86" t="str">
        <f>IF(ISERROR(1-AA233/AA234), "",(1-AA233 /AA234))</f>
        <v/>
      </c>
      <c r="AB235" s="199"/>
      <c r="AC235" s="202"/>
      <c r="AD235" s="203"/>
      <c r="AE235" s="35"/>
    </row>
    <row r="236" spans="1:31" ht="17.25">
      <c r="A236" s="35"/>
      <c r="B236" s="189"/>
      <c r="C236" s="190"/>
      <c r="D236" s="190"/>
      <c r="E236" s="191"/>
      <c r="F236" s="195"/>
      <c r="G236" s="196"/>
      <c r="H236" s="196"/>
      <c r="I236" s="196"/>
      <c r="J236" s="197"/>
      <c r="K236" s="71" t="s">
        <v>67</v>
      </c>
      <c r="L236" s="39" t="str">
        <f t="shared" ref="L236:Z236" si="261">IF(OR(L234&lt;7)," ",IF(OR(L235&gt;=0.285),"達成","未達成"))</f>
        <v xml:space="preserve"> </v>
      </c>
      <c r="M236" s="39" t="str">
        <f t="shared" si="261"/>
        <v xml:space="preserve"> </v>
      </c>
      <c r="N236" s="39" t="str">
        <f t="shared" si="261"/>
        <v xml:space="preserve"> </v>
      </c>
      <c r="O236" s="39" t="str">
        <f t="shared" si="261"/>
        <v xml:space="preserve"> </v>
      </c>
      <c r="P236" s="39" t="str">
        <f t="shared" si="261"/>
        <v xml:space="preserve"> </v>
      </c>
      <c r="Q236" s="39" t="str">
        <f t="shared" si="261"/>
        <v xml:space="preserve"> </v>
      </c>
      <c r="R236" s="39" t="str">
        <f t="shared" si="261"/>
        <v xml:space="preserve"> </v>
      </c>
      <c r="S236" s="39" t="str">
        <f t="shared" si="261"/>
        <v xml:space="preserve"> </v>
      </c>
      <c r="T236" s="39" t="str">
        <f t="shared" si="261"/>
        <v xml:space="preserve"> </v>
      </c>
      <c r="U236" s="39" t="str">
        <f t="shared" si="261"/>
        <v xml:space="preserve"> </v>
      </c>
      <c r="V236" s="39" t="str">
        <f t="shared" si="261"/>
        <v xml:space="preserve"> </v>
      </c>
      <c r="W236" s="39" t="str">
        <f t="shared" si="261"/>
        <v xml:space="preserve"> </v>
      </c>
      <c r="X236" s="39" t="str">
        <f t="shared" si="261"/>
        <v xml:space="preserve"> </v>
      </c>
      <c r="Y236" s="39" t="str">
        <f t="shared" si="261"/>
        <v xml:space="preserve"> </v>
      </c>
      <c r="Z236" s="39" t="str">
        <f t="shared" si="261"/>
        <v xml:space="preserve"> </v>
      </c>
      <c r="AA236" s="72">
        <f>COUNTIF(L236:V236,"未達成")</f>
        <v>0</v>
      </c>
      <c r="AB236" s="226"/>
      <c r="AC236" s="227"/>
      <c r="AD236" s="228"/>
      <c r="AE236" s="35"/>
    </row>
    <row r="237" spans="1:31" ht="17.25">
      <c r="A237" s="35"/>
      <c r="B237" s="186"/>
      <c r="C237" s="187"/>
      <c r="D237" s="187"/>
      <c r="E237" s="188"/>
      <c r="F237" s="192"/>
      <c r="G237" s="193"/>
      <c r="H237" s="193"/>
      <c r="I237" s="193"/>
      <c r="J237" s="194"/>
      <c r="K237" s="95" t="s">
        <v>52</v>
      </c>
      <c r="L237" s="73"/>
      <c r="M237" s="73"/>
      <c r="N237" s="73"/>
      <c r="O237" s="73"/>
      <c r="P237" s="73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74">
        <f>SUM(L237:Z237)</f>
        <v>0</v>
      </c>
      <c r="AB237" s="198" t="str">
        <f>IF(AA237=0," ",IF(AA240=0, "達成", "未達成"))</f>
        <v xml:space="preserve"> </v>
      </c>
      <c r="AC237" s="200" t="str">
        <f>IF(AA237=0,"",(1-AA237/AA238))</f>
        <v/>
      </c>
      <c r="AD237" s="201"/>
      <c r="AE237" s="35"/>
    </row>
    <row r="238" spans="1:31" ht="17.25">
      <c r="A238" s="35"/>
      <c r="B238" s="189"/>
      <c r="C238" s="190"/>
      <c r="D238" s="190"/>
      <c r="E238" s="191"/>
      <c r="F238" s="195"/>
      <c r="G238" s="196"/>
      <c r="H238" s="196"/>
      <c r="I238" s="196"/>
      <c r="J238" s="197"/>
      <c r="K238" s="67" t="s">
        <v>29</v>
      </c>
      <c r="L238" s="68">
        <f>IF(L237=0, 0, L$13)</f>
        <v>0</v>
      </c>
      <c r="M238" s="68">
        <f>IF(M237=0, 0, M$13)</f>
        <v>0</v>
      </c>
      <c r="N238" s="68">
        <f t="shared" ref="N238:Z238" si="262">IF(N237=0, 0, N$13)</f>
        <v>0</v>
      </c>
      <c r="O238" s="68">
        <f t="shared" si="262"/>
        <v>0</v>
      </c>
      <c r="P238" s="68">
        <f t="shared" si="262"/>
        <v>0</v>
      </c>
      <c r="Q238" s="68">
        <f t="shared" si="262"/>
        <v>0</v>
      </c>
      <c r="R238" s="68">
        <f t="shared" si="262"/>
        <v>0</v>
      </c>
      <c r="S238" s="68">
        <f t="shared" si="262"/>
        <v>0</v>
      </c>
      <c r="T238" s="68">
        <f t="shared" si="262"/>
        <v>0</v>
      </c>
      <c r="U238" s="68">
        <f t="shared" si="262"/>
        <v>0</v>
      </c>
      <c r="V238" s="68">
        <f t="shared" si="262"/>
        <v>0</v>
      </c>
      <c r="W238" s="68">
        <f t="shared" si="262"/>
        <v>0</v>
      </c>
      <c r="X238" s="68">
        <f t="shared" si="262"/>
        <v>0</v>
      </c>
      <c r="Y238" s="68">
        <f t="shared" si="262"/>
        <v>0</v>
      </c>
      <c r="Z238" s="68">
        <f t="shared" si="262"/>
        <v>0</v>
      </c>
      <c r="AA238" s="69">
        <f>SUM(L238:Z238)</f>
        <v>0</v>
      </c>
      <c r="AB238" s="199"/>
      <c r="AC238" s="202"/>
      <c r="AD238" s="203"/>
      <c r="AE238" s="35"/>
    </row>
    <row r="239" spans="1:31" ht="17.25">
      <c r="A239" s="35"/>
      <c r="B239" s="189"/>
      <c r="C239" s="190"/>
      <c r="D239" s="190"/>
      <c r="E239" s="191"/>
      <c r="F239" s="195"/>
      <c r="G239" s="196"/>
      <c r="H239" s="196"/>
      <c r="I239" s="196"/>
      <c r="J239" s="197"/>
      <c r="K239" s="67" t="s">
        <v>38</v>
      </c>
      <c r="L239" s="70" t="str">
        <f>IF(ISERROR(1-L237/L238), "",(1-L237 /L238))</f>
        <v/>
      </c>
      <c r="M239" s="70" t="str">
        <f t="shared" ref="M239:Z239" si="263">IF(ISERROR(1-M237/M238), "",(1-M237 /M238))</f>
        <v/>
      </c>
      <c r="N239" s="70" t="str">
        <f t="shared" si="263"/>
        <v/>
      </c>
      <c r="O239" s="70" t="str">
        <f t="shared" si="263"/>
        <v/>
      </c>
      <c r="P239" s="70" t="str">
        <f t="shared" si="263"/>
        <v/>
      </c>
      <c r="Q239" s="70" t="str">
        <f t="shared" si="263"/>
        <v/>
      </c>
      <c r="R239" s="70" t="str">
        <f t="shared" si="263"/>
        <v/>
      </c>
      <c r="S239" s="70" t="str">
        <f t="shared" si="263"/>
        <v/>
      </c>
      <c r="T239" s="70" t="str">
        <f t="shared" si="263"/>
        <v/>
      </c>
      <c r="U239" s="70" t="str">
        <f t="shared" si="263"/>
        <v/>
      </c>
      <c r="V239" s="70" t="str">
        <f t="shared" si="263"/>
        <v/>
      </c>
      <c r="W239" s="70" t="str">
        <f t="shared" si="263"/>
        <v/>
      </c>
      <c r="X239" s="70" t="str">
        <f t="shared" si="263"/>
        <v/>
      </c>
      <c r="Y239" s="70" t="str">
        <f t="shared" si="263"/>
        <v/>
      </c>
      <c r="Z239" s="70" t="str">
        <f t="shared" si="263"/>
        <v/>
      </c>
      <c r="AA239" s="86" t="str">
        <f>IF(ISERROR(1-AA237/AA238), "",(1-AA237 /AA238))</f>
        <v/>
      </c>
      <c r="AB239" s="199"/>
      <c r="AC239" s="202"/>
      <c r="AD239" s="203"/>
      <c r="AE239" s="35"/>
    </row>
    <row r="240" spans="1:31" ht="17.25">
      <c r="A240" s="35"/>
      <c r="B240" s="189"/>
      <c r="C240" s="190"/>
      <c r="D240" s="190"/>
      <c r="E240" s="191"/>
      <c r="F240" s="195"/>
      <c r="G240" s="196"/>
      <c r="H240" s="196"/>
      <c r="I240" s="196"/>
      <c r="J240" s="197"/>
      <c r="K240" s="71" t="s">
        <v>67</v>
      </c>
      <c r="L240" s="39" t="str">
        <f t="shared" ref="L240:Z240" si="264">IF(OR(L238&lt;7)," ",IF(OR(L239&gt;=0.285),"達成","未達成"))</f>
        <v xml:space="preserve"> </v>
      </c>
      <c r="M240" s="39" t="str">
        <f t="shared" si="264"/>
        <v xml:space="preserve"> </v>
      </c>
      <c r="N240" s="39" t="str">
        <f t="shared" si="264"/>
        <v xml:space="preserve"> </v>
      </c>
      <c r="O240" s="39" t="str">
        <f t="shared" si="264"/>
        <v xml:space="preserve"> </v>
      </c>
      <c r="P240" s="39" t="str">
        <f t="shared" si="264"/>
        <v xml:space="preserve"> </v>
      </c>
      <c r="Q240" s="39" t="str">
        <f t="shared" si="264"/>
        <v xml:space="preserve"> </v>
      </c>
      <c r="R240" s="39" t="str">
        <f t="shared" si="264"/>
        <v xml:space="preserve"> </v>
      </c>
      <c r="S240" s="39" t="str">
        <f t="shared" si="264"/>
        <v xml:space="preserve"> </v>
      </c>
      <c r="T240" s="39" t="str">
        <f t="shared" si="264"/>
        <v xml:space="preserve"> </v>
      </c>
      <c r="U240" s="39" t="str">
        <f t="shared" si="264"/>
        <v xml:space="preserve"> </v>
      </c>
      <c r="V240" s="39" t="str">
        <f t="shared" si="264"/>
        <v xml:space="preserve"> </v>
      </c>
      <c r="W240" s="39" t="str">
        <f t="shared" si="264"/>
        <v xml:space="preserve"> </v>
      </c>
      <c r="X240" s="39" t="str">
        <f t="shared" si="264"/>
        <v xml:space="preserve"> </v>
      </c>
      <c r="Y240" s="39" t="str">
        <f t="shared" si="264"/>
        <v xml:space="preserve"> </v>
      </c>
      <c r="Z240" s="39" t="str">
        <f t="shared" si="264"/>
        <v xml:space="preserve"> </v>
      </c>
      <c r="AA240" s="72">
        <f>COUNTIF(L240:V240,"未達成")</f>
        <v>0</v>
      </c>
      <c r="AB240" s="226"/>
      <c r="AC240" s="227"/>
      <c r="AD240" s="228"/>
      <c r="AE240" s="35"/>
    </row>
    <row r="241" spans="1:31" ht="17.25">
      <c r="A241" s="35"/>
      <c r="B241" s="186"/>
      <c r="C241" s="187"/>
      <c r="D241" s="187"/>
      <c r="E241" s="188"/>
      <c r="F241" s="192"/>
      <c r="G241" s="193"/>
      <c r="H241" s="193"/>
      <c r="I241" s="193"/>
      <c r="J241" s="194"/>
      <c r="K241" s="95" t="s">
        <v>52</v>
      </c>
      <c r="L241" s="73"/>
      <c r="M241" s="73"/>
      <c r="N241" s="73"/>
      <c r="O241" s="73"/>
      <c r="P241" s="73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74">
        <f>SUM(L241:Z241)</f>
        <v>0</v>
      </c>
      <c r="AB241" s="198" t="str">
        <f>IF(AA241=0," ",IF(AA244=0, "達成", "未達成"))</f>
        <v xml:space="preserve"> </v>
      </c>
      <c r="AC241" s="200" t="str">
        <f>IF(AA241=0,"",(1-AA241/AA242))</f>
        <v/>
      </c>
      <c r="AD241" s="201"/>
      <c r="AE241" s="35"/>
    </row>
    <row r="242" spans="1:31" ht="17.25">
      <c r="A242" s="35"/>
      <c r="B242" s="189"/>
      <c r="C242" s="190"/>
      <c r="D242" s="190"/>
      <c r="E242" s="191"/>
      <c r="F242" s="195"/>
      <c r="G242" s="196"/>
      <c r="H242" s="196"/>
      <c r="I242" s="196"/>
      <c r="J242" s="197"/>
      <c r="K242" s="67" t="s">
        <v>29</v>
      </c>
      <c r="L242" s="68">
        <f>IF(L241=0, 0, L$13)</f>
        <v>0</v>
      </c>
      <c r="M242" s="68">
        <f>IF(M241=0, 0, M$13)</f>
        <v>0</v>
      </c>
      <c r="N242" s="68">
        <f t="shared" ref="N242:Z242" si="265">IF(N241=0, 0, N$13)</f>
        <v>0</v>
      </c>
      <c r="O242" s="68">
        <f t="shared" si="265"/>
        <v>0</v>
      </c>
      <c r="P242" s="68">
        <f t="shared" si="265"/>
        <v>0</v>
      </c>
      <c r="Q242" s="68">
        <f t="shared" si="265"/>
        <v>0</v>
      </c>
      <c r="R242" s="68">
        <f t="shared" si="265"/>
        <v>0</v>
      </c>
      <c r="S242" s="68">
        <f t="shared" si="265"/>
        <v>0</v>
      </c>
      <c r="T242" s="68">
        <f t="shared" si="265"/>
        <v>0</v>
      </c>
      <c r="U242" s="68">
        <f t="shared" si="265"/>
        <v>0</v>
      </c>
      <c r="V242" s="68">
        <f t="shared" si="265"/>
        <v>0</v>
      </c>
      <c r="W242" s="68">
        <f t="shared" si="265"/>
        <v>0</v>
      </c>
      <c r="X242" s="68">
        <f t="shared" si="265"/>
        <v>0</v>
      </c>
      <c r="Y242" s="68">
        <f t="shared" si="265"/>
        <v>0</v>
      </c>
      <c r="Z242" s="68">
        <f t="shared" si="265"/>
        <v>0</v>
      </c>
      <c r="AA242" s="69">
        <f>SUM(L242:Z242)</f>
        <v>0</v>
      </c>
      <c r="AB242" s="199"/>
      <c r="AC242" s="202"/>
      <c r="AD242" s="203"/>
      <c r="AE242" s="35"/>
    </row>
    <row r="243" spans="1:31" ht="17.25">
      <c r="A243" s="35"/>
      <c r="B243" s="189"/>
      <c r="C243" s="190"/>
      <c r="D243" s="190"/>
      <c r="E243" s="191"/>
      <c r="F243" s="195"/>
      <c r="G243" s="196"/>
      <c r="H243" s="196"/>
      <c r="I243" s="196"/>
      <c r="J243" s="197"/>
      <c r="K243" s="67" t="s">
        <v>38</v>
      </c>
      <c r="L243" s="70" t="str">
        <f>IF(ISERROR(1-L241/L242), "",(1-L241 /L242))</f>
        <v/>
      </c>
      <c r="M243" s="70" t="str">
        <f t="shared" ref="M243:Z243" si="266">IF(ISERROR(1-M241/M242), "",(1-M241 /M242))</f>
        <v/>
      </c>
      <c r="N243" s="70" t="str">
        <f t="shared" si="266"/>
        <v/>
      </c>
      <c r="O243" s="70" t="str">
        <f t="shared" si="266"/>
        <v/>
      </c>
      <c r="P243" s="70" t="str">
        <f t="shared" si="266"/>
        <v/>
      </c>
      <c r="Q243" s="70" t="str">
        <f t="shared" si="266"/>
        <v/>
      </c>
      <c r="R243" s="70" t="str">
        <f t="shared" si="266"/>
        <v/>
      </c>
      <c r="S243" s="70" t="str">
        <f t="shared" si="266"/>
        <v/>
      </c>
      <c r="T243" s="70" t="str">
        <f t="shared" si="266"/>
        <v/>
      </c>
      <c r="U243" s="70" t="str">
        <f t="shared" si="266"/>
        <v/>
      </c>
      <c r="V243" s="70" t="str">
        <f t="shared" si="266"/>
        <v/>
      </c>
      <c r="W243" s="70" t="str">
        <f t="shared" si="266"/>
        <v/>
      </c>
      <c r="X243" s="70" t="str">
        <f t="shared" si="266"/>
        <v/>
      </c>
      <c r="Y243" s="70" t="str">
        <f t="shared" si="266"/>
        <v/>
      </c>
      <c r="Z243" s="70" t="str">
        <f t="shared" si="266"/>
        <v/>
      </c>
      <c r="AA243" s="86" t="str">
        <f>IF(ISERROR(1-AA241/AA242), "",(1-AA241 /AA242))</f>
        <v/>
      </c>
      <c r="AB243" s="199"/>
      <c r="AC243" s="202"/>
      <c r="AD243" s="203"/>
      <c r="AE243" s="35"/>
    </row>
    <row r="244" spans="1:31" ht="17.25">
      <c r="A244" s="35"/>
      <c r="B244" s="189"/>
      <c r="C244" s="190"/>
      <c r="D244" s="190"/>
      <c r="E244" s="191"/>
      <c r="F244" s="195"/>
      <c r="G244" s="196"/>
      <c r="H244" s="196"/>
      <c r="I244" s="196"/>
      <c r="J244" s="197"/>
      <c r="K244" s="71" t="s">
        <v>67</v>
      </c>
      <c r="L244" s="39" t="str">
        <f t="shared" ref="L244:Z244" si="267">IF(OR(L242&lt;7)," ",IF(OR(L243&gt;=0.285),"達成","未達成"))</f>
        <v xml:space="preserve"> </v>
      </c>
      <c r="M244" s="39" t="str">
        <f t="shared" si="267"/>
        <v xml:space="preserve"> </v>
      </c>
      <c r="N244" s="39" t="str">
        <f t="shared" si="267"/>
        <v xml:space="preserve"> </v>
      </c>
      <c r="O244" s="39" t="str">
        <f t="shared" si="267"/>
        <v xml:space="preserve"> </v>
      </c>
      <c r="P244" s="39" t="str">
        <f t="shared" si="267"/>
        <v xml:space="preserve"> </v>
      </c>
      <c r="Q244" s="39" t="str">
        <f t="shared" si="267"/>
        <v xml:space="preserve"> </v>
      </c>
      <c r="R244" s="39" t="str">
        <f t="shared" si="267"/>
        <v xml:space="preserve"> </v>
      </c>
      <c r="S244" s="39" t="str">
        <f t="shared" si="267"/>
        <v xml:space="preserve"> </v>
      </c>
      <c r="T244" s="39" t="str">
        <f t="shared" si="267"/>
        <v xml:space="preserve"> </v>
      </c>
      <c r="U244" s="39" t="str">
        <f t="shared" si="267"/>
        <v xml:space="preserve"> </v>
      </c>
      <c r="V244" s="39" t="str">
        <f t="shared" si="267"/>
        <v xml:space="preserve"> </v>
      </c>
      <c r="W244" s="39" t="str">
        <f t="shared" si="267"/>
        <v xml:space="preserve"> </v>
      </c>
      <c r="X244" s="39" t="str">
        <f t="shared" si="267"/>
        <v xml:space="preserve"> </v>
      </c>
      <c r="Y244" s="39" t="str">
        <f t="shared" si="267"/>
        <v xml:space="preserve"> </v>
      </c>
      <c r="Z244" s="39" t="str">
        <f t="shared" si="267"/>
        <v xml:space="preserve"> </v>
      </c>
      <c r="AA244" s="72">
        <f>COUNTIF(L244:V244,"未達成")</f>
        <v>0</v>
      </c>
      <c r="AB244" s="226"/>
      <c r="AC244" s="227"/>
      <c r="AD244" s="228"/>
      <c r="AE244" s="35"/>
    </row>
    <row r="245" spans="1:31" ht="17.25">
      <c r="A245" s="35"/>
      <c r="B245" s="186"/>
      <c r="C245" s="187"/>
      <c r="D245" s="187"/>
      <c r="E245" s="188"/>
      <c r="F245" s="192"/>
      <c r="G245" s="193"/>
      <c r="H245" s="193"/>
      <c r="I245" s="193"/>
      <c r="J245" s="194"/>
      <c r="K245" s="95" t="s">
        <v>52</v>
      </c>
      <c r="L245" s="73"/>
      <c r="M245" s="73"/>
      <c r="N245" s="73"/>
      <c r="O245" s="73"/>
      <c r="P245" s="73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74">
        <f>SUM(L245:Z245)</f>
        <v>0</v>
      </c>
      <c r="AB245" s="198" t="str">
        <f>IF(AA245=0," ",IF(AA248=0, "達成", "未達成"))</f>
        <v xml:space="preserve"> </v>
      </c>
      <c r="AC245" s="200" t="str">
        <f>IF(AA245=0,"",(1-AA245/AA246))</f>
        <v/>
      </c>
      <c r="AD245" s="201"/>
      <c r="AE245" s="35"/>
    </row>
    <row r="246" spans="1:31" ht="17.25">
      <c r="A246" s="35"/>
      <c r="B246" s="189"/>
      <c r="C246" s="190"/>
      <c r="D246" s="190"/>
      <c r="E246" s="191"/>
      <c r="F246" s="195"/>
      <c r="G246" s="196"/>
      <c r="H246" s="196"/>
      <c r="I246" s="196"/>
      <c r="J246" s="197"/>
      <c r="K246" s="67" t="s">
        <v>29</v>
      </c>
      <c r="L246" s="68">
        <f>IF(L245=0, 0, L$13)</f>
        <v>0</v>
      </c>
      <c r="M246" s="68">
        <f>IF(M245=0, 0, M$13)</f>
        <v>0</v>
      </c>
      <c r="N246" s="68">
        <f t="shared" ref="N246:Z246" si="268">IF(N245=0, 0, N$13)</f>
        <v>0</v>
      </c>
      <c r="O246" s="68">
        <f t="shared" si="268"/>
        <v>0</v>
      </c>
      <c r="P246" s="68">
        <f t="shared" si="268"/>
        <v>0</v>
      </c>
      <c r="Q246" s="68">
        <f t="shared" si="268"/>
        <v>0</v>
      </c>
      <c r="R246" s="68">
        <f t="shared" si="268"/>
        <v>0</v>
      </c>
      <c r="S246" s="68">
        <f t="shared" si="268"/>
        <v>0</v>
      </c>
      <c r="T246" s="68">
        <f t="shared" si="268"/>
        <v>0</v>
      </c>
      <c r="U246" s="68">
        <f t="shared" si="268"/>
        <v>0</v>
      </c>
      <c r="V246" s="68">
        <f t="shared" si="268"/>
        <v>0</v>
      </c>
      <c r="W246" s="68">
        <f t="shared" si="268"/>
        <v>0</v>
      </c>
      <c r="X246" s="68">
        <f t="shared" si="268"/>
        <v>0</v>
      </c>
      <c r="Y246" s="68">
        <f t="shared" si="268"/>
        <v>0</v>
      </c>
      <c r="Z246" s="68">
        <f t="shared" si="268"/>
        <v>0</v>
      </c>
      <c r="AA246" s="69">
        <f>SUM(L246:Z246)</f>
        <v>0</v>
      </c>
      <c r="AB246" s="199"/>
      <c r="AC246" s="202"/>
      <c r="AD246" s="203"/>
      <c r="AE246" s="35"/>
    </row>
    <row r="247" spans="1:31" ht="17.25">
      <c r="A247" s="35"/>
      <c r="B247" s="189"/>
      <c r="C247" s="190"/>
      <c r="D247" s="190"/>
      <c r="E247" s="191"/>
      <c r="F247" s="195"/>
      <c r="G247" s="196"/>
      <c r="H247" s="196"/>
      <c r="I247" s="196"/>
      <c r="J247" s="197"/>
      <c r="K247" s="67" t="s">
        <v>38</v>
      </c>
      <c r="L247" s="70" t="str">
        <f>IF(ISERROR(1-L245/L246), "",(1-L245 /L246))</f>
        <v/>
      </c>
      <c r="M247" s="70" t="str">
        <f t="shared" ref="M247:Z247" si="269">IF(ISERROR(1-M245/M246), "",(1-M245 /M246))</f>
        <v/>
      </c>
      <c r="N247" s="70" t="str">
        <f t="shared" si="269"/>
        <v/>
      </c>
      <c r="O247" s="70" t="str">
        <f t="shared" si="269"/>
        <v/>
      </c>
      <c r="P247" s="70" t="str">
        <f t="shared" si="269"/>
        <v/>
      </c>
      <c r="Q247" s="70" t="str">
        <f t="shared" si="269"/>
        <v/>
      </c>
      <c r="R247" s="70" t="str">
        <f t="shared" si="269"/>
        <v/>
      </c>
      <c r="S247" s="70" t="str">
        <f t="shared" si="269"/>
        <v/>
      </c>
      <c r="T247" s="70" t="str">
        <f t="shared" si="269"/>
        <v/>
      </c>
      <c r="U247" s="70" t="str">
        <f t="shared" si="269"/>
        <v/>
      </c>
      <c r="V247" s="70" t="str">
        <f t="shared" si="269"/>
        <v/>
      </c>
      <c r="W247" s="70" t="str">
        <f t="shared" si="269"/>
        <v/>
      </c>
      <c r="X247" s="70" t="str">
        <f t="shared" si="269"/>
        <v/>
      </c>
      <c r="Y247" s="70" t="str">
        <f t="shared" si="269"/>
        <v/>
      </c>
      <c r="Z247" s="70" t="str">
        <f t="shared" si="269"/>
        <v/>
      </c>
      <c r="AA247" s="86" t="str">
        <f>IF(ISERROR(1-AA245/AA246), "",(1-AA245 /AA246))</f>
        <v/>
      </c>
      <c r="AB247" s="199"/>
      <c r="AC247" s="202"/>
      <c r="AD247" s="203"/>
      <c r="AE247" s="35"/>
    </row>
    <row r="248" spans="1:31" ht="17.25">
      <c r="A248" s="35"/>
      <c r="B248" s="189"/>
      <c r="C248" s="190"/>
      <c r="D248" s="190"/>
      <c r="E248" s="191"/>
      <c r="F248" s="195"/>
      <c r="G248" s="196"/>
      <c r="H248" s="196"/>
      <c r="I248" s="196"/>
      <c r="J248" s="197"/>
      <c r="K248" s="71" t="s">
        <v>67</v>
      </c>
      <c r="L248" s="39" t="str">
        <f t="shared" ref="L248:Z248" si="270">IF(OR(L246&lt;7)," ",IF(OR(L247&gt;=0.285),"達成","未達成"))</f>
        <v xml:space="preserve"> </v>
      </c>
      <c r="M248" s="39" t="str">
        <f t="shared" si="270"/>
        <v xml:space="preserve"> </v>
      </c>
      <c r="N248" s="39" t="str">
        <f t="shared" si="270"/>
        <v xml:space="preserve"> </v>
      </c>
      <c r="O248" s="39" t="str">
        <f t="shared" si="270"/>
        <v xml:space="preserve"> </v>
      </c>
      <c r="P248" s="39" t="str">
        <f t="shared" si="270"/>
        <v xml:space="preserve"> </v>
      </c>
      <c r="Q248" s="39" t="str">
        <f t="shared" si="270"/>
        <v xml:space="preserve"> </v>
      </c>
      <c r="R248" s="39" t="str">
        <f t="shared" si="270"/>
        <v xml:space="preserve"> </v>
      </c>
      <c r="S248" s="39" t="str">
        <f t="shared" si="270"/>
        <v xml:space="preserve"> </v>
      </c>
      <c r="T248" s="39" t="str">
        <f t="shared" si="270"/>
        <v xml:space="preserve"> </v>
      </c>
      <c r="U248" s="39" t="str">
        <f t="shared" si="270"/>
        <v xml:space="preserve"> </v>
      </c>
      <c r="V248" s="39" t="str">
        <f t="shared" si="270"/>
        <v xml:space="preserve"> </v>
      </c>
      <c r="W248" s="39" t="str">
        <f t="shared" si="270"/>
        <v xml:space="preserve"> </v>
      </c>
      <c r="X248" s="39" t="str">
        <f t="shared" si="270"/>
        <v xml:space="preserve"> </v>
      </c>
      <c r="Y248" s="39" t="str">
        <f t="shared" si="270"/>
        <v xml:space="preserve"> </v>
      </c>
      <c r="Z248" s="39" t="str">
        <f t="shared" si="270"/>
        <v xml:space="preserve"> </v>
      </c>
      <c r="AA248" s="72">
        <f>COUNTIF(L248:V248,"未達成")</f>
        <v>0</v>
      </c>
      <c r="AB248" s="226"/>
      <c r="AC248" s="227"/>
      <c r="AD248" s="228"/>
      <c r="AE248" s="35"/>
    </row>
    <row r="249" spans="1:31" ht="17.25">
      <c r="A249" s="35"/>
      <c r="B249" s="186"/>
      <c r="C249" s="187"/>
      <c r="D249" s="187"/>
      <c r="E249" s="188"/>
      <c r="F249" s="192"/>
      <c r="G249" s="193"/>
      <c r="H249" s="193"/>
      <c r="I249" s="193"/>
      <c r="J249" s="194"/>
      <c r="K249" s="95" t="s">
        <v>52</v>
      </c>
      <c r="L249" s="73"/>
      <c r="M249" s="73"/>
      <c r="N249" s="73"/>
      <c r="O249" s="73"/>
      <c r="P249" s="73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74">
        <f>SUM(L249:Z249)</f>
        <v>0</v>
      </c>
      <c r="AB249" s="198" t="str">
        <f>IF(AA249=0," ",IF(AA252=0, "達成", "未達成"))</f>
        <v xml:space="preserve"> </v>
      </c>
      <c r="AC249" s="200" t="str">
        <f>IF(AA249=0,"",(1-AA249/AA250))</f>
        <v/>
      </c>
      <c r="AD249" s="201"/>
      <c r="AE249" s="35"/>
    </row>
    <row r="250" spans="1:31" ht="17.25">
      <c r="A250" s="35"/>
      <c r="B250" s="189"/>
      <c r="C250" s="190"/>
      <c r="D250" s="190"/>
      <c r="E250" s="191"/>
      <c r="F250" s="195"/>
      <c r="G250" s="196"/>
      <c r="H250" s="196"/>
      <c r="I250" s="196"/>
      <c r="J250" s="197"/>
      <c r="K250" s="67" t="s">
        <v>29</v>
      </c>
      <c r="L250" s="68">
        <f>IF(L249=0, 0, L$13)</f>
        <v>0</v>
      </c>
      <c r="M250" s="68">
        <f>IF(M249=0, 0, M$13)</f>
        <v>0</v>
      </c>
      <c r="N250" s="68">
        <f t="shared" ref="N250:Z250" si="271">IF(N249=0, 0, N$13)</f>
        <v>0</v>
      </c>
      <c r="O250" s="68">
        <f t="shared" si="271"/>
        <v>0</v>
      </c>
      <c r="P250" s="68">
        <f t="shared" si="271"/>
        <v>0</v>
      </c>
      <c r="Q250" s="68">
        <f t="shared" si="271"/>
        <v>0</v>
      </c>
      <c r="R250" s="68">
        <f t="shared" si="271"/>
        <v>0</v>
      </c>
      <c r="S250" s="68">
        <f t="shared" si="271"/>
        <v>0</v>
      </c>
      <c r="T250" s="68">
        <f t="shared" si="271"/>
        <v>0</v>
      </c>
      <c r="U250" s="68">
        <f t="shared" si="271"/>
        <v>0</v>
      </c>
      <c r="V250" s="68">
        <f t="shared" si="271"/>
        <v>0</v>
      </c>
      <c r="W250" s="68">
        <f t="shared" si="271"/>
        <v>0</v>
      </c>
      <c r="X250" s="68">
        <f t="shared" si="271"/>
        <v>0</v>
      </c>
      <c r="Y250" s="68">
        <f t="shared" si="271"/>
        <v>0</v>
      </c>
      <c r="Z250" s="68">
        <f t="shared" si="271"/>
        <v>0</v>
      </c>
      <c r="AA250" s="69">
        <f>SUM(L250:Z250)</f>
        <v>0</v>
      </c>
      <c r="AB250" s="199"/>
      <c r="AC250" s="202"/>
      <c r="AD250" s="203"/>
      <c r="AE250" s="35"/>
    </row>
    <row r="251" spans="1:31" ht="17.25">
      <c r="A251" s="35"/>
      <c r="B251" s="189"/>
      <c r="C251" s="190"/>
      <c r="D251" s="190"/>
      <c r="E251" s="191"/>
      <c r="F251" s="195"/>
      <c r="G251" s="196"/>
      <c r="H251" s="196"/>
      <c r="I251" s="196"/>
      <c r="J251" s="197"/>
      <c r="K251" s="67" t="s">
        <v>38</v>
      </c>
      <c r="L251" s="70" t="str">
        <f>IF(ISERROR(1-L249/L250), "",(1-L249 /L250))</f>
        <v/>
      </c>
      <c r="M251" s="70" t="str">
        <f t="shared" ref="M251:Z251" si="272">IF(ISERROR(1-M249/M250), "",(1-M249 /M250))</f>
        <v/>
      </c>
      <c r="N251" s="70" t="str">
        <f t="shared" si="272"/>
        <v/>
      </c>
      <c r="O251" s="70" t="str">
        <f t="shared" si="272"/>
        <v/>
      </c>
      <c r="P251" s="70" t="str">
        <f t="shared" si="272"/>
        <v/>
      </c>
      <c r="Q251" s="70" t="str">
        <f t="shared" si="272"/>
        <v/>
      </c>
      <c r="R251" s="70" t="str">
        <f t="shared" si="272"/>
        <v/>
      </c>
      <c r="S251" s="70" t="str">
        <f t="shared" si="272"/>
        <v/>
      </c>
      <c r="T251" s="70" t="str">
        <f t="shared" si="272"/>
        <v/>
      </c>
      <c r="U251" s="70" t="str">
        <f t="shared" si="272"/>
        <v/>
      </c>
      <c r="V251" s="70" t="str">
        <f t="shared" si="272"/>
        <v/>
      </c>
      <c r="W251" s="70" t="str">
        <f t="shared" si="272"/>
        <v/>
      </c>
      <c r="X251" s="70" t="str">
        <f t="shared" si="272"/>
        <v/>
      </c>
      <c r="Y251" s="70" t="str">
        <f t="shared" si="272"/>
        <v/>
      </c>
      <c r="Z251" s="70" t="str">
        <f t="shared" si="272"/>
        <v/>
      </c>
      <c r="AA251" s="86" t="str">
        <f>IF(ISERROR(1-AA249/AA250), "",(1-AA249 /AA250))</f>
        <v/>
      </c>
      <c r="AB251" s="199"/>
      <c r="AC251" s="202"/>
      <c r="AD251" s="203"/>
      <c r="AE251" s="35"/>
    </row>
    <row r="252" spans="1:31" ht="17.25">
      <c r="A252" s="35"/>
      <c r="B252" s="229"/>
      <c r="C252" s="230"/>
      <c r="D252" s="230"/>
      <c r="E252" s="231"/>
      <c r="F252" s="232"/>
      <c r="G252" s="233"/>
      <c r="H252" s="233"/>
      <c r="I252" s="233"/>
      <c r="J252" s="234"/>
      <c r="K252" s="71" t="s">
        <v>67</v>
      </c>
      <c r="L252" s="39" t="str">
        <f t="shared" ref="L252:Z252" si="273">IF(OR(L250&lt;7)," ",IF(OR(L251&gt;=0.285),"達成","未達成"))</f>
        <v xml:space="preserve"> </v>
      </c>
      <c r="M252" s="39" t="str">
        <f t="shared" si="273"/>
        <v xml:space="preserve"> </v>
      </c>
      <c r="N252" s="39" t="str">
        <f t="shared" si="273"/>
        <v xml:space="preserve"> </v>
      </c>
      <c r="O252" s="39" t="str">
        <f t="shared" si="273"/>
        <v xml:space="preserve"> </v>
      </c>
      <c r="P252" s="39" t="str">
        <f t="shared" si="273"/>
        <v xml:space="preserve"> </v>
      </c>
      <c r="Q252" s="39" t="str">
        <f t="shared" si="273"/>
        <v xml:space="preserve"> </v>
      </c>
      <c r="R252" s="39" t="str">
        <f t="shared" si="273"/>
        <v xml:space="preserve"> </v>
      </c>
      <c r="S252" s="39" t="str">
        <f t="shared" si="273"/>
        <v xml:space="preserve"> </v>
      </c>
      <c r="T252" s="39" t="str">
        <f t="shared" si="273"/>
        <v xml:space="preserve"> </v>
      </c>
      <c r="U252" s="39" t="str">
        <f t="shared" si="273"/>
        <v xml:space="preserve"> </v>
      </c>
      <c r="V252" s="39" t="str">
        <f t="shared" si="273"/>
        <v xml:space="preserve"> </v>
      </c>
      <c r="W252" s="39" t="str">
        <f t="shared" si="273"/>
        <v xml:space="preserve"> </v>
      </c>
      <c r="X252" s="39" t="str">
        <f t="shared" si="273"/>
        <v xml:space="preserve"> </v>
      </c>
      <c r="Y252" s="39" t="str">
        <f t="shared" si="273"/>
        <v xml:space="preserve"> </v>
      </c>
      <c r="Z252" s="39" t="str">
        <f t="shared" si="273"/>
        <v xml:space="preserve"> </v>
      </c>
      <c r="AA252" s="72">
        <f>COUNTIF(L252:V252,"未達成")</f>
        <v>0</v>
      </c>
      <c r="AB252" s="226"/>
      <c r="AC252" s="227"/>
      <c r="AD252" s="228"/>
      <c r="AE252" s="35"/>
    </row>
    <row r="253" spans="1:31" ht="17.25">
      <c r="A253" s="35"/>
      <c r="B253" s="186"/>
      <c r="C253" s="187"/>
      <c r="D253" s="187"/>
      <c r="E253" s="188"/>
      <c r="F253" s="192"/>
      <c r="G253" s="193"/>
      <c r="H253" s="193"/>
      <c r="I253" s="193"/>
      <c r="J253" s="194"/>
      <c r="K253" s="95" t="s">
        <v>52</v>
      </c>
      <c r="L253" s="73"/>
      <c r="M253" s="73"/>
      <c r="N253" s="73"/>
      <c r="O253" s="73"/>
      <c r="P253" s="73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74">
        <f>SUM(L253:Z253)</f>
        <v>0</v>
      </c>
      <c r="AB253" s="198" t="str">
        <f>IF(AA253=0," ",IF(AA256=0, "達成", "未達成"))</f>
        <v xml:space="preserve"> </v>
      </c>
      <c r="AC253" s="200" t="str">
        <f>IF(AA253=0,"",(1-AA253/AA254))</f>
        <v/>
      </c>
      <c r="AD253" s="201"/>
      <c r="AE253" s="35"/>
    </row>
    <row r="254" spans="1:31" ht="17.25">
      <c r="A254" s="35"/>
      <c r="B254" s="189"/>
      <c r="C254" s="190"/>
      <c r="D254" s="190"/>
      <c r="E254" s="191"/>
      <c r="F254" s="195"/>
      <c r="G254" s="196"/>
      <c r="H254" s="196"/>
      <c r="I254" s="196"/>
      <c r="J254" s="197"/>
      <c r="K254" s="67" t="s">
        <v>29</v>
      </c>
      <c r="L254" s="68">
        <f>IF(L253=0, 0, L$13)</f>
        <v>0</v>
      </c>
      <c r="M254" s="68">
        <f>IF(M253=0, 0, M$13)</f>
        <v>0</v>
      </c>
      <c r="N254" s="68">
        <f t="shared" ref="N254:Z254" si="274">IF(N253=0, 0, N$13)</f>
        <v>0</v>
      </c>
      <c r="O254" s="68">
        <f t="shared" si="274"/>
        <v>0</v>
      </c>
      <c r="P254" s="68">
        <f t="shared" si="274"/>
        <v>0</v>
      </c>
      <c r="Q254" s="68">
        <f t="shared" si="274"/>
        <v>0</v>
      </c>
      <c r="R254" s="68">
        <f t="shared" si="274"/>
        <v>0</v>
      </c>
      <c r="S254" s="68">
        <f t="shared" si="274"/>
        <v>0</v>
      </c>
      <c r="T254" s="68">
        <f t="shared" si="274"/>
        <v>0</v>
      </c>
      <c r="U254" s="68">
        <f t="shared" si="274"/>
        <v>0</v>
      </c>
      <c r="V254" s="68">
        <f t="shared" si="274"/>
        <v>0</v>
      </c>
      <c r="W254" s="68">
        <f t="shared" si="274"/>
        <v>0</v>
      </c>
      <c r="X254" s="68">
        <f t="shared" si="274"/>
        <v>0</v>
      </c>
      <c r="Y254" s="68">
        <f t="shared" si="274"/>
        <v>0</v>
      </c>
      <c r="Z254" s="68">
        <f t="shared" si="274"/>
        <v>0</v>
      </c>
      <c r="AA254" s="69">
        <f>SUM(L254:Z254)</f>
        <v>0</v>
      </c>
      <c r="AB254" s="199"/>
      <c r="AC254" s="202"/>
      <c r="AD254" s="203"/>
      <c r="AE254" s="35"/>
    </row>
    <row r="255" spans="1:31" ht="17.25">
      <c r="A255" s="35"/>
      <c r="B255" s="189"/>
      <c r="C255" s="190"/>
      <c r="D255" s="190"/>
      <c r="E255" s="191"/>
      <c r="F255" s="195"/>
      <c r="G255" s="196"/>
      <c r="H255" s="196"/>
      <c r="I255" s="196"/>
      <c r="J255" s="197"/>
      <c r="K255" s="67" t="s">
        <v>38</v>
      </c>
      <c r="L255" s="70" t="str">
        <f>IF(ISERROR(1-L253/L254), "",(1-L253 /L254))</f>
        <v/>
      </c>
      <c r="M255" s="70" t="str">
        <f t="shared" ref="M255:Z255" si="275">IF(ISERROR(1-M253/M254), "",(1-M253 /M254))</f>
        <v/>
      </c>
      <c r="N255" s="70" t="str">
        <f t="shared" si="275"/>
        <v/>
      </c>
      <c r="O255" s="70" t="str">
        <f t="shared" si="275"/>
        <v/>
      </c>
      <c r="P255" s="70" t="str">
        <f t="shared" si="275"/>
        <v/>
      </c>
      <c r="Q255" s="70" t="str">
        <f t="shared" si="275"/>
        <v/>
      </c>
      <c r="R255" s="70" t="str">
        <f t="shared" si="275"/>
        <v/>
      </c>
      <c r="S255" s="70" t="str">
        <f t="shared" si="275"/>
        <v/>
      </c>
      <c r="T255" s="70" t="str">
        <f t="shared" si="275"/>
        <v/>
      </c>
      <c r="U255" s="70" t="str">
        <f t="shared" si="275"/>
        <v/>
      </c>
      <c r="V255" s="70" t="str">
        <f t="shared" si="275"/>
        <v/>
      </c>
      <c r="W255" s="70" t="str">
        <f t="shared" si="275"/>
        <v/>
      </c>
      <c r="X255" s="70" t="str">
        <f t="shared" si="275"/>
        <v/>
      </c>
      <c r="Y255" s="70" t="str">
        <f t="shared" si="275"/>
        <v/>
      </c>
      <c r="Z255" s="70" t="str">
        <f t="shared" si="275"/>
        <v/>
      </c>
      <c r="AA255" s="86" t="str">
        <f>IF(ISERROR(1-AA253/AA254), "",(1-AA253 /AA254))</f>
        <v/>
      </c>
      <c r="AB255" s="199"/>
      <c r="AC255" s="202"/>
      <c r="AD255" s="203"/>
      <c r="AE255" s="35"/>
    </row>
    <row r="256" spans="1:31" ht="17.25">
      <c r="A256" s="35"/>
      <c r="B256" s="189"/>
      <c r="C256" s="190"/>
      <c r="D256" s="190"/>
      <c r="E256" s="191"/>
      <c r="F256" s="195"/>
      <c r="G256" s="196"/>
      <c r="H256" s="196"/>
      <c r="I256" s="196"/>
      <c r="J256" s="197"/>
      <c r="K256" s="71" t="s">
        <v>67</v>
      </c>
      <c r="L256" s="39" t="str">
        <f t="shared" ref="L256:Z256" si="276">IF(OR(L254&lt;7)," ",IF(OR(L255&gt;=0.285),"達成","未達成"))</f>
        <v xml:space="preserve"> </v>
      </c>
      <c r="M256" s="39" t="str">
        <f t="shared" si="276"/>
        <v xml:space="preserve"> </v>
      </c>
      <c r="N256" s="39" t="str">
        <f t="shared" si="276"/>
        <v xml:space="preserve"> </v>
      </c>
      <c r="O256" s="39" t="str">
        <f t="shared" si="276"/>
        <v xml:space="preserve"> </v>
      </c>
      <c r="P256" s="39" t="str">
        <f t="shared" si="276"/>
        <v xml:space="preserve"> </v>
      </c>
      <c r="Q256" s="39" t="str">
        <f t="shared" si="276"/>
        <v xml:space="preserve"> </v>
      </c>
      <c r="R256" s="39" t="str">
        <f t="shared" si="276"/>
        <v xml:space="preserve"> </v>
      </c>
      <c r="S256" s="39" t="str">
        <f t="shared" si="276"/>
        <v xml:space="preserve"> </v>
      </c>
      <c r="T256" s="39" t="str">
        <f t="shared" si="276"/>
        <v xml:space="preserve"> </v>
      </c>
      <c r="U256" s="39" t="str">
        <f t="shared" si="276"/>
        <v xml:space="preserve"> </v>
      </c>
      <c r="V256" s="39" t="str">
        <f t="shared" si="276"/>
        <v xml:space="preserve"> </v>
      </c>
      <c r="W256" s="39" t="str">
        <f t="shared" si="276"/>
        <v xml:space="preserve"> </v>
      </c>
      <c r="X256" s="39" t="str">
        <f t="shared" si="276"/>
        <v xml:space="preserve"> </v>
      </c>
      <c r="Y256" s="39" t="str">
        <f t="shared" si="276"/>
        <v xml:space="preserve"> </v>
      </c>
      <c r="Z256" s="39" t="str">
        <f t="shared" si="276"/>
        <v xml:space="preserve"> </v>
      </c>
      <c r="AA256" s="72">
        <f>COUNTIF(L256:V256,"未達成")</f>
        <v>0</v>
      </c>
      <c r="AB256" s="226"/>
      <c r="AC256" s="227"/>
      <c r="AD256" s="228"/>
      <c r="AE256" s="35"/>
    </row>
    <row r="257" spans="1:31" ht="17.25">
      <c r="A257" s="35"/>
      <c r="B257" s="186"/>
      <c r="C257" s="187"/>
      <c r="D257" s="187"/>
      <c r="E257" s="188"/>
      <c r="F257" s="192"/>
      <c r="G257" s="193"/>
      <c r="H257" s="193"/>
      <c r="I257" s="193"/>
      <c r="J257" s="194"/>
      <c r="K257" s="95" t="s">
        <v>52</v>
      </c>
      <c r="L257" s="73"/>
      <c r="M257" s="73"/>
      <c r="N257" s="73"/>
      <c r="O257" s="73"/>
      <c r="P257" s="73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74">
        <f>SUM(L257:Z257)</f>
        <v>0</v>
      </c>
      <c r="AB257" s="198" t="str">
        <f>IF(AA257=0," ",IF(AA260=0, "達成", "未達成"))</f>
        <v xml:space="preserve"> </v>
      </c>
      <c r="AC257" s="200" t="str">
        <f>IF(AA257=0,"",(1-AA257/AA258))</f>
        <v/>
      </c>
      <c r="AD257" s="201"/>
      <c r="AE257" s="35"/>
    </row>
    <row r="258" spans="1:31" ht="17.25">
      <c r="A258" s="35"/>
      <c r="B258" s="189"/>
      <c r="C258" s="190"/>
      <c r="D258" s="190"/>
      <c r="E258" s="191"/>
      <c r="F258" s="195"/>
      <c r="G258" s="196"/>
      <c r="H258" s="196"/>
      <c r="I258" s="196"/>
      <c r="J258" s="197"/>
      <c r="K258" s="67" t="s">
        <v>29</v>
      </c>
      <c r="L258" s="68">
        <f>IF(L257=0, 0, L$13)</f>
        <v>0</v>
      </c>
      <c r="M258" s="68">
        <f>IF(M257=0, 0, M$13)</f>
        <v>0</v>
      </c>
      <c r="N258" s="68">
        <f t="shared" ref="N258:Z258" si="277">IF(N257=0, 0, N$13)</f>
        <v>0</v>
      </c>
      <c r="O258" s="68">
        <f t="shared" si="277"/>
        <v>0</v>
      </c>
      <c r="P258" s="68">
        <f t="shared" si="277"/>
        <v>0</v>
      </c>
      <c r="Q258" s="68">
        <f t="shared" si="277"/>
        <v>0</v>
      </c>
      <c r="R258" s="68">
        <f t="shared" si="277"/>
        <v>0</v>
      </c>
      <c r="S258" s="68">
        <f t="shared" si="277"/>
        <v>0</v>
      </c>
      <c r="T258" s="68">
        <f t="shared" si="277"/>
        <v>0</v>
      </c>
      <c r="U258" s="68">
        <f t="shared" si="277"/>
        <v>0</v>
      </c>
      <c r="V258" s="68">
        <f t="shared" si="277"/>
        <v>0</v>
      </c>
      <c r="W258" s="68">
        <f t="shared" si="277"/>
        <v>0</v>
      </c>
      <c r="X258" s="68">
        <f t="shared" si="277"/>
        <v>0</v>
      </c>
      <c r="Y258" s="68">
        <f t="shared" si="277"/>
        <v>0</v>
      </c>
      <c r="Z258" s="68">
        <f t="shared" si="277"/>
        <v>0</v>
      </c>
      <c r="AA258" s="69">
        <f>SUM(L258:Z258)</f>
        <v>0</v>
      </c>
      <c r="AB258" s="199"/>
      <c r="AC258" s="202"/>
      <c r="AD258" s="203"/>
      <c r="AE258" s="35"/>
    </row>
    <row r="259" spans="1:31" ht="17.25">
      <c r="A259" s="35"/>
      <c r="B259" s="189"/>
      <c r="C259" s="190"/>
      <c r="D259" s="190"/>
      <c r="E259" s="191"/>
      <c r="F259" s="195"/>
      <c r="G259" s="196"/>
      <c r="H259" s="196"/>
      <c r="I259" s="196"/>
      <c r="J259" s="197"/>
      <c r="K259" s="67" t="s">
        <v>38</v>
      </c>
      <c r="L259" s="70" t="str">
        <f>IF(ISERROR(1-L257/L258), "",(1-L257 /L258))</f>
        <v/>
      </c>
      <c r="M259" s="70" t="str">
        <f t="shared" ref="M259:Z259" si="278">IF(ISERROR(1-M257/M258), "",(1-M257 /M258))</f>
        <v/>
      </c>
      <c r="N259" s="70" t="str">
        <f t="shared" si="278"/>
        <v/>
      </c>
      <c r="O259" s="70" t="str">
        <f t="shared" si="278"/>
        <v/>
      </c>
      <c r="P259" s="70" t="str">
        <f t="shared" si="278"/>
        <v/>
      </c>
      <c r="Q259" s="70" t="str">
        <f t="shared" si="278"/>
        <v/>
      </c>
      <c r="R259" s="70" t="str">
        <f t="shared" si="278"/>
        <v/>
      </c>
      <c r="S259" s="70" t="str">
        <f t="shared" si="278"/>
        <v/>
      </c>
      <c r="T259" s="70" t="str">
        <f t="shared" si="278"/>
        <v/>
      </c>
      <c r="U259" s="70" t="str">
        <f t="shared" si="278"/>
        <v/>
      </c>
      <c r="V259" s="70" t="str">
        <f t="shared" si="278"/>
        <v/>
      </c>
      <c r="W259" s="70" t="str">
        <f t="shared" si="278"/>
        <v/>
      </c>
      <c r="X259" s="70" t="str">
        <f t="shared" si="278"/>
        <v/>
      </c>
      <c r="Y259" s="70" t="str">
        <f t="shared" si="278"/>
        <v/>
      </c>
      <c r="Z259" s="70" t="str">
        <f t="shared" si="278"/>
        <v/>
      </c>
      <c r="AA259" s="86" t="str">
        <f>IF(ISERROR(1-AA257/AA258), "",(1-AA257 /AA258))</f>
        <v/>
      </c>
      <c r="AB259" s="199"/>
      <c r="AC259" s="202"/>
      <c r="AD259" s="203"/>
      <c r="AE259" s="35"/>
    </row>
    <row r="260" spans="1:31" ht="17.25">
      <c r="A260" s="35"/>
      <c r="B260" s="189"/>
      <c r="C260" s="190"/>
      <c r="D260" s="190"/>
      <c r="E260" s="191"/>
      <c r="F260" s="195"/>
      <c r="G260" s="196"/>
      <c r="H260" s="196"/>
      <c r="I260" s="196"/>
      <c r="J260" s="197"/>
      <c r="K260" s="71" t="s">
        <v>67</v>
      </c>
      <c r="L260" s="39" t="str">
        <f t="shared" ref="L260:Z260" si="279">IF(OR(L258&lt;7)," ",IF(OR(L259&gt;=0.285),"達成","未達成"))</f>
        <v xml:space="preserve"> </v>
      </c>
      <c r="M260" s="39" t="str">
        <f t="shared" si="279"/>
        <v xml:space="preserve"> </v>
      </c>
      <c r="N260" s="39" t="str">
        <f t="shared" si="279"/>
        <v xml:space="preserve"> </v>
      </c>
      <c r="O260" s="39" t="str">
        <f t="shared" si="279"/>
        <v xml:space="preserve"> </v>
      </c>
      <c r="P260" s="39" t="str">
        <f t="shared" si="279"/>
        <v xml:space="preserve"> </v>
      </c>
      <c r="Q260" s="39" t="str">
        <f t="shared" si="279"/>
        <v xml:space="preserve"> </v>
      </c>
      <c r="R260" s="39" t="str">
        <f t="shared" si="279"/>
        <v xml:space="preserve"> </v>
      </c>
      <c r="S260" s="39" t="str">
        <f t="shared" si="279"/>
        <v xml:space="preserve"> </v>
      </c>
      <c r="T260" s="39" t="str">
        <f t="shared" si="279"/>
        <v xml:space="preserve"> </v>
      </c>
      <c r="U260" s="39" t="str">
        <f t="shared" si="279"/>
        <v xml:space="preserve"> </v>
      </c>
      <c r="V260" s="39" t="str">
        <f t="shared" si="279"/>
        <v xml:space="preserve"> </v>
      </c>
      <c r="W260" s="39" t="str">
        <f t="shared" si="279"/>
        <v xml:space="preserve"> </v>
      </c>
      <c r="X260" s="39" t="str">
        <f t="shared" si="279"/>
        <v xml:space="preserve"> </v>
      </c>
      <c r="Y260" s="39" t="str">
        <f t="shared" si="279"/>
        <v xml:space="preserve"> </v>
      </c>
      <c r="Z260" s="39" t="str">
        <f t="shared" si="279"/>
        <v xml:space="preserve"> </v>
      </c>
      <c r="AA260" s="72">
        <f>COUNTIF(L260:V260,"未達成")</f>
        <v>0</v>
      </c>
      <c r="AB260" s="226"/>
      <c r="AC260" s="227"/>
      <c r="AD260" s="228"/>
      <c r="AE260" s="35"/>
    </row>
    <row r="261" spans="1:31" ht="17.25">
      <c r="A261" s="35"/>
      <c r="B261" s="186"/>
      <c r="C261" s="187"/>
      <c r="D261" s="187"/>
      <c r="E261" s="188"/>
      <c r="F261" s="192"/>
      <c r="G261" s="193"/>
      <c r="H261" s="193"/>
      <c r="I261" s="193"/>
      <c r="J261" s="194"/>
      <c r="K261" s="95" t="s">
        <v>52</v>
      </c>
      <c r="L261" s="73"/>
      <c r="M261" s="73"/>
      <c r="N261" s="73"/>
      <c r="O261" s="73"/>
      <c r="P261" s="73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74">
        <f>SUM(L261:Z261)</f>
        <v>0</v>
      </c>
      <c r="AB261" s="198" t="str">
        <f>IF(AA261=0," ",IF(AA264=0, "達成", "未達成"))</f>
        <v xml:space="preserve"> </v>
      </c>
      <c r="AC261" s="200" t="str">
        <f>IF(AA261=0,"",(1-AA261/AA262))</f>
        <v/>
      </c>
      <c r="AD261" s="201"/>
      <c r="AE261" s="35"/>
    </row>
    <row r="262" spans="1:31" ht="17.25">
      <c r="A262" s="35"/>
      <c r="B262" s="189"/>
      <c r="C262" s="190"/>
      <c r="D262" s="190"/>
      <c r="E262" s="191"/>
      <c r="F262" s="195"/>
      <c r="G262" s="196"/>
      <c r="H262" s="196"/>
      <c r="I262" s="196"/>
      <c r="J262" s="197"/>
      <c r="K262" s="67" t="s">
        <v>29</v>
      </c>
      <c r="L262" s="68">
        <f>IF(L261=0, 0, L$13)</f>
        <v>0</v>
      </c>
      <c r="M262" s="68">
        <f>IF(M261=0, 0, M$13)</f>
        <v>0</v>
      </c>
      <c r="N262" s="68">
        <f t="shared" ref="N262:Z262" si="280">IF(N261=0, 0, N$13)</f>
        <v>0</v>
      </c>
      <c r="O262" s="68">
        <f t="shared" si="280"/>
        <v>0</v>
      </c>
      <c r="P262" s="68">
        <f t="shared" si="280"/>
        <v>0</v>
      </c>
      <c r="Q262" s="68">
        <f t="shared" si="280"/>
        <v>0</v>
      </c>
      <c r="R262" s="68">
        <f t="shared" si="280"/>
        <v>0</v>
      </c>
      <c r="S262" s="68">
        <f t="shared" si="280"/>
        <v>0</v>
      </c>
      <c r="T262" s="68">
        <f t="shared" si="280"/>
        <v>0</v>
      </c>
      <c r="U262" s="68">
        <f t="shared" si="280"/>
        <v>0</v>
      </c>
      <c r="V262" s="68">
        <f t="shared" si="280"/>
        <v>0</v>
      </c>
      <c r="W262" s="68">
        <f t="shared" si="280"/>
        <v>0</v>
      </c>
      <c r="X262" s="68">
        <f t="shared" si="280"/>
        <v>0</v>
      </c>
      <c r="Y262" s="68">
        <f t="shared" si="280"/>
        <v>0</v>
      </c>
      <c r="Z262" s="68">
        <f t="shared" si="280"/>
        <v>0</v>
      </c>
      <c r="AA262" s="69">
        <f>SUM(L262:Z262)</f>
        <v>0</v>
      </c>
      <c r="AB262" s="199"/>
      <c r="AC262" s="202"/>
      <c r="AD262" s="203"/>
      <c r="AE262" s="35"/>
    </row>
    <row r="263" spans="1:31" ht="17.25">
      <c r="A263" s="35"/>
      <c r="B263" s="189"/>
      <c r="C263" s="190"/>
      <c r="D263" s="190"/>
      <c r="E263" s="191"/>
      <c r="F263" s="195"/>
      <c r="G263" s="196"/>
      <c r="H263" s="196"/>
      <c r="I263" s="196"/>
      <c r="J263" s="197"/>
      <c r="K263" s="67" t="s">
        <v>38</v>
      </c>
      <c r="L263" s="70" t="str">
        <f>IF(ISERROR(1-L261/L262), "",(1-L261 /L262))</f>
        <v/>
      </c>
      <c r="M263" s="70" t="str">
        <f t="shared" ref="M263:Z263" si="281">IF(ISERROR(1-M261/M262), "",(1-M261 /M262))</f>
        <v/>
      </c>
      <c r="N263" s="70" t="str">
        <f t="shared" si="281"/>
        <v/>
      </c>
      <c r="O263" s="70" t="str">
        <f t="shared" si="281"/>
        <v/>
      </c>
      <c r="P263" s="70" t="str">
        <f t="shared" si="281"/>
        <v/>
      </c>
      <c r="Q263" s="70" t="str">
        <f t="shared" si="281"/>
        <v/>
      </c>
      <c r="R263" s="70" t="str">
        <f t="shared" si="281"/>
        <v/>
      </c>
      <c r="S263" s="70" t="str">
        <f t="shared" si="281"/>
        <v/>
      </c>
      <c r="T263" s="70" t="str">
        <f t="shared" si="281"/>
        <v/>
      </c>
      <c r="U263" s="70" t="str">
        <f t="shared" si="281"/>
        <v/>
      </c>
      <c r="V263" s="70" t="str">
        <f t="shared" si="281"/>
        <v/>
      </c>
      <c r="W263" s="70" t="str">
        <f t="shared" si="281"/>
        <v/>
      </c>
      <c r="X263" s="70" t="str">
        <f t="shared" si="281"/>
        <v/>
      </c>
      <c r="Y263" s="70" t="str">
        <f t="shared" si="281"/>
        <v/>
      </c>
      <c r="Z263" s="70" t="str">
        <f t="shared" si="281"/>
        <v/>
      </c>
      <c r="AA263" s="86" t="str">
        <f>IF(ISERROR(1-AA261/AA262), "",(1-AA261 /AA262))</f>
        <v/>
      </c>
      <c r="AB263" s="199"/>
      <c r="AC263" s="202"/>
      <c r="AD263" s="203"/>
      <c r="AE263" s="35"/>
    </row>
    <row r="264" spans="1:31" ht="17.25">
      <c r="A264" s="35"/>
      <c r="B264" s="189"/>
      <c r="C264" s="190"/>
      <c r="D264" s="190"/>
      <c r="E264" s="191"/>
      <c r="F264" s="195"/>
      <c r="G264" s="196"/>
      <c r="H264" s="196"/>
      <c r="I264" s="196"/>
      <c r="J264" s="197"/>
      <c r="K264" s="71" t="s">
        <v>67</v>
      </c>
      <c r="L264" s="39" t="str">
        <f t="shared" ref="L264:Z264" si="282">IF(OR(L262&lt;7)," ",IF(OR(L263&gt;=0.285),"達成","未達成"))</f>
        <v xml:space="preserve"> </v>
      </c>
      <c r="M264" s="39" t="str">
        <f t="shared" si="282"/>
        <v xml:space="preserve"> </v>
      </c>
      <c r="N264" s="39" t="str">
        <f t="shared" si="282"/>
        <v xml:space="preserve"> </v>
      </c>
      <c r="O264" s="39" t="str">
        <f t="shared" si="282"/>
        <v xml:space="preserve"> </v>
      </c>
      <c r="P264" s="39" t="str">
        <f t="shared" si="282"/>
        <v xml:space="preserve"> </v>
      </c>
      <c r="Q264" s="39" t="str">
        <f t="shared" si="282"/>
        <v xml:space="preserve"> </v>
      </c>
      <c r="R264" s="39" t="str">
        <f t="shared" si="282"/>
        <v xml:space="preserve"> </v>
      </c>
      <c r="S264" s="39" t="str">
        <f t="shared" si="282"/>
        <v xml:space="preserve"> </v>
      </c>
      <c r="T264" s="39" t="str">
        <f t="shared" si="282"/>
        <v xml:space="preserve"> </v>
      </c>
      <c r="U264" s="39" t="str">
        <f t="shared" si="282"/>
        <v xml:space="preserve"> </v>
      </c>
      <c r="V264" s="39" t="str">
        <f t="shared" si="282"/>
        <v xml:space="preserve"> </v>
      </c>
      <c r="W264" s="39" t="str">
        <f t="shared" si="282"/>
        <v xml:space="preserve"> </v>
      </c>
      <c r="X264" s="39" t="str">
        <f t="shared" si="282"/>
        <v xml:space="preserve"> </v>
      </c>
      <c r="Y264" s="39" t="str">
        <f t="shared" si="282"/>
        <v xml:space="preserve"> </v>
      </c>
      <c r="Z264" s="39" t="str">
        <f t="shared" si="282"/>
        <v xml:space="preserve"> </v>
      </c>
      <c r="AA264" s="72">
        <f>COUNTIF(L264:V264,"未達成")</f>
        <v>0</v>
      </c>
      <c r="AB264" s="226"/>
      <c r="AC264" s="227"/>
      <c r="AD264" s="228"/>
      <c r="AE264" s="35"/>
    </row>
    <row r="265" spans="1:31" ht="17.25">
      <c r="A265" s="35"/>
      <c r="B265" s="186"/>
      <c r="C265" s="187"/>
      <c r="D265" s="187"/>
      <c r="E265" s="188"/>
      <c r="F265" s="192"/>
      <c r="G265" s="193"/>
      <c r="H265" s="193"/>
      <c r="I265" s="193"/>
      <c r="J265" s="194"/>
      <c r="K265" s="95" t="s">
        <v>52</v>
      </c>
      <c r="L265" s="73"/>
      <c r="M265" s="73"/>
      <c r="N265" s="73"/>
      <c r="O265" s="73"/>
      <c r="P265" s="73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74">
        <f>SUM(L265:Z265)</f>
        <v>0</v>
      </c>
      <c r="AB265" s="198" t="str">
        <f>IF(AA265=0," ",IF(AA268=0, "達成", "未達成"))</f>
        <v xml:space="preserve"> </v>
      </c>
      <c r="AC265" s="200" t="str">
        <f>IF(AA265=0,"",(1-AA265/AA266))</f>
        <v/>
      </c>
      <c r="AD265" s="201"/>
      <c r="AE265" s="35"/>
    </row>
    <row r="266" spans="1:31" ht="17.25">
      <c r="A266" s="35"/>
      <c r="B266" s="189"/>
      <c r="C266" s="190"/>
      <c r="D266" s="190"/>
      <c r="E266" s="191"/>
      <c r="F266" s="195"/>
      <c r="G266" s="196"/>
      <c r="H266" s="196"/>
      <c r="I266" s="196"/>
      <c r="J266" s="197"/>
      <c r="K266" s="67" t="s">
        <v>29</v>
      </c>
      <c r="L266" s="68">
        <f>IF(L265=0, 0, L$13)</f>
        <v>0</v>
      </c>
      <c r="M266" s="68">
        <f>IF(M265=0, 0, M$13)</f>
        <v>0</v>
      </c>
      <c r="N266" s="68">
        <f t="shared" ref="N266:Z266" si="283">IF(N265=0, 0, N$13)</f>
        <v>0</v>
      </c>
      <c r="O266" s="68">
        <f t="shared" si="283"/>
        <v>0</v>
      </c>
      <c r="P266" s="68">
        <f t="shared" si="283"/>
        <v>0</v>
      </c>
      <c r="Q266" s="68">
        <f t="shared" si="283"/>
        <v>0</v>
      </c>
      <c r="R266" s="68">
        <f t="shared" si="283"/>
        <v>0</v>
      </c>
      <c r="S266" s="68">
        <f t="shared" si="283"/>
        <v>0</v>
      </c>
      <c r="T266" s="68">
        <f t="shared" si="283"/>
        <v>0</v>
      </c>
      <c r="U266" s="68">
        <f t="shared" si="283"/>
        <v>0</v>
      </c>
      <c r="V266" s="68">
        <f t="shared" si="283"/>
        <v>0</v>
      </c>
      <c r="W266" s="68">
        <f t="shared" si="283"/>
        <v>0</v>
      </c>
      <c r="X266" s="68">
        <f t="shared" si="283"/>
        <v>0</v>
      </c>
      <c r="Y266" s="68">
        <f t="shared" si="283"/>
        <v>0</v>
      </c>
      <c r="Z266" s="68">
        <f t="shared" si="283"/>
        <v>0</v>
      </c>
      <c r="AA266" s="69">
        <f>SUM(L266:Z266)</f>
        <v>0</v>
      </c>
      <c r="AB266" s="199"/>
      <c r="AC266" s="202"/>
      <c r="AD266" s="203"/>
      <c r="AE266" s="35"/>
    </row>
    <row r="267" spans="1:31" ht="17.25">
      <c r="A267" s="35"/>
      <c r="B267" s="189"/>
      <c r="C267" s="190"/>
      <c r="D267" s="190"/>
      <c r="E267" s="191"/>
      <c r="F267" s="195"/>
      <c r="G267" s="196"/>
      <c r="H267" s="196"/>
      <c r="I267" s="196"/>
      <c r="J267" s="197"/>
      <c r="K267" s="67" t="s">
        <v>38</v>
      </c>
      <c r="L267" s="70" t="str">
        <f>IF(ISERROR(1-L265/L266), "",(1-L265 /L266))</f>
        <v/>
      </c>
      <c r="M267" s="70" t="str">
        <f t="shared" ref="M267:Z267" si="284">IF(ISERROR(1-M265/M266), "",(1-M265 /M266))</f>
        <v/>
      </c>
      <c r="N267" s="70" t="str">
        <f t="shared" si="284"/>
        <v/>
      </c>
      <c r="O267" s="70" t="str">
        <f t="shared" si="284"/>
        <v/>
      </c>
      <c r="P267" s="70" t="str">
        <f t="shared" si="284"/>
        <v/>
      </c>
      <c r="Q267" s="70" t="str">
        <f t="shared" si="284"/>
        <v/>
      </c>
      <c r="R267" s="70" t="str">
        <f t="shared" si="284"/>
        <v/>
      </c>
      <c r="S267" s="70" t="str">
        <f t="shared" si="284"/>
        <v/>
      </c>
      <c r="T267" s="70" t="str">
        <f t="shared" si="284"/>
        <v/>
      </c>
      <c r="U267" s="70" t="str">
        <f t="shared" si="284"/>
        <v/>
      </c>
      <c r="V267" s="70" t="str">
        <f t="shared" si="284"/>
        <v/>
      </c>
      <c r="W267" s="70" t="str">
        <f t="shared" si="284"/>
        <v/>
      </c>
      <c r="X267" s="70" t="str">
        <f t="shared" si="284"/>
        <v/>
      </c>
      <c r="Y267" s="70" t="str">
        <f t="shared" si="284"/>
        <v/>
      </c>
      <c r="Z267" s="70" t="str">
        <f t="shared" si="284"/>
        <v/>
      </c>
      <c r="AA267" s="86" t="str">
        <f>IF(ISERROR(1-AA265/AA266), "",(1-AA265 /AA266))</f>
        <v/>
      </c>
      <c r="AB267" s="199"/>
      <c r="AC267" s="202"/>
      <c r="AD267" s="203"/>
      <c r="AE267" s="35"/>
    </row>
    <row r="268" spans="1:31" ht="17.25">
      <c r="A268" s="35"/>
      <c r="B268" s="229"/>
      <c r="C268" s="230"/>
      <c r="D268" s="230"/>
      <c r="E268" s="231"/>
      <c r="F268" s="232"/>
      <c r="G268" s="233"/>
      <c r="H268" s="233"/>
      <c r="I268" s="233"/>
      <c r="J268" s="234"/>
      <c r="K268" s="71" t="s">
        <v>67</v>
      </c>
      <c r="L268" s="39" t="str">
        <f t="shared" ref="L268:Z268" si="285">IF(OR(L266&lt;7)," ",IF(OR(L267&gt;=0.285),"達成","未達成"))</f>
        <v xml:space="preserve"> </v>
      </c>
      <c r="M268" s="39" t="str">
        <f t="shared" si="285"/>
        <v xml:space="preserve"> </v>
      </c>
      <c r="N268" s="39" t="str">
        <f t="shared" si="285"/>
        <v xml:space="preserve"> </v>
      </c>
      <c r="O268" s="39" t="str">
        <f t="shared" si="285"/>
        <v xml:space="preserve"> </v>
      </c>
      <c r="P268" s="39" t="str">
        <f t="shared" si="285"/>
        <v xml:space="preserve"> </v>
      </c>
      <c r="Q268" s="39" t="str">
        <f t="shared" si="285"/>
        <v xml:space="preserve"> </v>
      </c>
      <c r="R268" s="39" t="str">
        <f t="shared" si="285"/>
        <v xml:space="preserve"> </v>
      </c>
      <c r="S268" s="39" t="str">
        <f t="shared" si="285"/>
        <v xml:space="preserve"> </v>
      </c>
      <c r="T268" s="39" t="str">
        <f t="shared" si="285"/>
        <v xml:space="preserve"> </v>
      </c>
      <c r="U268" s="39" t="str">
        <f t="shared" si="285"/>
        <v xml:space="preserve"> </v>
      </c>
      <c r="V268" s="39" t="str">
        <f t="shared" si="285"/>
        <v xml:space="preserve"> </v>
      </c>
      <c r="W268" s="39" t="str">
        <f t="shared" si="285"/>
        <v xml:space="preserve"> </v>
      </c>
      <c r="X268" s="39" t="str">
        <f t="shared" si="285"/>
        <v xml:space="preserve"> </v>
      </c>
      <c r="Y268" s="39" t="str">
        <f t="shared" si="285"/>
        <v xml:space="preserve"> </v>
      </c>
      <c r="Z268" s="39" t="str">
        <f t="shared" si="285"/>
        <v xml:space="preserve"> </v>
      </c>
      <c r="AA268" s="72">
        <f>COUNTIF(L268:V268,"未達成")</f>
        <v>0</v>
      </c>
      <c r="AB268" s="226"/>
      <c r="AC268" s="227"/>
      <c r="AD268" s="228"/>
      <c r="AE268" s="35"/>
    </row>
    <row r="269" spans="1:31" ht="17.25">
      <c r="A269" s="35"/>
      <c r="B269" s="186"/>
      <c r="C269" s="187"/>
      <c r="D269" s="187"/>
      <c r="E269" s="188"/>
      <c r="F269" s="192"/>
      <c r="G269" s="193"/>
      <c r="H269" s="193"/>
      <c r="I269" s="193"/>
      <c r="J269" s="194"/>
      <c r="K269" s="95" t="s">
        <v>52</v>
      </c>
      <c r="L269" s="73"/>
      <c r="M269" s="73"/>
      <c r="N269" s="73"/>
      <c r="O269" s="73"/>
      <c r="P269" s="73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74">
        <f>SUM(L269:Z269)</f>
        <v>0</v>
      </c>
      <c r="AB269" s="198" t="str">
        <f>IF(AA269=0," ",IF(AA272=0, "達成", "未達成"))</f>
        <v xml:space="preserve"> </v>
      </c>
      <c r="AC269" s="200" t="str">
        <f>IF(AA269=0,"",(1-AA269/AA270))</f>
        <v/>
      </c>
      <c r="AD269" s="201"/>
      <c r="AE269" s="35"/>
    </row>
    <row r="270" spans="1:31" ht="17.25">
      <c r="A270" s="35"/>
      <c r="B270" s="189"/>
      <c r="C270" s="190"/>
      <c r="D270" s="190"/>
      <c r="E270" s="191"/>
      <c r="F270" s="195"/>
      <c r="G270" s="196"/>
      <c r="H270" s="196"/>
      <c r="I270" s="196"/>
      <c r="J270" s="197"/>
      <c r="K270" s="67" t="s">
        <v>29</v>
      </c>
      <c r="L270" s="68">
        <f>IF(L269=0, 0, L$13)</f>
        <v>0</v>
      </c>
      <c r="M270" s="68">
        <f>IF(M269=0, 0, M$13)</f>
        <v>0</v>
      </c>
      <c r="N270" s="68">
        <f t="shared" ref="N270:Z270" si="286">IF(N269=0, 0, N$13)</f>
        <v>0</v>
      </c>
      <c r="O270" s="68">
        <f t="shared" si="286"/>
        <v>0</v>
      </c>
      <c r="P270" s="68">
        <f t="shared" si="286"/>
        <v>0</v>
      </c>
      <c r="Q270" s="68">
        <f t="shared" si="286"/>
        <v>0</v>
      </c>
      <c r="R270" s="68">
        <f t="shared" si="286"/>
        <v>0</v>
      </c>
      <c r="S270" s="68">
        <f t="shared" si="286"/>
        <v>0</v>
      </c>
      <c r="T270" s="68">
        <f t="shared" si="286"/>
        <v>0</v>
      </c>
      <c r="U270" s="68">
        <f t="shared" si="286"/>
        <v>0</v>
      </c>
      <c r="V270" s="68">
        <f t="shared" si="286"/>
        <v>0</v>
      </c>
      <c r="W270" s="68">
        <f t="shared" si="286"/>
        <v>0</v>
      </c>
      <c r="X270" s="68">
        <f t="shared" si="286"/>
        <v>0</v>
      </c>
      <c r="Y270" s="68">
        <f t="shared" si="286"/>
        <v>0</v>
      </c>
      <c r="Z270" s="68">
        <f t="shared" si="286"/>
        <v>0</v>
      </c>
      <c r="AA270" s="69">
        <f>SUM(L270:Z270)</f>
        <v>0</v>
      </c>
      <c r="AB270" s="199"/>
      <c r="AC270" s="202"/>
      <c r="AD270" s="203"/>
      <c r="AE270" s="35"/>
    </row>
    <row r="271" spans="1:31" ht="17.25">
      <c r="A271" s="35"/>
      <c r="B271" s="189"/>
      <c r="C271" s="190"/>
      <c r="D271" s="190"/>
      <c r="E271" s="191"/>
      <c r="F271" s="195"/>
      <c r="G271" s="196"/>
      <c r="H271" s="196"/>
      <c r="I271" s="196"/>
      <c r="J271" s="197"/>
      <c r="K271" s="67" t="s">
        <v>38</v>
      </c>
      <c r="L271" s="70" t="str">
        <f>IF(ISERROR(1-L269/L270), "",(1-L269 /L270))</f>
        <v/>
      </c>
      <c r="M271" s="70" t="str">
        <f t="shared" ref="M271:Z271" si="287">IF(ISERROR(1-M269/M270), "",(1-M269 /M270))</f>
        <v/>
      </c>
      <c r="N271" s="70" t="str">
        <f t="shared" si="287"/>
        <v/>
      </c>
      <c r="O271" s="70" t="str">
        <f t="shared" si="287"/>
        <v/>
      </c>
      <c r="P271" s="70" t="str">
        <f t="shared" si="287"/>
        <v/>
      </c>
      <c r="Q271" s="70" t="str">
        <f t="shared" si="287"/>
        <v/>
      </c>
      <c r="R271" s="70" t="str">
        <f t="shared" si="287"/>
        <v/>
      </c>
      <c r="S271" s="70" t="str">
        <f t="shared" si="287"/>
        <v/>
      </c>
      <c r="T271" s="70" t="str">
        <f t="shared" si="287"/>
        <v/>
      </c>
      <c r="U271" s="70" t="str">
        <f t="shared" si="287"/>
        <v/>
      </c>
      <c r="V271" s="70" t="str">
        <f t="shared" si="287"/>
        <v/>
      </c>
      <c r="W271" s="70" t="str">
        <f t="shared" si="287"/>
        <v/>
      </c>
      <c r="X271" s="70" t="str">
        <f t="shared" si="287"/>
        <v/>
      </c>
      <c r="Y271" s="70" t="str">
        <f t="shared" si="287"/>
        <v/>
      </c>
      <c r="Z271" s="70" t="str">
        <f t="shared" si="287"/>
        <v/>
      </c>
      <c r="AA271" s="86" t="str">
        <f>IF(ISERROR(1-AA269/AA270), "",(1-AA269 /AA270))</f>
        <v/>
      </c>
      <c r="AB271" s="199"/>
      <c r="AC271" s="202"/>
      <c r="AD271" s="203"/>
      <c r="AE271" s="35"/>
    </row>
    <row r="272" spans="1:31" ht="17.25">
      <c r="A272" s="35"/>
      <c r="B272" s="229"/>
      <c r="C272" s="230"/>
      <c r="D272" s="230"/>
      <c r="E272" s="231"/>
      <c r="F272" s="232"/>
      <c r="G272" s="233"/>
      <c r="H272" s="233"/>
      <c r="I272" s="233"/>
      <c r="J272" s="234"/>
      <c r="K272" s="71" t="s">
        <v>67</v>
      </c>
      <c r="L272" s="39" t="str">
        <f t="shared" ref="L272:Z272" si="288">IF(OR(L270&lt;7)," ",IF(OR(L271&gt;=0.285),"達成","未達成"))</f>
        <v xml:space="preserve"> </v>
      </c>
      <c r="M272" s="39" t="str">
        <f t="shared" si="288"/>
        <v xml:space="preserve"> </v>
      </c>
      <c r="N272" s="39" t="str">
        <f t="shared" si="288"/>
        <v xml:space="preserve"> </v>
      </c>
      <c r="O272" s="39" t="str">
        <f t="shared" si="288"/>
        <v xml:space="preserve"> </v>
      </c>
      <c r="P272" s="39" t="str">
        <f t="shared" si="288"/>
        <v xml:space="preserve"> </v>
      </c>
      <c r="Q272" s="39" t="str">
        <f t="shared" si="288"/>
        <v xml:space="preserve"> </v>
      </c>
      <c r="R272" s="39" t="str">
        <f t="shared" si="288"/>
        <v xml:space="preserve"> </v>
      </c>
      <c r="S272" s="39" t="str">
        <f t="shared" si="288"/>
        <v xml:space="preserve"> </v>
      </c>
      <c r="T272" s="39" t="str">
        <f t="shared" si="288"/>
        <v xml:space="preserve"> </v>
      </c>
      <c r="U272" s="39" t="str">
        <f t="shared" si="288"/>
        <v xml:space="preserve"> </v>
      </c>
      <c r="V272" s="39" t="str">
        <f t="shared" si="288"/>
        <v xml:space="preserve"> </v>
      </c>
      <c r="W272" s="39" t="str">
        <f t="shared" si="288"/>
        <v xml:space="preserve"> </v>
      </c>
      <c r="X272" s="39" t="str">
        <f t="shared" si="288"/>
        <v xml:space="preserve"> </v>
      </c>
      <c r="Y272" s="39" t="str">
        <f t="shared" si="288"/>
        <v xml:space="preserve"> </v>
      </c>
      <c r="Z272" s="39" t="str">
        <f t="shared" si="288"/>
        <v xml:space="preserve"> </v>
      </c>
      <c r="AA272" s="72">
        <f>COUNTIF(L272:V272,"未達成")</f>
        <v>0</v>
      </c>
      <c r="AB272" s="226"/>
      <c r="AC272" s="227"/>
      <c r="AD272" s="228"/>
      <c r="AE272" s="35"/>
    </row>
    <row r="273" spans="1:31" ht="17.25">
      <c r="A273" s="35"/>
      <c r="B273" s="186"/>
      <c r="C273" s="187"/>
      <c r="D273" s="187"/>
      <c r="E273" s="188"/>
      <c r="F273" s="192"/>
      <c r="G273" s="193"/>
      <c r="H273" s="193"/>
      <c r="I273" s="193"/>
      <c r="J273" s="194"/>
      <c r="K273" s="95" t="s">
        <v>52</v>
      </c>
      <c r="L273" s="73"/>
      <c r="M273" s="73"/>
      <c r="N273" s="73"/>
      <c r="O273" s="73"/>
      <c r="P273" s="73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74">
        <f>SUM(L273:Z273)</f>
        <v>0</v>
      </c>
      <c r="AB273" s="198" t="str">
        <f>IF(AA273=0," ",IF(AA276=0, "達成", "未達成"))</f>
        <v xml:space="preserve"> </v>
      </c>
      <c r="AC273" s="200" t="str">
        <f>IF(AA273=0,"",(1-AA273/AA274))</f>
        <v/>
      </c>
      <c r="AD273" s="201"/>
      <c r="AE273" s="35"/>
    </row>
    <row r="274" spans="1:31" ht="17.25">
      <c r="A274" s="35"/>
      <c r="B274" s="189"/>
      <c r="C274" s="190"/>
      <c r="D274" s="190"/>
      <c r="E274" s="191"/>
      <c r="F274" s="195"/>
      <c r="G274" s="196"/>
      <c r="H274" s="196"/>
      <c r="I274" s="196"/>
      <c r="J274" s="197"/>
      <c r="K274" s="67" t="s">
        <v>29</v>
      </c>
      <c r="L274" s="68">
        <f>IF(L273=0, 0, L$13)</f>
        <v>0</v>
      </c>
      <c r="M274" s="68">
        <f>IF(M273=0, 0, M$13)</f>
        <v>0</v>
      </c>
      <c r="N274" s="68">
        <f t="shared" ref="N274:Z274" si="289">IF(N273=0, 0, N$13)</f>
        <v>0</v>
      </c>
      <c r="O274" s="68">
        <f t="shared" si="289"/>
        <v>0</v>
      </c>
      <c r="P274" s="68">
        <f t="shared" si="289"/>
        <v>0</v>
      </c>
      <c r="Q274" s="68">
        <f t="shared" si="289"/>
        <v>0</v>
      </c>
      <c r="R274" s="68">
        <f t="shared" si="289"/>
        <v>0</v>
      </c>
      <c r="S274" s="68">
        <f t="shared" si="289"/>
        <v>0</v>
      </c>
      <c r="T274" s="68">
        <f t="shared" si="289"/>
        <v>0</v>
      </c>
      <c r="U274" s="68">
        <f t="shared" si="289"/>
        <v>0</v>
      </c>
      <c r="V274" s="68">
        <f t="shared" si="289"/>
        <v>0</v>
      </c>
      <c r="W274" s="68">
        <f t="shared" si="289"/>
        <v>0</v>
      </c>
      <c r="X274" s="68">
        <f t="shared" si="289"/>
        <v>0</v>
      </c>
      <c r="Y274" s="68">
        <f t="shared" si="289"/>
        <v>0</v>
      </c>
      <c r="Z274" s="68">
        <f t="shared" si="289"/>
        <v>0</v>
      </c>
      <c r="AA274" s="69">
        <f>SUM(L274:Z274)</f>
        <v>0</v>
      </c>
      <c r="AB274" s="199"/>
      <c r="AC274" s="202"/>
      <c r="AD274" s="203"/>
      <c r="AE274" s="35"/>
    </row>
    <row r="275" spans="1:31" ht="17.25">
      <c r="A275" s="35"/>
      <c r="B275" s="189"/>
      <c r="C275" s="190"/>
      <c r="D275" s="190"/>
      <c r="E275" s="191"/>
      <c r="F275" s="195"/>
      <c r="G275" s="196"/>
      <c r="H275" s="196"/>
      <c r="I275" s="196"/>
      <c r="J275" s="197"/>
      <c r="K275" s="67" t="s">
        <v>38</v>
      </c>
      <c r="L275" s="70" t="str">
        <f>IF(ISERROR(1-L273/L274), "",(1-L273 /L274))</f>
        <v/>
      </c>
      <c r="M275" s="70" t="str">
        <f t="shared" ref="M275:Z275" si="290">IF(ISERROR(1-M273/M274), "",(1-M273 /M274))</f>
        <v/>
      </c>
      <c r="N275" s="70" t="str">
        <f t="shared" si="290"/>
        <v/>
      </c>
      <c r="O275" s="70" t="str">
        <f t="shared" si="290"/>
        <v/>
      </c>
      <c r="P275" s="70" t="str">
        <f t="shared" si="290"/>
        <v/>
      </c>
      <c r="Q275" s="70" t="str">
        <f t="shared" si="290"/>
        <v/>
      </c>
      <c r="R275" s="70" t="str">
        <f t="shared" si="290"/>
        <v/>
      </c>
      <c r="S275" s="70" t="str">
        <f t="shared" si="290"/>
        <v/>
      </c>
      <c r="T275" s="70" t="str">
        <f t="shared" si="290"/>
        <v/>
      </c>
      <c r="U275" s="70" t="str">
        <f t="shared" si="290"/>
        <v/>
      </c>
      <c r="V275" s="70" t="str">
        <f t="shared" si="290"/>
        <v/>
      </c>
      <c r="W275" s="70" t="str">
        <f t="shared" si="290"/>
        <v/>
      </c>
      <c r="X275" s="70" t="str">
        <f t="shared" si="290"/>
        <v/>
      </c>
      <c r="Y275" s="70" t="str">
        <f t="shared" si="290"/>
        <v/>
      </c>
      <c r="Z275" s="70" t="str">
        <f t="shared" si="290"/>
        <v/>
      </c>
      <c r="AA275" s="86" t="str">
        <f>IF(ISERROR(1-AA273/AA274), "",(1-AA273 /AA274))</f>
        <v/>
      </c>
      <c r="AB275" s="199"/>
      <c r="AC275" s="202"/>
      <c r="AD275" s="203"/>
      <c r="AE275" s="35"/>
    </row>
    <row r="276" spans="1:31" ht="17.25">
      <c r="A276" s="35"/>
      <c r="B276" s="229"/>
      <c r="C276" s="230"/>
      <c r="D276" s="230"/>
      <c r="E276" s="231"/>
      <c r="F276" s="232"/>
      <c r="G276" s="233"/>
      <c r="H276" s="233"/>
      <c r="I276" s="233"/>
      <c r="J276" s="234"/>
      <c r="K276" s="71" t="s">
        <v>67</v>
      </c>
      <c r="L276" s="39" t="str">
        <f t="shared" ref="L276:Z276" si="291">IF(OR(L274&lt;7)," ",IF(OR(L275&gt;=0.285),"達成","未達成"))</f>
        <v xml:space="preserve"> </v>
      </c>
      <c r="M276" s="39" t="str">
        <f t="shared" si="291"/>
        <v xml:space="preserve"> </v>
      </c>
      <c r="N276" s="39" t="str">
        <f t="shared" si="291"/>
        <v xml:space="preserve"> </v>
      </c>
      <c r="O276" s="39" t="str">
        <f t="shared" si="291"/>
        <v xml:space="preserve"> </v>
      </c>
      <c r="P276" s="39" t="str">
        <f t="shared" si="291"/>
        <v xml:space="preserve"> </v>
      </c>
      <c r="Q276" s="39" t="str">
        <f t="shared" si="291"/>
        <v xml:space="preserve"> </v>
      </c>
      <c r="R276" s="39" t="str">
        <f t="shared" si="291"/>
        <v xml:space="preserve"> </v>
      </c>
      <c r="S276" s="39" t="str">
        <f t="shared" si="291"/>
        <v xml:space="preserve"> </v>
      </c>
      <c r="T276" s="39" t="str">
        <f t="shared" si="291"/>
        <v xml:space="preserve"> </v>
      </c>
      <c r="U276" s="39" t="str">
        <f t="shared" si="291"/>
        <v xml:space="preserve"> </v>
      </c>
      <c r="V276" s="39" t="str">
        <f t="shared" si="291"/>
        <v xml:space="preserve"> </v>
      </c>
      <c r="W276" s="39" t="str">
        <f t="shared" si="291"/>
        <v xml:space="preserve"> </v>
      </c>
      <c r="X276" s="39" t="str">
        <f t="shared" si="291"/>
        <v xml:space="preserve"> </v>
      </c>
      <c r="Y276" s="39" t="str">
        <f t="shared" si="291"/>
        <v xml:space="preserve"> </v>
      </c>
      <c r="Z276" s="39" t="str">
        <f t="shared" si="291"/>
        <v xml:space="preserve"> </v>
      </c>
      <c r="AA276" s="72">
        <f>COUNTIF(L276:V276,"未達成")</f>
        <v>0</v>
      </c>
      <c r="AB276" s="226"/>
      <c r="AC276" s="227"/>
      <c r="AD276" s="228"/>
      <c r="AE276" s="35"/>
    </row>
    <row r="277" spans="1:31" ht="17.25">
      <c r="A277" s="35"/>
      <c r="B277" s="186"/>
      <c r="C277" s="187"/>
      <c r="D277" s="187"/>
      <c r="E277" s="188"/>
      <c r="F277" s="192"/>
      <c r="G277" s="193"/>
      <c r="H277" s="193"/>
      <c r="I277" s="193"/>
      <c r="J277" s="194"/>
      <c r="K277" s="95" t="s">
        <v>52</v>
      </c>
      <c r="L277" s="73"/>
      <c r="M277" s="73"/>
      <c r="N277" s="73"/>
      <c r="O277" s="73"/>
      <c r="P277" s="73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74">
        <f>SUM(L277:Z277)</f>
        <v>0</v>
      </c>
      <c r="AB277" s="198" t="str">
        <f>IF(AA277=0," ",IF(AA280=0, "達成", "未達成"))</f>
        <v xml:space="preserve"> </v>
      </c>
      <c r="AC277" s="200" t="str">
        <f>IF(AA277=0,"",(1-AA277/AA278))</f>
        <v/>
      </c>
      <c r="AD277" s="201"/>
      <c r="AE277" s="35"/>
    </row>
    <row r="278" spans="1:31" ht="17.25">
      <c r="A278" s="35"/>
      <c r="B278" s="189"/>
      <c r="C278" s="190"/>
      <c r="D278" s="190"/>
      <c r="E278" s="191"/>
      <c r="F278" s="195"/>
      <c r="G278" s="196"/>
      <c r="H278" s="196"/>
      <c r="I278" s="196"/>
      <c r="J278" s="197"/>
      <c r="K278" s="67" t="s">
        <v>29</v>
      </c>
      <c r="L278" s="68">
        <f>IF(L277=0, 0, L$13)</f>
        <v>0</v>
      </c>
      <c r="M278" s="68">
        <f>IF(M277=0, 0, M$13)</f>
        <v>0</v>
      </c>
      <c r="N278" s="68">
        <f t="shared" ref="N278:Z278" si="292">IF(N277=0, 0, N$13)</f>
        <v>0</v>
      </c>
      <c r="O278" s="68">
        <f t="shared" si="292"/>
        <v>0</v>
      </c>
      <c r="P278" s="68">
        <f t="shared" si="292"/>
        <v>0</v>
      </c>
      <c r="Q278" s="68">
        <f t="shared" si="292"/>
        <v>0</v>
      </c>
      <c r="R278" s="68">
        <f t="shared" si="292"/>
        <v>0</v>
      </c>
      <c r="S278" s="68">
        <f t="shared" si="292"/>
        <v>0</v>
      </c>
      <c r="T278" s="68">
        <f t="shared" si="292"/>
        <v>0</v>
      </c>
      <c r="U278" s="68">
        <f t="shared" si="292"/>
        <v>0</v>
      </c>
      <c r="V278" s="68">
        <f t="shared" si="292"/>
        <v>0</v>
      </c>
      <c r="W278" s="68">
        <f t="shared" si="292"/>
        <v>0</v>
      </c>
      <c r="X278" s="68">
        <f t="shared" si="292"/>
        <v>0</v>
      </c>
      <c r="Y278" s="68">
        <f t="shared" si="292"/>
        <v>0</v>
      </c>
      <c r="Z278" s="68">
        <f t="shared" si="292"/>
        <v>0</v>
      </c>
      <c r="AA278" s="69">
        <f>SUM(L278:Z278)</f>
        <v>0</v>
      </c>
      <c r="AB278" s="199"/>
      <c r="AC278" s="202"/>
      <c r="AD278" s="203"/>
      <c r="AE278" s="35"/>
    </row>
    <row r="279" spans="1:31" ht="17.25">
      <c r="A279" s="35"/>
      <c r="B279" s="189"/>
      <c r="C279" s="190"/>
      <c r="D279" s="190"/>
      <c r="E279" s="191"/>
      <c r="F279" s="195"/>
      <c r="G279" s="196"/>
      <c r="H279" s="196"/>
      <c r="I279" s="196"/>
      <c r="J279" s="197"/>
      <c r="K279" s="67" t="s">
        <v>38</v>
      </c>
      <c r="L279" s="70" t="str">
        <f>IF(ISERROR(1-L277/L278), "",(1-L277 /L278))</f>
        <v/>
      </c>
      <c r="M279" s="70" t="str">
        <f t="shared" ref="M279:Z279" si="293">IF(ISERROR(1-M277/M278), "",(1-M277 /M278))</f>
        <v/>
      </c>
      <c r="N279" s="70" t="str">
        <f t="shared" si="293"/>
        <v/>
      </c>
      <c r="O279" s="70" t="str">
        <f t="shared" si="293"/>
        <v/>
      </c>
      <c r="P279" s="70" t="str">
        <f t="shared" si="293"/>
        <v/>
      </c>
      <c r="Q279" s="70" t="str">
        <f t="shared" si="293"/>
        <v/>
      </c>
      <c r="R279" s="70" t="str">
        <f t="shared" si="293"/>
        <v/>
      </c>
      <c r="S279" s="70" t="str">
        <f t="shared" si="293"/>
        <v/>
      </c>
      <c r="T279" s="70" t="str">
        <f t="shared" si="293"/>
        <v/>
      </c>
      <c r="U279" s="70" t="str">
        <f t="shared" si="293"/>
        <v/>
      </c>
      <c r="V279" s="70" t="str">
        <f t="shared" si="293"/>
        <v/>
      </c>
      <c r="W279" s="70" t="str">
        <f t="shared" si="293"/>
        <v/>
      </c>
      <c r="X279" s="70" t="str">
        <f t="shared" si="293"/>
        <v/>
      </c>
      <c r="Y279" s="70" t="str">
        <f t="shared" si="293"/>
        <v/>
      </c>
      <c r="Z279" s="70" t="str">
        <f t="shared" si="293"/>
        <v/>
      </c>
      <c r="AA279" s="86" t="str">
        <f>IF(ISERROR(1-AA277/AA278), "",(1-AA277 /AA278))</f>
        <v/>
      </c>
      <c r="AB279" s="199"/>
      <c r="AC279" s="202"/>
      <c r="AD279" s="203"/>
      <c r="AE279" s="35"/>
    </row>
    <row r="280" spans="1:31" ht="17.25">
      <c r="A280" s="35"/>
      <c r="B280" s="229"/>
      <c r="C280" s="230"/>
      <c r="D280" s="230"/>
      <c r="E280" s="231"/>
      <c r="F280" s="232"/>
      <c r="G280" s="233"/>
      <c r="H280" s="233"/>
      <c r="I280" s="233"/>
      <c r="J280" s="234"/>
      <c r="K280" s="71" t="s">
        <v>67</v>
      </c>
      <c r="L280" s="39" t="str">
        <f t="shared" ref="L280:Z280" si="294">IF(OR(L278&lt;7)," ",IF(OR(L279&gt;=0.285),"達成","未達成"))</f>
        <v xml:space="preserve"> </v>
      </c>
      <c r="M280" s="39" t="str">
        <f t="shared" si="294"/>
        <v xml:space="preserve"> </v>
      </c>
      <c r="N280" s="39" t="str">
        <f t="shared" si="294"/>
        <v xml:space="preserve"> </v>
      </c>
      <c r="O280" s="39" t="str">
        <f t="shared" si="294"/>
        <v xml:space="preserve"> </v>
      </c>
      <c r="P280" s="39" t="str">
        <f t="shared" si="294"/>
        <v xml:space="preserve"> </v>
      </c>
      <c r="Q280" s="39" t="str">
        <f t="shared" si="294"/>
        <v xml:space="preserve"> </v>
      </c>
      <c r="R280" s="39" t="str">
        <f t="shared" si="294"/>
        <v xml:space="preserve"> </v>
      </c>
      <c r="S280" s="39" t="str">
        <f t="shared" si="294"/>
        <v xml:space="preserve"> </v>
      </c>
      <c r="T280" s="39" t="str">
        <f t="shared" si="294"/>
        <v xml:space="preserve"> </v>
      </c>
      <c r="U280" s="39" t="str">
        <f t="shared" si="294"/>
        <v xml:space="preserve"> </v>
      </c>
      <c r="V280" s="39" t="str">
        <f t="shared" si="294"/>
        <v xml:space="preserve"> </v>
      </c>
      <c r="W280" s="39" t="str">
        <f t="shared" si="294"/>
        <v xml:space="preserve"> </v>
      </c>
      <c r="X280" s="39" t="str">
        <f t="shared" si="294"/>
        <v xml:space="preserve"> </v>
      </c>
      <c r="Y280" s="39" t="str">
        <f t="shared" si="294"/>
        <v xml:space="preserve"> </v>
      </c>
      <c r="Z280" s="39" t="str">
        <f t="shared" si="294"/>
        <v xml:space="preserve"> </v>
      </c>
      <c r="AA280" s="72">
        <f>COUNTIF(L280:V280,"未達成")</f>
        <v>0</v>
      </c>
      <c r="AB280" s="226"/>
      <c r="AC280" s="227"/>
      <c r="AD280" s="228"/>
      <c r="AE280" s="35"/>
    </row>
    <row r="281" spans="1:31" ht="17.25">
      <c r="A281" s="35"/>
      <c r="B281" s="186"/>
      <c r="C281" s="187"/>
      <c r="D281" s="187"/>
      <c r="E281" s="188"/>
      <c r="F281" s="192"/>
      <c r="G281" s="193"/>
      <c r="H281" s="193"/>
      <c r="I281" s="193"/>
      <c r="J281" s="194"/>
      <c r="K281" s="95" t="s">
        <v>52</v>
      </c>
      <c r="L281" s="73"/>
      <c r="M281" s="73"/>
      <c r="N281" s="73"/>
      <c r="O281" s="73"/>
      <c r="P281" s="73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74">
        <f>SUM(L281:Z281)</f>
        <v>0</v>
      </c>
      <c r="AB281" s="198" t="str">
        <f>IF(AA281=0," ",IF(AA284=0, "達成", "未達成"))</f>
        <v xml:space="preserve"> </v>
      </c>
      <c r="AC281" s="200" t="str">
        <f>IF(AA281=0,"",(1-AA281/AA282))</f>
        <v/>
      </c>
      <c r="AD281" s="201"/>
      <c r="AE281" s="35"/>
    </row>
    <row r="282" spans="1:31" ht="17.25">
      <c r="A282" s="35"/>
      <c r="B282" s="189"/>
      <c r="C282" s="190"/>
      <c r="D282" s="190"/>
      <c r="E282" s="191"/>
      <c r="F282" s="195"/>
      <c r="G282" s="196"/>
      <c r="H282" s="196"/>
      <c r="I282" s="196"/>
      <c r="J282" s="197"/>
      <c r="K282" s="67" t="s">
        <v>29</v>
      </c>
      <c r="L282" s="68">
        <f>IF(L281=0, 0, L$13)</f>
        <v>0</v>
      </c>
      <c r="M282" s="68">
        <f>IF(M281=0, 0, M$13)</f>
        <v>0</v>
      </c>
      <c r="N282" s="68">
        <f t="shared" ref="N282:Z282" si="295">IF(N281=0, 0, N$13)</f>
        <v>0</v>
      </c>
      <c r="O282" s="68">
        <f t="shared" si="295"/>
        <v>0</v>
      </c>
      <c r="P282" s="68">
        <f t="shared" si="295"/>
        <v>0</v>
      </c>
      <c r="Q282" s="68">
        <f t="shared" si="295"/>
        <v>0</v>
      </c>
      <c r="R282" s="68">
        <f t="shared" si="295"/>
        <v>0</v>
      </c>
      <c r="S282" s="68">
        <f t="shared" si="295"/>
        <v>0</v>
      </c>
      <c r="T282" s="68">
        <f t="shared" si="295"/>
        <v>0</v>
      </c>
      <c r="U282" s="68">
        <f t="shared" si="295"/>
        <v>0</v>
      </c>
      <c r="V282" s="68">
        <f t="shared" si="295"/>
        <v>0</v>
      </c>
      <c r="W282" s="68">
        <f t="shared" si="295"/>
        <v>0</v>
      </c>
      <c r="X282" s="68">
        <f t="shared" si="295"/>
        <v>0</v>
      </c>
      <c r="Y282" s="68">
        <f t="shared" si="295"/>
        <v>0</v>
      </c>
      <c r="Z282" s="68">
        <f t="shared" si="295"/>
        <v>0</v>
      </c>
      <c r="AA282" s="69">
        <f>SUM(L282:Z282)</f>
        <v>0</v>
      </c>
      <c r="AB282" s="199"/>
      <c r="AC282" s="202"/>
      <c r="AD282" s="203"/>
      <c r="AE282" s="35"/>
    </row>
    <row r="283" spans="1:31" ht="17.25">
      <c r="A283" s="35"/>
      <c r="B283" s="189"/>
      <c r="C283" s="190"/>
      <c r="D283" s="190"/>
      <c r="E283" s="191"/>
      <c r="F283" s="195"/>
      <c r="G283" s="196"/>
      <c r="H283" s="196"/>
      <c r="I283" s="196"/>
      <c r="J283" s="197"/>
      <c r="K283" s="67" t="s">
        <v>38</v>
      </c>
      <c r="L283" s="70" t="str">
        <f>IF(ISERROR(1-L281/L282), "",(1-L281 /L282))</f>
        <v/>
      </c>
      <c r="M283" s="70" t="str">
        <f t="shared" ref="M283:Z283" si="296">IF(ISERROR(1-M281/M282), "",(1-M281 /M282))</f>
        <v/>
      </c>
      <c r="N283" s="70" t="str">
        <f t="shared" si="296"/>
        <v/>
      </c>
      <c r="O283" s="70" t="str">
        <f t="shared" si="296"/>
        <v/>
      </c>
      <c r="P283" s="70" t="str">
        <f t="shared" si="296"/>
        <v/>
      </c>
      <c r="Q283" s="70" t="str">
        <f t="shared" si="296"/>
        <v/>
      </c>
      <c r="R283" s="70" t="str">
        <f t="shared" si="296"/>
        <v/>
      </c>
      <c r="S283" s="70" t="str">
        <f t="shared" si="296"/>
        <v/>
      </c>
      <c r="T283" s="70" t="str">
        <f t="shared" si="296"/>
        <v/>
      </c>
      <c r="U283" s="70" t="str">
        <f t="shared" si="296"/>
        <v/>
      </c>
      <c r="V283" s="70" t="str">
        <f t="shared" si="296"/>
        <v/>
      </c>
      <c r="W283" s="70" t="str">
        <f t="shared" si="296"/>
        <v/>
      </c>
      <c r="X283" s="70" t="str">
        <f t="shared" si="296"/>
        <v/>
      </c>
      <c r="Y283" s="70" t="str">
        <f t="shared" si="296"/>
        <v/>
      </c>
      <c r="Z283" s="70" t="str">
        <f t="shared" si="296"/>
        <v/>
      </c>
      <c r="AA283" s="86" t="str">
        <f>IF(ISERROR(1-AA281/AA282), "",(1-AA281 /AA282))</f>
        <v/>
      </c>
      <c r="AB283" s="199"/>
      <c r="AC283" s="202"/>
      <c r="AD283" s="203"/>
      <c r="AE283" s="35"/>
    </row>
    <row r="284" spans="1:31" ht="17.25">
      <c r="A284" s="35"/>
      <c r="B284" s="229"/>
      <c r="C284" s="230"/>
      <c r="D284" s="230"/>
      <c r="E284" s="231"/>
      <c r="F284" s="232"/>
      <c r="G284" s="233"/>
      <c r="H284" s="233"/>
      <c r="I284" s="233"/>
      <c r="J284" s="234"/>
      <c r="K284" s="71" t="s">
        <v>67</v>
      </c>
      <c r="L284" s="39" t="str">
        <f t="shared" ref="L284:Z284" si="297">IF(OR(L282&lt;7)," ",IF(OR(L283&gt;=0.285),"達成","未達成"))</f>
        <v xml:space="preserve"> </v>
      </c>
      <c r="M284" s="39" t="str">
        <f t="shared" si="297"/>
        <v xml:space="preserve"> </v>
      </c>
      <c r="N284" s="39" t="str">
        <f t="shared" si="297"/>
        <v xml:space="preserve"> </v>
      </c>
      <c r="O284" s="39" t="str">
        <f t="shared" si="297"/>
        <v xml:space="preserve"> </v>
      </c>
      <c r="P284" s="39" t="str">
        <f t="shared" si="297"/>
        <v xml:space="preserve"> </v>
      </c>
      <c r="Q284" s="39" t="str">
        <f t="shared" si="297"/>
        <v xml:space="preserve"> </v>
      </c>
      <c r="R284" s="39" t="str">
        <f t="shared" si="297"/>
        <v xml:space="preserve"> </v>
      </c>
      <c r="S284" s="39" t="str">
        <f t="shared" si="297"/>
        <v xml:space="preserve"> </v>
      </c>
      <c r="T284" s="39" t="str">
        <f t="shared" si="297"/>
        <v xml:space="preserve"> </v>
      </c>
      <c r="U284" s="39" t="str">
        <f t="shared" si="297"/>
        <v xml:space="preserve"> </v>
      </c>
      <c r="V284" s="39" t="str">
        <f t="shared" si="297"/>
        <v xml:space="preserve"> </v>
      </c>
      <c r="W284" s="39" t="str">
        <f t="shared" si="297"/>
        <v xml:space="preserve"> </v>
      </c>
      <c r="X284" s="39" t="str">
        <f t="shared" si="297"/>
        <v xml:space="preserve"> </v>
      </c>
      <c r="Y284" s="39" t="str">
        <f t="shared" si="297"/>
        <v xml:space="preserve"> </v>
      </c>
      <c r="Z284" s="39" t="str">
        <f t="shared" si="297"/>
        <v xml:space="preserve"> </v>
      </c>
      <c r="AA284" s="72">
        <f>COUNTIF(L284:V284,"未達成")</f>
        <v>0</v>
      </c>
      <c r="AB284" s="226"/>
      <c r="AC284" s="227"/>
      <c r="AD284" s="228"/>
      <c r="AE284" s="35"/>
    </row>
    <row r="285" spans="1:31" ht="17.25">
      <c r="A285" s="35"/>
      <c r="B285" s="186"/>
      <c r="C285" s="187"/>
      <c r="D285" s="187"/>
      <c r="E285" s="188"/>
      <c r="F285" s="192"/>
      <c r="G285" s="193"/>
      <c r="H285" s="193"/>
      <c r="I285" s="193"/>
      <c r="J285" s="194"/>
      <c r="K285" s="95" t="s">
        <v>52</v>
      </c>
      <c r="L285" s="73"/>
      <c r="M285" s="73"/>
      <c r="N285" s="73"/>
      <c r="O285" s="73"/>
      <c r="P285" s="73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74">
        <f>SUM(L285:Z285)</f>
        <v>0</v>
      </c>
      <c r="AB285" s="198" t="str">
        <f>IF(AA285=0," ",IF(AA288=0, "達成", "未達成"))</f>
        <v xml:space="preserve"> </v>
      </c>
      <c r="AC285" s="200" t="str">
        <f>IF(AA285=0,"",(1-AA285/AA286))</f>
        <v/>
      </c>
      <c r="AD285" s="201"/>
      <c r="AE285" s="35"/>
    </row>
    <row r="286" spans="1:31" ht="17.25">
      <c r="A286" s="35"/>
      <c r="B286" s="189"/>
      <c r="C286" s="190"/>
      <c r="D286" s="190"/>
      <c r="E286" s="191"/>
      <c r="F286" s="195"/>
      <c r="G286" s="196"/>
      <c r="H286" s="196"/>
      <c r="I286" s="196"/>
      <c r="J286" s="197"/>
      <c r="K286" s="67" t="s">
        <v>29</v>
      </c>
      <c r="L286" s="68">
        <f>IF(L285=0, 0, L$13)</f>
        <v>0</v>
      </c>
      <c r="M286" s="68">
        <f>IF(M285=0, 0, M$13)</f>
        <v>0</v>
      </c>
      <c r="N286" s="68">
        <f t="shared" ref="N286:Z286" si="298">IF(N285=0, 0, N$13)</f>
        <v>0</v>
      </c>
      <c r="O286" s="68">
        <f t="shared" si="298"/>
        <v>0</v>
      </c>
      <c r="P286" s="68">
        <f t="shared" si="298"/>
        <v>0</v>
      </c>
      <c r="Q286" s="68">
        <f t="shared" si="298"/>
        <v>0</v>
      </c>
      <c r="R286" s="68">
        <f t="shared" si="298"/>
        <v>0</v>
      </c>
      <c r="S286" s="68">
        <f t="shared" si="298"/>
        <v>0</v>
      </c>
      <c r="T286" s="68">
        <f t="shared" si="298"/>
        <v>0</v>
      </c>
      <c r="U286" s="68">
        <f t="shared" si="298"/>
        <v>0</v>
      </c>
      <c r="V286" s="68">
        <f t="shared" si="298"/>
        <v>0</v>
      </c>
      <c r="W286" s="68">
        <f t="shared" si="298"/>
        <v>0</v>
      </c>
      <c r="X286" s="68">
        <f t="shared" si="298"/>
        <v>0</v>
      </c>
      <c r="Y286" s="68">
        <f t="shared" si="298"/>
        <v>0</v>
      </c>
      <c r="Z286" s="68">
        <f t="shared" si="298"/>
        <v>0</v>
      </c>
      <c r="AA286" s="69">
        <f>SUM(L286:Z286)</f>
        <v>0</v>
      </c>
      <c r="AB286" s="199"/>
      <c r="AC286" s="202"/>
      <c r="AD286" s="203"/>
      <c r="AE286" s="35"/>
    </row>
    <row r="287" spans="1:31" ht="17.25">
      <c r="A287" s="35"/>
      <c r="B287" s="189"/>
      <c r="C287" s="190"/>
      <c r="D287" s="190"/>
      <c r="E287" s="191"/>
      <c r="F287" s="195"/>
      <c r="G287" s="196"/>
      <c r="H287" s="196"/>
      <c r="I287" s="196"/>
      <c r="J287" s="197"/>
      <c r="K287" s="67" t="s">
        <v>38</v>
      </c>
      <c r="L287" s="70" t="str">
        <f>IF(ISERROR(1-L285/L286), "",(1-L285 /L286))</f>
        <v/>
      </c>
      <c r="M287" s="70" t="str">
        <f t="shared" ref="M287:Z287" si="299">IF(ISERROR(1-M285/M286), "",(1-M285 /M286))</f>
        <v/>
      </c>
      <c r="N287" s="70" t="str">
        <f t="shared" si="299"/>
        <v/>
      </c>
      <c r="O287" s="70" t="str">
        <f t="shared" si="299"/>
        <v/>
      </c>
      <c r="P287" s="70" t="str">
        <f t="shared" si="299"/>
        <v/>
      </c>
      <c r="Q287" s="70" t="str">
        <f t="shared" si="299"/>
        <v/>
      </c>
      <c r="R287" s="70" t="str">
        <f t="shared" si="299"/>
        <v/>
      </c>
      <c r="S287" s="70" t="str">
        <f t="shared" si="299"/>
        <v/>
      </c>
      <c r="T287" s="70" t="str">
        <f t="shared" si="299"/>
        <v/>
      </c>
      <c r="U287" s="70" t="str">
        <f t="shared" si="299"/>
        <v/>
      </c>
      <c r="V287" s="70" t="str">
        <f t="shared" si="299"/>
        <v/>
      </c>
      <c r="W287" s="70" t="str">
        <f t="shared" si="299"/>
        <v/>
      </c>
      <c r="X287" s="70" t="str">
        <f t="shared" si="299"/>
        <v/>
      </c>
      <c r="Y287" s="70" t="str">
        <f t="shared" si="299"/>
        <v/>
      </c>
      <c r="Z287" s="70" t="str">
        <f t="shared" si="299"/>
        <v/>
      </c>
      <c r="AA287" s="86" t="str">
        <f>IF(ISERROR(1-AA285/AA286), "",(1-AA285 /AA286))</f>
        <v/>
      </c>
      <c r="AB287" s="199"/>
      <c r="AC287" s="202"/>
      <c r="AD287" s="203"/>
      <c r="AE287" s="35"/>
    </row>
    <row r="288" spans="1:31" ht="17.25">
      <c r="A288" s="35"/>
      <c r="B288" s="229"/>
      <c r="C288" s="230"/>
      <c r="D288" s="230"/>
      <c r="E288" s="231"/>
      <c r="F288" s="232"/>
      <c r="G288" s="233"/>
      <c r="H288" s="233"/>
      <c r="I288" s="233"/>
      <c r="J288" s="234"/>
      <c r="K288" s="71" t="s">
        <v>67</v>
      </c>
      <c r="L288" s="39" t="str">
        <f t="shared" ref="L288:Z288" si="300">IF(OR(L286&lt;7)," ",IF(OR(L287&gt;=0.285),"達成","未達成"))</f>
        <v xml:space="preserve"> </v>
      </c>
      <c r="M288" s="39" t="str">
        <f t="shared" si="300"/>
        <v xml:space="preserve"> </v>
      </c>
      <c r="N288" s="39" t="str">
        <f t="shared" si="300"/>
        <v xml:space="preserve"> </v>
      </c>
      <c r="O288" s="39" t="str">
        <f t="shared" si="300"/>
        <v xml:space="preserve"> </v>
      </c>
      <c r="P288" s="39" t="str">
        <f t="shared" si="300"/>
        <v xml:space="preserve"> </v>
      </c>
      <c r="Q288" s="39" t="str">
        <f t="shared" si="300"/>
        <v xml:space="preserve"> </v>
      </c>
      <c r="R288" s="39" t="str">
        <f t="shared" si="300"/>
        <v xml:space="preserve"> </v>
      </c>
      <c r="S288" s="39" t="str">
        <f t="shared" si="300"/>
        <v xml:space="preserve"> </v>
      </c>
      <c r="T288" s="39" t="str">
        <f t="shared" si="300"/>
        <v xml:space="preserve"> </v>
      </c>
      <c r="U288" s="39" t="str">
        <f t="shared" si="300"/>
        <v xml:space="preserve"> </v>
      </c>
      <c r="V288" s="39" t="str">
        <f t="shared" si="300"/>
        <v xml:space="preserve"> </v>
      </c>
      <c r="W288" s="39" t="str">
        <f t="shared" si="300"/>
        <v xml:space="preserve"> </v>
      </c>
      <c r="X288" s="39" t="str">
        <f t="shared" si="300"/>
        <v xml:space="preserve"> </v>
      </c>
      <c r="Y288" s="39" t="str">
        <f t="shared" si="300"/>
        <v xml:space="preserve"> </v>
      </c>
      <c r="Z288" s="39" t="str">
        <f t="shared" si="300"/>
        <v xml:space="preserve"> </v>
      </c>
      <c r="AA288" s="72">
        <f>COUNTIF(L288:V288,"未達成")</f>
        <v>0</v>
      </c>
      <c r="AB288" s="226"/>
      <c r="AC288" s="227"/>
      <c r="AD288" s="228"/>
      <c r="AE288" s="35"/>
    </row>
    <row r="289" spans="1:31" ht="17.25">
      <c r="A289" s="35"/>
      <c r="B289" s="186"/>
      <c r="C289" s="187"/>
      <c r="D289" s="187"/>
      <c r="E289" s="188"/>
      <c r="F289" s="192"/>
      <c r="G289" s="193"/>
      <c r="H289" s="193"/>
      <c r="I289" s="193"/>
      <c r="J289" s="194"/>
      <c r="K289" s="95" t="s">
        <v>52</v>
      </c>
      <c r="L289" s="73"/>
      <c r="M289" s="73"/>
      <c r="N289" s="73"/>
      <c r="O289" s="73"/>
      <c r="P289" s="73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74">
        <f>SUM(L289:Z289)</f>
        <v>0</v>
      </c>
      <c r="AB289" s="198" t="str">
        <f>IF(AA289=0," ",IF(AA292=0, "達成", "未達成"))</f>
        <v xml:space="preserve"> </v>
      </c>
      <c r="AC289" s="200" t="str">
        <f>IF(AA289=0,"",(1-AA289/AA290))</f>
        <v/>
      </c>
      <c r="AD289" s="201"/>
      <c r="AE289" s="35"/>
    </row>
    <row r="290" spans="1:31" ht="17.25">
      <c r="A290" s="25"/>
      <c r="B290" s="189"/>
      <c r="C290" s="190"/>
      <c r="D290" s="190"/>
      <c r="E290" s="191"/>
      <c r="F290" s="195"/>
      <c r="G290" s="196"/>
      <c r="H290" s="196"/>
      <c r="I290" s="196"/>
      <c r="J290" s="197"/>
      <c r="K290" s="67" t="s">
        <v>29</v>
      </c>
      <c r="L290" s="68">
        <f>IF(L289=0, 0, L$13)</f>
        <v>0</v>
      </c>
      <c r="M290" s="68">
        <f>IF(M289=0, 0, M$13)</f>
        <v>0</v>
      </c>
      <c r="N290" s="68">
        <f t="shared" ref="N290:Z290" si="301">IF(N289=0, 0, N$13)</f>
        <v>0</v>
      </c>
      <c r="O290" s="68">
        <f t="shared" si="301"/>
        <v>0</v>
      </c>
      <c r="P290" s="68">
        <f t="shared" si="301"/>
        <v>0</v>
      </c>
      <c r="Q290" s="68">
        <f t="shared" si="301"/>
        <v>0</v>
      </c>
      <c r="R290" s="68">
        <f t="shared" si="301"/>
        <v>0</v>
      </c>
      <c r="S290" s="68">
        <f t="shared" si="301"/>
        <v>0</v>
      </c>
      <c r="T290" s="68">
        <f t="shared" si="301"/>
        <v>0</v>
      </c>
      <c r="U290" s="68">
        <f t="shared" si="301"/>
        <v>0</v>
      </c>
      <c r="V290" s="68">
        <f t="shared" si="301"/>
        <v>0</v>
      </c>
      <c r="W290" s="68">
        <f t="shared" si="301"/>
        <v>0</v>
      </c>
      <c r="X290" s="68">
        <f t="shared" si="301"/>
        <v>0</v>
      </c>
      <c r="Y290" s="68">
        <f t="shared" si="301"/>
        <v>0</v>
      </c>
      <c r="Z290" s="68">
        <f t="shared" si="301"/>
        <v>0</v>
      </c>
      <c r="AA290" s="69">
        <f>SUM(L290:Z290)</f>
        <v>0</v>
      </c>
      <c r="AB290" s="199"/>
      <c r="AC290" s="202"/>
      <c r="AD290" s="203"/>
      <c r="AE290" s="25"/>
    </row>
    <row r="291" spans="1:31" ht="17.25">
      <c r="B291" s="189"/>
      <c r="C291" s="190"/>
      <c r="D291" s="190"/>
      <c r="E291" s="191"/>
      <c r="F291" s="195"/>
      <c r="G291" s="196"/>
      <c r="H291" s="196"/>
      <c r="I291" s="196"/>
      <c r="J291" s="197"/>
      <c r="K291" s="67" t="s">
        <v>38</v>
      </c>
      <c r="L291" s="70" t="str">
        <f>IF(ISERROR(1-L289/L290), "",(1-L289 /L290))</f>
        <v/>
      </c>
      <c r="M291" s="70" t="str">
        <f t="shared" ref="M291:Z291" si="302">IF(ISERROR(1-M289/M290), "",(1-M289 /M290))</f>
        <v/>
      </c>
      <c r="N291" s="70" t="str">
        <f t="shared" si="302"/>
        <v/>
      </c>
      <c r="O291" s="70" t="str">
        <f t="shared" si="302"/>
        <v/>
      </c>
      <c r="P291" s="70" t="str">
        <f t="shared" si="302"/>
        <v/>
      </c>
      <c r="Q291" s="70" t="str">
        <f t="shared" si="302"/>
        <v/>
      </c>
      <c r="R291" s="70" t="str">
        <f t="shared" si="302"/>
        <v/>
      </c>
      <c r="S291" s="70" t="str">
        <f t="shared" si="302"/>
        <v/>
      </c>
      <c r="T291" s="70" t="str">
        <f t="shared" si="302"/>
        <v/>
      </c>
      <c r="U291" s="70" t="str">
        <f t="shared" si="302"/>
        <v/>
      </c>
      <c r="V291" s="70" t="str">
        <f t="shared" si="302"/>
        <v/>
      </c>
      <c r="W291" s="70" t="str">
        <f t="shared" si="302"/>
        <v/>
      </c>
      <c r="X291" s="70" t="str">
        <f t="shared" si="302"/>
        <v/>
      </c>
      <c r="Y291" s="70" t="str">
        <f t="shared" si="302"/>
        <v/>
      </c>
      <c r="Z291" s="70" t="str">
        <f t="shared" si="302"/>
        <v/>
      </c>
      <c r="AA291" s="86" t="str">
        <f>IF(ISERROR(1-AA289/AA290), "",(1-AA289 /AA290))</f>
        <v/>
      </c>
      <c r="AB291" s="199"/>
      <c r="AC291" s="202"/>
      <c r="AD291" s="203"/>
    </row>
    <row r="292" spans="1:31" ht="17.25">
      <c r="B292" s="229"/>
      <c r="C292" s="230"/>
      <c r="D292" s="230"/>
      <c r="E292" s="231"/>
      <c r="F292" s="232"/>
      <c r="G292" s="233"/>
      <c r="H292" s="233"/>
      <c r="I292" s="233"/>
      <c r="J292" s="234"/>
      <c r="K292" s="71" t="s">
        <v>67</v>
      </c>
      <c r="L292" s="39" t="str">
        <f t="shared" ref="L292:Z292" si="303">IF(OR(L290&lt;7)," ",IF(OR(L291&gt;=0.285),"達成","未達成"))</f>
        <v xml:space="preserve"> </v>
      </c>
      <c r="M292" s="39" t="str">
        <f t="shared" si="303"/>
        <v xml:space="preserve"> </v>
      </c>
      <c r="N292" s="39" t="str">
        <f t="shared" si="303"/>
        <v xml:space="preserve"> </v>
      </c>
      <c r="O292" s="39" t="str">
        <f t="shared" si="303"/>
        <v xml:space="preserve"> </v>
      </c>
      <c r="P292" s="39" t="str">
        <f t="shared" si="303"/>
        <v xml:space="preserve"> </v>
      </c>
      <c r="Q292" s="39" t="str">
        <f t="shared" si="303"/>
        <v xml:space="preserve"> </v>
      </c>
      <c r="R292" s="39" t="str">
        <f t="shared" si="303"/>
        <v xml:space="preserve"> </v>
      </c>
      <c r="S292" s="39" t="str">
        <f t="shared" si="303"/>
        <v xml:space="preserve"> </v>
      </c>
      <c r="T292" s="39" t="str">
        <f t="shared" si="303"/>
        <v xml:space="preserve"> </v>
      </c>
      <c r="U292" s="39" t="str">
        <f t="shared" si="303"/>
        <v xml:space="preserve"> </v>
      </c>
      <c r="V292" s="39" t="str">
        <f t="shared" si="303"/>
        <v xml:space="preserve"> </v>
      </c>
      <c r="W292" s="39" t="str">
        <f t="shared" si="303"/>
        <v xml:space="preserve"> </v>
      </c>
      <c r="X292" s="39" t="str">
        <f t="shared" si="303"/>
        <v xml:space="preserve"> </v>
      </c>
      <c r="Y292" s="39" t="str">
        <f t="shared" si="303"/>
        <v xml:space="preserve"> </v>
      </c>
      <c r="Z292" s="39" t="str">
        <f t="shared" si="303"/>
        <v xml:space="preserve"> </v>
      </c>
      <c r="AA292" s="72">
        <f>COUNTIF(L292:V292,"未達成")</f>
        <v>0</v>
      </c>
      <c r="AB292" s="226"/>
      <c r="AC292" s="227"/>
      <c r="AD292" s="228"/>
    </row>
    <row r="293" spans="1:31" ht="17.25">
      <c r="B293" s="96"/>
      <c r="C293" s="96"/>
      <c r="D293" s="96"/>
      <c r="E293" s="96"/>
      <c r="F293" s="53"/>
      <c r="G293" s="53"/>
      <c r="H293" s="53"/>
      <c r="I293" s="53"/>
      <c r="J293" s="53"/>
      <c r="K293" s="105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5"/>
      <c r="AD293" s="55"/>
    </row>
    <row r="294" spans="1:31" ht="17.25">
      <c r="A294" s="35"/>
      <c r="B294" s="97"/>
      <c r="C294" s="97"/>
      <c r="D294" s="97"/>
      <c r="E294" s="97"/>
      <c r="F294" s="43"/>
      <c r="G294" s="43"/>
      <c r="H294" s="43"/>
      <c r="I294" s="43"/>
      <c r="J294" s="43"/>
      <c r="K294" s="89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57" t="s">
        <v>62</v>
      </c>
      <c r="AB294" s="44"/>
      <c r="AC294" s="45"/>
      <c r="AD294" s="45"/>
      <c r="AE294" s="35"/>
    </row>
    <row r="295" spans="1:31" ht="17.25">
      <c r="A295" s="35"/>
      <c r="B295" s="186"/>
      <c r="C295" s="187"/>
      <c r="D295" s="187"/>
      <c r="E295" s="188"/>
      <c r="F295" s="192"/>
      <c r="G295" s="193"/>
      <c r="H295" s="193"/>
      <c r="I295" s="193"/>
      <c r="J295" s="194"/>
      <c r="K295" s="95" t="s">
        <v>52</v>
      </c>
      <c r="L295" s="73"/>
      <c r="M295" s="73"/>
      <c r="N295" s="73"/>
      <c r="O295" s="73"/>
      <c r="P295" s="73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74">
        <f>SUM(L295:Z295)</f>
        <v>0</v>
      </c>
      <c r="AB295" s="198" t="str">
        <f>IF(AA295=0," ",IF(AA298=0, "達成", "未達成"))</f>
        <v xml:space="preserve"> </v>
      </c>
      <c r="AC295" s="200" t="str">
        <f>IF(AA295=0,"",(1-AA295/AA296))</f>
        <v/>
      </c>
      <c r="AD295" s="201"/>
      <c r="AE295" s="35"/>
    </row>
    <row r="296" spans="1:31" ht="17.25">
      <c r="A296" s="35"/>
      <c r="B296" s="189"/>
      <c r="C296" s="190"/>
      <c r="D296" s="190"/>
      <c r="E296" s="191"/>
      <c r="F296" s="195"/>
      <c r="G296" s="196"/>
      <c r="H296" s="196"/>
      <c r="I296" s="196"/>
      <c r="J296" s="197"/>
      <c r="K296" s="67" t="s">
        <v>29</v>
      </c>
      <c r="L296" s="68">
        <f>IF(L295=0, 0, L$13)</f>
        <v>0</v>
      </c>
      <c r="M296" s="68">
        <f>IF(M295=0, 0, M$13)</f>
        <v>0</v>
      </c>
      <c r="N296" s="68">
        <f t="shared" ref="N296:Z296" si="304">IF(N295=0, 0, N$13)</f>
        <v>0</v>
      </c>
      <c r="O296" s="68">
        <f t="shared" si="304"/>
        <v>0</v>
      </c>
      <c r="P296" s="68">
        <f t="shared" si="304"/>
        <v>0</v>
      </c>
      <c r="Q296" s="68">
        <f t="shared" si="304"/>
        <v>0</v>
      </c>
      <c r="R296" s="68">
        <f t="shared" si="304"/>
        <v>0</v>
      </c>
      <c r="S296" s="68">
        <f t="shared" si="304"/>
        <v>0</v>
      </c>
      <c r="T296" s="68">
        <f t="shared" si="304"/>
        <v>0</v>
      </c>
      <c r="U296" s="68">
        <f t="shared" si="304"/>
        <v>0</v>
      </c>
      <c r="V296" s="68">
        <f t="shared" si="304"/>
        <v>0</v>
      </c>
      <c r="W296" s="68">
        <f t="shared" si="304"/>
        <v>0</v>
      </c>
      <c r="X296" s="68">
        <f t="shared" si="304"/>
        <v>0</v>
      </c>
      <c r="Y296" s="68">
        <f t="shared" si="304"/>
        <v>0</v>
      </c>
      <c r="Z296" s="68">
        <f t="shared" si="304"/>
        <v>0</v>
      </c>
      <c r="AA296" s="69">
        <f>SUM(L296:Z296)</f>
        <v>0</v>
      </c>
      <c r="AB296" s="199"/>
      <c r="AC296" s="202"/>
      <c r="AD296" s="203"/>
      <c r="AE296" s="35"/>
    </row>
    <row r="297" spans="1:31" ht="17.25">
      <c r="A297" s="35"/>
      <c r="B297" s="189"/>
      <c r="C297" s="190"/>
      <c r="D297" s="190"/>
      <c r="E297" s="191"/>
      <c r="F297" s="195"/>
      <c r="G297" s="196"/>
      <c r="H297" s="196"/>
      <c r="I297" s="196"/>
      <c r="J297" s="197"/>
      <c r="K297" s="67" t="s">
        <v>38</v>
      </c>
      <c r="L297" s="70" t="str">
        <f>IF(ISERROR(1-L295/L296), "",(1-L295 /L296))</f>
        <v/>
      </c>
      <c r="M297" s="70" t="str">
        <f t="shared" ref="M297:Z297" si="305">IF(ISERROR(1-M295/M296), "",(1-M295 /M296))</f>
        <v/>
      </c>
      <c r="N297" s="70" t="str">
        <f t="shared" si="305"/>
        <v/>
      </c>
      <c r="O297" s="70" t="str">
        <f t="shared" si="305"/>
        <v/>
      </c>
      <c r="P297" s="70" t="str">
        <f t="shared" si="305"/>
        <v/>
      </c>
      <c r="Q297" s="70" t="str">
        <f t="shared" si="305"/>
        <v/>
      </c>
      <c r="R297" s="70" t="str">
        <f t="shared" si="305"/>
        <v/>
      </c>
      <c r="S297" s="70" t="str">
        <f t="shared" si="305"/>
        <v/>
      </c>
      <c r="T297" s="70" t="str">
        <f t="shared" si="305"/>
        <v/>
      </c>
      <c r="U297" s="70" t="str">
        <f t="shared" si="305"/>
        <v/>
      </c>
      <c r="V297" s="70" t="str">
        <f t="shared" si="305"/>
        <v/>
      </c>
      <c r="W297" s="70" t="str">
        <f t="shared" si="305"/>
        <v/>
      </c>
      <c r="X297" s="70" t="str">
        <f t="shared" si="305"/>
        <v/>
      </c>
      <c r="Y297" s="70" t="str">
        <f t="shared" si="305"/>
        <v/>
      </c>
      <c r="Z297" s="70" t="str">
        <f t="shared" si="305"/>
        <v/>
      </c>
      <c r="AA297" s="86" t="str">
        <f>IF(ISERROR(1-AA295/AA296), "",(1-AA295 /AA296))</f>
        <v/>
      </c>
      <c r="AB297" s="199"/>
      <c r="AC297" s="202"/>
      <c r="AD297" s="203"/>
      <c r="AE297" s="35"/>
    </row>
    <row r="298" spans="1:31" ht="17.25">
      <c r="A298" s="35"/>
      <c r="B298" s="189"/>
      <c r="C298" s="190"/>
      <c r="D298" s="190"/>
      <c r="E298" s="191"/>
      <c r="F298" s="195"/>
      <c r="G298" s="196"/>
      <c r="H298" s="196"/>
      <c r="I298" s="196"/>
      <c r="J298" s="197"/>
      <c r="K298" s="71" t="s">
        <v>67</v>
      </c>
      <c r="L298" s="39" t="str">
        <f t="shared" ref="L298:Z298" si="306">IF(OR(L296&lt;7)," ",IF(OR(L297&gt;=0.285),"達成","未達成"))</f>
        <v xml:space="preserve"> </v>
      </c>
      <c r="M298" s="39" t="str">
        <f t="shared" si="306"/>
        <v xml:space="preserve"> </v>
      </c>
      <c r="N298" s="39" t="str">
        <f t="shared" si="306"/>
        <v xml:space="preserve"> </v>
      </c>
      <c r="O298" s="39" t="str">
        <f t="shared" si="306"/>
        <v xml:space="preserve"> </v>
      </c>
      <c r="P298" s="39" t="str">
        <f t="shared" si="306"/>
        <v xml:space="preserve"> </v>
      </c>
      <c r="Q298" s="39" t="str">
        <f t="shared" si="306"/>
        <v xml:space="preserve"> </v>
      </c>
      <c r="R298" s="39" t="str">
        <f t="shared" si="306"/>
        <v xml:space="preserve"> </v>
      </c>
      <c r="S298" s="39" t="str">
        <f t="shared" si="306"/>
        <v xml:space="preserve"> </v>
      </c>
      <c r="T298" s="39" t="str">
        <f t="shared" si="306"/>
        <v xml:space="preserve"> </v>
      </c>
      <c r="U298" s="39" t="str">
        <f t="shared" si="306"/>
        <v xml:space="preserve"> </v>
      </c>
      <c r="V298" s="39" t="str">
        <f t="shared" si="306"/>
        <v xml:space="preserve"> </v>
      </c>
      <c r="W298" s="39" t="str">
        <f t="shared" si="306"/>
        <v xml:space="preserve"> </v>
      </c>
      <c r="X298" s="39" t="str">
        <f t="shared" si="306"/>
        <v xml:space="preserve"> </v>
      </c>
      <c r="Y298" s="39" t="str">
        <f t="shared" si="306"/>
        <v xml:space="preserve"> </v>
      </c>
      <c r="Z298" s="39" t="str">
        <f t="shared" si="306"/>
        <v xml:space="preserve"> </v>
      </c>
      <c r="AA298" s="72">
        <f>COUNTIF(L298:V298,"未達成")</f>
        <v>0</v>
      </c>
      <c r="AB298" s="226"/>
      <c r="AC298" s="227"/>
      <c r="AD298" s="228"/>
      <c r="AE298" s="35"/>
    </row>
    <row r="299" spans="1:31" ht="17.25">
      <c r="A299" s="35"/>
      <c r="B299" s="186"/>
      <c r="C299" s="187"/>
      <c r="D299" s="187"/>
      <c r="E299" s="188"/>
      <c r="F299" s="192"/>
      <c r="G299" s="193"/>
      <c r="H299" s="193"/>
      <c r="I299" s="193"/>
      <c r="J299" s="194"/>
      <c r="K299" s="95" t="s">
        <v>52</v>
      </c>
      <c r="L299" s="73"/>
      <c r="M299" s="73"/>
      <c r="N299" s="73"/>
      <c r="O299" s="73"/>
      <c r="P299" s="73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74">
        <f>SUM(L299:Z299)</f>
        <v>0</v>
      </c>
      <c r="AB299" s="198" t="str">
        <f>IF(AA299=0," ",IF(AA302=0, "達成", "未達成"))</f>
        <v xml:space="preserve"> </v>
      </c>
      <c r="AC299" s="200" t="str">
        <f>IF(AA299=0,"",(1-AA299/AA300))</f>
        <v/>
      </c>
      <c r="AD299" s="201"/>
      <c r="AE299" s="35"/>
    </row>
    <row r="300" spans="1:31" ht="17.25">
      <c r="A300" s="35"/>
      <c r="B300" s="189"/>
      <c r="C300" s="190"/>
      <c r="D300" s="190"/>
      <c r="E300" s="191"/>
      <c r="F300" s="195"/>
      <c r="G300" s="196"/>
      <c r="H300" s="196"/>
      <c r="I300" s="196"/>
      <c r="J300" s="197"/>
      <c r="K300" s="67" t="s">
        <v>29</v>
      </c>
      <c r="L300" s="68">
        <f>IF(L299=0, 0, L$13)</f>
        <v>0</v>
      </c>
      <c r="M300" s="68">
        <f>IF(M299=0, 0, M$13)</f>
        <v>0</v>
      </c>
      <c r="N300" s="68">
        <f t="shared" ref="N300:Z300" si="307">IF(N299=0, 0, N$13)</f>
        <v>0</v>
      </c>
      <c r="O300" s="68">
        <f t="shared" si="307"/>
        <v>0</v>
      </c>
      <c r="P300" s="68">
        <f t="shared" si="307"/>
        <v>0</v>
      </c>
      <c r="Q300" s="68">
        <f t="shared" si="307"/>
        <v>0</v>
      </c>
      <c r="R300" s="68">
        <f t="shared" si="307"/>
        <v>0</v>
      </c>
      <c r="S300" s="68">
        <f t="shared" si="307"/>
        <v>0</v>
      </c>
      <c r="T300" s="68">
        <f t="shared" si="307"/>
        <v>0</v>
      </c>
      <c r="U300" s="68">
        <f t="shared" si="307"/>
        <v>0</v>
      </c>
      <c r="V300" s="68">
        <f t="shared" si="307"/>
        <v>0</v>
      </c>
      <c r="W300" s="68">
        <f t="shared" si="307"/>
        <v>0</v>
      </c>
      <c r="X300" s="68">
        <f t="shared" si="307"/>
        <v>0</v>
      </c>
      <c r="Y300" s="68">
        <f t="shared" si="307"/>
        <v>0</v>
      </c>
      <c r="Z300" s="68">
        <f t="shared" si="307"/>
        <v>0</v>
      </c>
      <c r="AA300" s="69">
        <f>SUM(L300:Z300)</f>
        <v>0</v>
      </c>
      <c r="AB300" s="199"/>
      <c r="AC300" s="202"/>
      <c r="AD300" s="203"/>
      <c r="AE300" s="35"/>
    </row>
    <row r="301" spans="1:31" ht="17.25">
      <c r="A301" s="35"/>
      <c r="B301" s="189"/>
      <c r="C301" s="190"/>
      <c r="D301" s="190"/>
      <c r="E301" s="191"/>
      <c r="F301" s="195"/>
      <c r="G301" s="196"/>
      <c r="H301" s="196"/>
      <c r="I301" s="196"/>
      <c r="J301" s="197"/>
      <c r="K301" s="67" t="s">
        <v>38</v>
      </c>
      <c r="L301" s="70" t="str">
        <f>IF(ISERROR(1-L299/L300), "",(1-L299 /L300))</f>
        <v/>
      </c>
      <c r="M301" s="70" t="str">
        <f t="shared" ref="M301:Z301" si="308">IF(ISERROR(1-M299/M300), "",(1-M299 /M300))</f>
        <v/>
      </c>
      <c r="N301" s="70" t="str">
        <f t="shared" si="308"/>
        <v/>
      </c>
      <c r="O301" s="70" t="str">
        <f t="shared" si="308"/>
        <v/>
      </c>
      <c r="P301" s="70" t="str">
        <f t="shared" si="308"/>
        <v/>
      </c>
      <c r="Q301" s="70" t="str">
        <f t="shared" si="308"/>
        <v/>
      </c>
      <c r="R301" s="70" t="str">
        <f t="shared" si="308"/>
        <v/>
      </c>
      <c r="S301" s="70" t="str">
        <f t="shared" si="308"/>
        <v/>
      </c>
      <c r="T301" s="70" t="str">
        <f t="shared" si="308"/>
        <v/>
      </c>
      <c r="U301" s="70" t="str">
        <f t="shared" si="308"/>
        <v/>
      </c>
      <c r="V301" s="70" t="str">
        <f t="shared" si="308"/>
        <v/>
      </c>
      <c r="W301" s="70" t="str">
        <f t="shared" si="308"/>
        <v/>
      </c>
      <c r="X301" s="70" t="str">
        <f t="shared" si="308"/>
        <v/>
      </c>
      <c r="Y301" s="70" t="str">
        <f t="shared" si="308"/>
        <v/>
      </c>
      <c r="Z301" s="70" t="str">
        <f t="shared" si="308"/>
        <v/>
      </c>
      <c r="AA301" s="86" t="str">
        <f>IF(ISERROR(1-AA299/AA300), "",(1-AA299 /AA300))</f>
        <v/>
      </c>
      <c r="AB301" s="199"/>
      <c r="AC301" s="202"/>
      <c r="AD301" s="203"/>
      <c r="AE301" s="35"/>
    </row>
    <row r="302" spans="1:31" ht="17.25">
      <c r="A302" s="35"/>
      <c r="B302" s="189"/>
      <c r="C302" s="190"/>
      <c r="D302" s="190"/>
      <c r="E302" s="191"/>
      <c r="F302" s="195"/>
      <c r="G302" s="196"/>
      <c r="H302" s="196"/>
      <c r="I302" s="196"/>
      <c r="J302" s="197"/>
      <c r="K302" s="71" t="s">
        <v>67</v>
      </c>
      <c r="L302" s="39" t="str">
        <f t="shared" ref="L302:Z302" si="309">IF(OR(L300&lt;7)," ",IF(OR(L301&gt;=0.285),"達成","未達成"))</f>
        <v xml:space="preserve"> </v>
      </c>
      <c r="M302" s="39" t="str">
        <f t="shared" si="309"/>
        <v xml:space="preserve"> </v>
      </c>
      <c r="N302" s="39" t="str">
        <f t="shared" si="309"/>
        <v xml:space="preserve"> </v>
      </c>
      <c r="O302" s="39" t="str">
        <f t="shared" si="309"/>
        <v xml:space="preserve"> </v>
      </c>
      <c r="P302" s="39" t="str">
        <f t="shared" si="309"/>
        <v xml:space="preserve"> </v>
      </c>
      <c r="Q302" s="39" t="str">
        <f t="shared" si="309"/>
        <v xml:space="preserve"> </v>
      </c>
      <c r="R302" s="39" t="str">
        <f t="shared" si="309"/>
        <v xml:space="preserve"> </v>
      </c>
      <c r="S302" s="39" t="str">
        <f t="shared" si="309"/>
        <v xml:space="preserve"> </v>
      </c>
      <c r="T302" s="39" t="str">
        <f t="shared" si="309"/>
        <v xml:space="preserve"> </v>
      </c>
      <c r="U302" s="39" t="str">
        <f t="shared" si="309"/>
        <v xml:space="preserve"> </v>
      </c>
      <c r="V302" s="39" t="str">
        <f t="shared" si="309"/>
        <v xml:space="preserve"> </v>
      </c>
      <c r="W302" s="39" t="str">
        <f t="shared" si="309"/>
        <v xml:space="preserve"> </v>
      </c>
      <c r="X302" s="39" t="str">
        <f t="shared" si="309"/>
        <v xml:space="preserve"> </v>
      </c>
      <c r="Y302" s="39" t="str">
        <f t="shared" si="309"/>
        <v xml:space="preserve"> </v>
      </c>
      <c r="Z302" s="39" t="str">
        <f t="shared" si="309"/>
        <v xml:space="preserve"> </v>
      </c>
      <c r="AA302" s="72">
        <f>COUNTIF(L302:V302,"未達成")</f>
        <v>0</v>
      </c>
      <c r="AB302" s="226"/>
      <c r="AC302" s="227"/>
      <c r="AD302" s="228"/>
      <c r="AE302" s="35"/>
    </row>
    <row r="303" spans="1:31" ht="17.25">
      <c r="A303" s="35"/>
      <c r="B303" s="186"/>
      <c r="C303" s="187"/>
      <c r="D303" s="187"/>
      <c r="E303" s="188"/>
      <c r="F303" s="192"/>
      <c r="G303" s="193"/>
      <c r="H303" s="193"/>
      <c r="I303" s="193"/>
      <c r="J303" s="194"/>
      <c r="K303" s="95" t="s">
        <v>52</v>
      </c>
      <c r="L303" s="73"/>
      <c r="M303" s="73"/>
      <c r="N303" s="73"/>
      <c r="O303" s="73"/>
      <c r="P303" s="73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74">
        <f>SUM(L303:Z303)</f>
        <v>0</v>
      </c>
      <c r="AB303" s="198" t="str">
        <f>IF(AA303=0," ",IF(AA306=0, "達成", "未達成"))</f>
        <v xml:space="preserve"> </v>
      </c>
      <c r="AC303" s="200" t="str">
        <f>IF(AA303=0,"",(1-AA303/AA304))</f>
        <v/>
      </c>
      <c r="AD303" s="201"/>
      <c r="AE303" s="35"/>
    </row>
    <row r="304" spans="1:31" ht="17.25">
      <c r="A304" s="35"/>
      <c r="B304" s="189"/>
      <c r="C304" s="190"/>
      <c r="D304" s="190"/>
      <c r="E304" s="191"/>
      <c r="F304" s="195"/>
      <c r="G304" s="196"/>
      <c r="H304" s="196"/>
      <c r="I304" s="196"/>
      <c r="J304" s="197"/>
      <c r="K304" s="67" t="s">
        <v>29</v>
      </c>
      <c r="L304" s="68">
        <f>IF(L303=0, 0, L$13)</f>
        <v>0</v>
      </c>
      <c r="M304" s="68">
        <f>IF(M303=0, 0, M$13)</f>
        <v>0</v>
      </c>
      <c r="N304" s="68">
        <f t="shared" ref="N304:Z304" si="310">IF(N303=0, 0, N$13)</f>
        <v>0</v>
      </c>
      <c r="O304" s="68">
        <f t="shared" si="310"/>
        <v>0</v>
      </c>
      <c r="P304" s="68">
        <f t="shared" si="310"/>
        <v>0</v>
      </c>
      <c r="Q304" s="68">
        <f t="shared" si="310"/>
        <v>0</v>
      </c>
      <c r="R304" s="68">
        <f t="shared" si="310"/>
        <v>0</v>
      </c>
      <c r="S304" s="68">
        <f t="shared" si="310"/>
        <v>0</v>
      </c>
      <c r="T304" s="68">
        <f t="shared" si="310"/>
        <v>0</v>
      </c>
      <c r="U304" s="68">
        <f t="shared" si="310"/>
        <v>0</v>
      </c>
      <c r="V304" s="68">
        <f t="shared" si="310"/>
        <v>0</v>
      </c>
      <c r="W304" s="68">
        <f t="shared" si="310"/>
        <v>0</v>
      </c>
      <c r="X304" s="68">
        <f t="shared" si="310"/>
        <v>0</v>
      </c>
      <c r="Y304" s="68">
        <f t="shared" si="310"/>
        <v>0</v>
      </c>
      <c r="Z304" s="68">
        <f t="shared" si="310"/>
        <v>0</v>
      </c>
      <c r="AA304" s="69">
        <f>SUM(L304:Z304)</f>
        <v>0</v>
      </c>
      <c r="AB304" s="199"/>
      <c r="AC304" s="202"/>
      <c r="AD304" s="203"/>
      <c r="AE304" s="35"/>
    </row>
    <row r="305" spans="1:31" ht="17.25">
      <c r="A305" s="35"/>
      <c r="B305" s="189"/>
      <c r="C305" s="190"/>
      <c r="D305" s="190"/>
      <c r="E305" s="191"/>
      <c r="F305" s="195"/>
      <c r="G305" s="196"/>
      <c r="H305" s="196"/>
      <c r="I305" s="196"/>
      <c r="J305" s="197"/>
      <c r="K305" s="67" t="s">
        <v>38</v>
      </c>
      <c r="L305" s="70" t="str">
        <f>IF(ISERROR(1-L303/L304), "",(1-L303 /L304))</f>
        <v/>
      </c>
      <c r="M305" s="70" t="str">
        <f t="shared" ref="M305:Z305" si="311">IF(ISERROR(1-M303/M304), "",(1-M303 /M304))</f>
        <v/>
      </c>
      <c r="N305" s="70" t="str">
        <f t="shared" si="311"/>
        <v/>
      </c>
      <c r="O305" s="70" t="str">
        <f t="shared" si="311"/>
        <v/>
      </c>
      <c r="P305" s="70" t="str">
        <f t="shared" si="311"/>
        <v/>
      </c>
      <c r="Q305" s="70" t="str">
        <f t="shared" si="311"/>
        <v/>
      </c>
      <c r="R305" s="70" t="str">
        <f t="shared" si="311"/>
        <v/>
      </c>
      <c r="S305" s="70" t="str">
        <f t="shared" si="311"/>
        <v/>
      </c>
      <c r="T305" s="70" t="str">
        <f t="shared" si="311"/>
        <v/>
      </c>
      <c r="U305" s="70" t="str">
        <f t="shared" si="311"/>
        <v/>
      </c>
      <c r="V305" s="70" t="str">
        <f t="shared" si="311"/>
        <v/>
      </c>
      <c r="W305" s="70" t="str">
        <f t="shared" si="311"/>
        <v/>
      </c>
      <c r="X305" s="70" t="str">
        <f t="shared" si="311"/>
        <v/>
      </c>
      <c r="Y305" s="70" t="str">
        <f t="shared" si="311"/>
        <v/>
      </c>
      <c r="Z305" s="70" t="str">
        <f t="shared" si="311"/>
        <v/>
      </c>
      <c r="AA305" s="86" t="str">
        <f>IF(ISERROR(1-AA303/AA304), "",(1-AA303 /AA304))</f>
        <v/>
      </c>
      <c r="AB305" s="199"/>
      <c r="AC305" s="202"/>
      <c r="AD305" s="203"/>
      <c r="AE305" s="35"/>
    </row>
    <row r="306" spans="1:31" ht="17.25">
      <c r="A306" s="35"/>
      <c r="B306" s="189"/>
      <c r="C306" s="190"/>
      <c r="D306" s="190"/>
      <c r="E306" s="191"/>
      <c r="F306" s="195"/>
      <c r="G306" s="196"/>
      <c r="H306" s="196"/>
      <c r="I306" s="196"/>
      <c r="J306" s="197"/>
      <c r="K306" s="71" t="s">
        <v>67</v>
      </c>
      <c r="L306" s="39" t="str">
        <f t="shared" ref="L306:Z306" si="312">IF(OR(L304&lt;7)," ",IF(OR(L305&gt;=0.285),"達成","未達成"))</f>
        <v xml:space="preserve"> </v>
      </c>
      <c r="M306" s="39" t="str">
        <f t="shared" si="312"/>
        <v xml:space="preserve"> </v>
      </c>
      <c r="N306" s="39" t="str">
        <f t="shared" si="312"/>
        <v xml:space="preserve"> </v>
      </c>
      <c r="O306" s="39" t="str">
        <f t="shared" si="312"/>
        <v xml:space="preserve"> </v>
      </c>
      <c r="P306" s="39" t="str">
        <f t="shared" si="312"/>
        <v xml:space="preserve"> </v>
      </c>
      <c r="Q306" s="39" t="str">
        <f t="shared" si="312"/>
        <v xml:space="preserve"> </v>
      </c>
      <c r="R306" s="39" t="str">
        <f t="shared" si="312"/>
        <v xml:space="preserve"> </v>
      </c>
      <c r="S306" s="39" t="str">
        <f t="shared" si="312"/>
        <v xml:space="preserve"> </v>
      </c>
      <c r="T306" s="39" t="str">
        <f t="shared" si="312"/>
        <v xml:space="preserve"> </v>
      </c>
      <c r="U306" s="39" t="str">
        <f t="shared" si="312"/>
        <v xml:space="preserve"> </v>
      </c>
      <c r="V306" s="39" t="str">
        <f t="shared" si="312"/>
        <v xml:space="preserve"> </v>
      </c>
      <c r="W306" s="39" t="str">
        <f t="shared" si="312"/>
        <v xml:space="preserve"> </v>
      </c>
      <c r="X306" s="39" t="str">
        <f t="shared" si="312"/>
        <v xml:space="preserve"> </v>
      </c>
      <c r="Y306" s="39" t="str">
        <f t="shared" si="312"/>
        <v xml:space="preserve"> </v>
      </c>
      <c r="Z306" s="39" t="str">
        <f t="shared" si="312"/>
        <v xml:space="preserve"> </v>
      </c>
      <c r="AA306" s="72">
        <f>COUNTIF(L306:V306,"未達成")</f>
        <v>0</v>
      </c>
      <c r="AB306" s="226"/>
      <c r="AC306" s="227"/>
      <c r="AD306" s="228"/>
      <c r="AE306" s="35"/>
    </row>
    <row r="307" spans="1:31" ht="17.25">
      <c r="A307" s="35"/>
      <c r="B307" s="186"/>
      <c r="C307" s="187"/>
      <c r="D307" s="187"/>
      <c r="E307" s="188"/>
      <c r="F307" s="192"/>
      <c r="G307" s="193"/>
      <c r="H307" s="193"/>
      <c r="I307" s="193"/>
      <c r="J307" s="194"/>
      <c r="K307" s="95" t="s">
        <v>52</v>
      </c>
      <c r="L307" s="73"/>
      <c r="M307" s="73"/>
      <c r="N307" s="73"/>
      <c r="O307" s="73"/>
      <c r="P307" s="73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74">
        <f>SUM(L307:Z307)</f>
        <v>0</v>
      </c>
      <c r="AB307" s="198" t="str">
        <f>IF(AA307=0," ",IF(AA310=0, "達成", "未達成"))</f>
        <v xml:space="preserve"> </v>
      </c>
      <c r="AC307" s="200" t="str">
        <f>IF(AA307=0,"",(1-AA307/AA308))</f>
        <v/>
      </c>
      <c r="AD307" s="201"/>
      <c r="AE307" s="35"/>
    </row>
    <row r="308" spans="1:31" ht="17.25">
      <c r="A308" s="35"/>
      <c r="B308" s="189"/>
      <c r="C308" s="190"/>
      <c r="D308" s="190"/>
      <c r="E308" s="191"/>
      <c r="F308" s="195"/>
      <c r="G308" s="196"/>
      <c r="H308" s="196"/>
      <c r="I308" s="196"/>
      <c r="J308" s="197"/>
      <c r="K308" s="67" t="s">
        <v>29</v>
      </c>
      <c r="L308" s="68">
        <f>IF(L307=0, 0, L$13)</f>
        <v>0</v>
      </c>
      <c r="M308" s="68">
        <f>IF(M307=0, 0, M$13)</f>
        <v>0</v>
      </c>
      <c r="N308" s="68">
        <f t="shared" ref="N308:Z308" si="313">IF(N307=0, 0, N$13)</f>
        <v>0</v>
      </c>
      <c r="O308" s="68">
        <f t="shared" si="313"/>
        <v>0</v>
      </c>
      <c r="P308" s="68">
        <f t="shared" si="313"/>
        <v>0</v>
      </c>
      <c r="Q308" s="68">
        <f t="shared" si="313"/>
        <v>0</v>
      </c>
      <c r="R308" s="68">
        <f t="shared" si="313"/>
        <v>0</v>
      </c>
      <c r="S308" s="68">
        <f t="shared" si="313"/>
        <v>0</v>
      </c>
      <c r="T308" s="68">
        <f t="shared" si="313"/>
        <v>0</v>
      </c>
      <c r="U308" s="68">
        <f t="shared" si="313"/>
        <v>0</v>
      </c>
      <c r="V308" s="68">
        <f t="shared" si="313"/>
        <v>0</v>
      </c>
      <c r="W308" s="68">
        <f t="shared" si="313"/>
        <v>0</v>
      </c>
      <c r="X308" s="68">
        <f t="shared" si="313"/>
        <v>0</v>
      </c>
      <c r="Y308" s="68">
        <f t="shared" si="313"/>
        <v>0</v>
      </c>
      <c r="Z308" s="68">
        <f t="shared" si="313"/>
        <v>0</v>
      </c>
      <c r="AA308" s="69">
        <f>SUM(L308:Z308)</f>
        <v>0</v>
      </c>
      <c r="AB308" s="199"/>
      <c r="AC308" s="202"/>
      <c r="AD308" s="203"/>
      <c r="AE308" s="35"/>
    </row>
    <row r="309" spans="1:31" ht="17.25">
      <c r="A309" s="35"/>
      <c r="B309" s="189"/>
      <c r="C309" s="190"/>
      <c r="D309" s="190"/>
      <c r="E309" s="191"/>
      <c r="F309" s="195"/>
      <c r="G309" s="196"/>
      <c r="H309" s="196"/>
      <c r="I309" s="196"/>
      <c r="J309" s="197"/>
      <c r="K309" s="67" t="s">
        <v>38</v>
      </c>
      <c r="L309" s="70" t="str">
        <f>IF(ISERROR(1-L307/L308), "",(1-L307 /L308))</f>
        <v/>
      </c>
      <c r="M309" s="70" t="str">
        <f t="shared" ref="M309:Z309" si="314">IF(ISERROR(1-M307/M308), "",(1-M307 /M308))</f>
        <v/>
      </c>
      <c r="N309" s="70" t="str">
        <f t="shared" si="314"/>
        <v/>
      </c>
      <c r="O309" s="70" t="str">
        <f t="shared" si="314"/>
        <v/>
      </c>
      <c r="P309" s="70" t="str">
        <f t="shared" si="314"/>
        <v/>
      </c>
      <c r="Q309" s="70" t="str">
        <f t="shared" si="314"/>
        <v/>
      </c>
      <c r="R309" s="70" t="str">
        <f t="shared" si="314"/>
        <v/>
      </c>
      <c r="S309" s="70" t="str">
        <f t="shared" si="314"/>
        <v/>
      </c>
      <c r="T309" s="70" t="str">
        <f t="shared" si="314"/>
        <v/>
      </c>
      <c r="U309" s="70" t="str">
        <f t="shared" si="314"/>
        <v/>
      </c>
      <c r="V309" s="70" t="str">
        <f t="shared" si="314"/>
        <v/>
      </c>
      <c r="W309" s="70" t="str">
        <f t="shared" si="314"/>
        <v/>
      </c>
      <c r="X309" s="70" t="str">
        <f t="shared" si="314"/>
        <v/>
      </c>
      <c r="Y309" s="70" t="str">
        <f t="shared" si="314"/>
        <v/>
      </c>
      <c r="Z309" s="70" t="str">
        <f t="shared" si="314"/>
        <v/>
      </c>
      <c r="AA309" s="86" t="str">
        <f>IF(ISERROR(1-AA307/AA308), "",(1-AA307 /AA308))</f>
        <v/>
      </c>
      <c r="AB309" s="199"/>
      <c r="AC309" s="202"/>
      <c r="AD309" s="203"/>
      <c r="AE309" s="35"/>
    </row>
    <row r="310" spans="1:31" ht="17.25">
      <c r="A310" s="35"/>
      <c r="B310" s="189"/>
      <c r="C310" s="190"/>
      <c r="D310" s="190"/>
      <c r="E310" s="191"/>
      <c r="F310" s="195"/>
      <c r="G310" s="196"/>
      <c r="H310" s="196"/>
      <c r="I310" s="196"/>
      <c r="J310" s="197"/>
      <c r="K310" s="71" t="s">
        <v>67</v>
      </c>
      <c r="L310" s="39" t="str">
        <f t="shared" ref="L310:Z310" si="315">IF(OR(L308&lt;7)," ",IF(OR(L309&gt;=0.285),"達成","未達成"))</f>
        <v xml:space="preserve"> </v>
      </c>
      <c r="M310" s="39" t="str">
        <f t="shared" si="315"/>
        <v xml:space="preserve"> </v>
      </c>
      <c r="N310" s="39" t="str">
        <f t="shared" si="315"/>
        <v xml:space="preserve"> </v>
      </c>
      <c r="O310" s="39" t="str">
        <f t="shared" si="315"/>
        <v xml:space="preserve"> </v>
      </c>
      <c r="P310" s="39" t="str">
        <f t="shared" si="315"/>
        <v xml:space="preserve"> </v>
      </c>
      <c r="Q310" s="39" t="str">
        <f t="shared" si="315"/>
        <v xml:space="preserve"> </v>
      </c>
      <c r="R310" s="39" t="str">
        <f t="shared" si="315"/>
        <v xml:space="preserve"> </v>
      </c>
      <c r="S310" s="39" t="str">
        <f t="shared" si="315"/>
        <v xml:space="preserve"> </v>
      </c>
      <c r="T310" s="39" t="str">
        <f t="shared" si="315"/>
        <v xml:space="preserve"> </v>
      </c>
      <c r="U310" s="39" t="str">
        <f t="shared" si="315"/>
        <v xml:space="preserve"> </v>
      </c>
      <c r="V310" s="39" t="str">
        <f t="shared" si="315"/>
        <v xml:space="preserve"> </v>
      </c>
      <c r="W310" s="39" t="str">
        <f t="shared" si="315"/>
        <v xml:space="preserve"> </v>
      </c>
      <c r="X310" s="39" t="str">
        <f t="shared" si="315"/>
        <v xml:space="preserve"> </v>
      </c>
      <c r="Y310" s="39" t="str">
        <f t="shared" si="315"/>
        <v xml:space="preserve"> </v>
      </c>
      <c r="Z310" s="39" t="str">
        <f t="shared" si="315"/>
        <v xml:space="preserve"> </v>
      </c>
      <c r="AA310" s="72">
        <f>COUNTIF(L310:V310,"未達成")</f>
        <v>0</v>
      </c>
      <c r="AB310" s="226"/>
      <c r="AC310" s="227"/>
      <c r="AD310" s="228"/>
      <c r="AE310" s="35"/>
    </row>
    <row r="311" spans="1:31" ht="17.25">
      <c r="A311" s="35"/>
      <c r="B311" s="186"/>
      <c r="C311" s="187"/>
      <c r="D311" s="187"/>
      <c r="E311" s="188"/>
      <c r="F311" s="192"/>
      <c r="G311" s="193"/>
      <c r="H311" s="193"/>
      <c r="I311" s="193"/>
      <c r="J311" s="194"/>
      <c r="K311" s="95" t="s">
        <v>52</v>
      </c>
      <c r="L311" s="73"/>
      <c r="M311" s="73"/>
      <c r="N311" s="73"/>
      <c r="O311" s="73"/>
      <c r="P311" s="73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74">
        <f>SUM(L311:Z311)</f>
        <v>0</v>
      </c>
      <c r="AB311" s="198" t="str">
        <f>IF(AA311=0," ",IF(AA314=0, "達成", "未達成"))</f>
        <v xml:space="preserve"> </v>
      </c>
      <c r="AC311" s="200" t="str">
        <f>IF(AA311=0,"",(1-AA311/AA312))</f>
        <v/>
      </c>
      <c r="AD311" s="201"/>
      <c r="AE311" s="35"/>
    </row>
    <row r="312" spans="1:31" ht="17.25">
      <c r="A312" s="35"/>
      <c r="B312" s="189"/>
      <c r="C312" s="190"/>
      <c r="D312" s="190"/>
      <c r="E312" s="191"/>
      <c r="F312" s="195"/>
      <c r="G312" s="196"/>
      <c r="H312" s="196"/>
      <c r="I312" s="196"/>
      <c r="J312" s="197"/>
      <c r="K312" s="67" t="s">
        <v>29</v>
      </c>
      <c r="L312" s="68">
        <f>IF(L311=0, 0, L$13)</f>
        <v>0</v>
      </c>
      <c r="M312" s="68">
        <f>IF(M311=0, 0, M$13)</f>
        <v>0</v>
      </c>
      <c r="N312" s="68">
        <f t="shared" ref="N312:Z312" si="316">IF(N311=0, 0, N$13)</f>
        <v>0</v>
      </c>
      <c r="O312" s="68">
        <f t="shared" si="316"/>
        <v>0</v>
      </c>
      <c r="P312" s="68">
        <f t="shared" si="316"/>
        <v>0</v>
      </c>
      <c r="Q312" s="68">
        <f t="shared" si="316"/>
        <v>0</v>
      </c>
      <c r="R312" s="68">
        <f t="shared" si="316"/>
        <v>0</v>
      </c>
      <c r="S312" s="68">
        <f t="shared" si="316"/>
        <v>0</v>
      </c>
      <c r="T312" s="68">
        <f t="shared" si="316"/>
        <v>0</v>
      </c>
      <c r="U312" s="68">
        <f t="shared" si="316"/>
        <v>0</v>
      </c>
      <c r="V312" s="68">
        <f t="shared" si="316"/>
        <v>0</v>
      </c>
      <c r="W312" s="68">
        <f t="shared" si="316"/>
        <v>0</v>
      </c>
      <c r="X312" s="68">
        <f t="shared" si="316"/>
        <v>0</v>
      </c>
      <c r="Y312" s="68">
        <f t="shared" si="316"/>
        <v>0</v>
      </c>
      <c r="Z312" s="68">
        <f t="shared" si="316"/>
        <v>0</v>
      </c>
      <c r="AA312" s="69">
        <f>SUM(L312:Z312)</f>
        <v>0</v>
      </c>
      <c r="AB312" s="199"/>
      <c r="AC312" s="202"/>
      <c r="AD312" s="203"/>
      <c r="AE312" s="35"/>
    </row>
    <row r="313" spans="1:31" ht="17.25">
      <c r="A313" s="35"/>
      <c r="B313" s="189"/>
      <c r="C313" s="190"/>
      <c r="D313" s="190"/>
      <c r="E313" s="191"/>
      <c r="F313" s="195"/>
      <c r="G313" s="196"/>
      <c r="H313" s="196"/>
      <c r="I313" s="196"/>
      <c r="J313" s="197"/>
      <c r="K313" s="67" t="s">
        <v>38</v>
      </c>
      <c r="L313" s="70" t="str">
        <f>IF(ISERROR(1-L311/L312), "",(1-L311 /L312))</f>
        <v/>
      </c>
      <c r="M313" s="70" t="str">
        <f t="shared" ref="M313:Z313" si="317">IF(ISERROR(1-M311/M312), "",(1-M311 /M312))</f>
        <v/>
      </c>
      <c r="N313" s="70" t="str">
        <f t="shared" si="317"/>
        <v/>
      </c>
      <c r="O313" s="70" t="str">
        <f t="shared" si="317"/>
        <v/>
      </c>
      <c r="P313" s="70" t="str">
        <f t="shared" si="317"/>
        <v/>
      </c>
      <c r="Q313" s="70" t="str">
        <f t="shared" si="317"/>
        <v/>
      </c>
      <c r="R313" s="70" t="str">
        <f t="shared" si="317"/>
        <v/>
      </c>
      <c r="S313" s="70" t="str">
        <f t="shared" si="317"/>
        <v/>
      </c>
      <c r="T313" s="70" t="str">
        <f t="shared" si="317"/>
        <v/>
      </c>
      <c r="U313" s="70" t="str">
        <f t="shared" si="317"/>
        <v/>
      </c>
      <c r="V313" s="70" t="str">
        <f t="shared" si="317"/>
        <v/>
      </c>
      <c r="W313" s="70" t="str">
        <f t="shared" si="317"/>
        <v/>
      </c>
      <c r="X313" s="70" t="str">
        <f t="shared" si="317"/>
        <v/>
      </c>
      <c r="Y313" s="70" t="str">
        <f t="shared" si="317"/>
        <v/>
      </c>
      <c r="Z313" s="70" t="str">
        <f t="shared" si="317"/>
        <v/>
      </c>
      <c r="AA313" s="86" t="str">
        <f>IF(ISERROR(1-AA311/AA312), "",(1-AA311 /AA312))</f>
        <v/>
      </c>
      <c r="AB313" s="199"/>
      <c r="AC313" s="202"/>
      <c r="AD313" s="203"/>
      <c r="AE313" s="35"/>
    </row>
    <row r="314" spans="1:31" ht="17.25">
      <c r="A314" s="35"/>
      <c r="B314" s="189"/>
      <c r="C314" s="190"/>
      <c r="D314" s="190"/>
      <c r="E314" s="191"/>
      <c r="F314" s="195"/>
      <c r="G314" s="196"/>
      <c r="H314" s="196"/>
      <c r="I314" s="196"/>
      <c r="J314" s="197"/>
      <c r="K314" s="71" t="s">
        <v>67</v>
      </c>
      <c r="L314" s="39" t="str">
        <f t="shared" ref="L314:Z314" si="318">IF(OR(L312&lt;7)," ",IF(OR(L313&gt;=0.285),"達成","未達成"))</f>
        <v xml:space="preserve"> </v>
      </c>
      <c r="M314" s="39" t="str">
        <f t="shared" si="318"/>
        <v xml:space="preserve"> </v>
      </c>
      <c r="N314" s="39" t="str">
        <f t="shared" si="318"/>
        <v xml:space="preserve"> </v>
      </c>
      <c r="O314" s="39" t="str">
        <f t="shared" si="318"/>
        <v xml:space="preserve"> </v>
      </c>
      <c r="P314" s="39" t="str">
        <f t="shared" si="318"/>
        <v xml:space="preserve"> </v>
      </c>
      <c r="Q314" s="39" t="str">
        <f t="shared" si="318"/>
        <v xml:space="preserve"> </v>
      </c>
      <c r="R314" s="39" t="str">
        <f t="shared" si="318"/>
        <v xml:space="preserve"> </v>
      </c>
      <c r="S314" s="39" t="str">
        <f t="shared" si="318"/>
        <v xml:space="preserve"> </v>
      </c>
      <c r="T314" s="39" t="str">
        <f t="shared" si="318"/>
        <v xml:space="preserve"> </v>
      </c>
      <c r="U314" s="39" t="str">
        <f t="shared" si="318"/>
        <v xml:space="preserve"> </v>
      </c>
      <c r="V314" s="39" t="str">
        <f t="shared" si="318"/>
        <v xml:space="preserve"> </v>
      </c>
      <c r="W314" s="39" t="str">
        <f t="shared" si="318"/>
        <v xml:space="preserve"> </v>
      </c>
      <c r="X314" s="39" t="str">
        <f t="shared" si="318"/>
        <v xml:space="preserve"> </v>
      </c>
      <c r="Y314" s="39" t="str">
        <f t="shared" si="318"/>
        <v xml:space="preserve"> </v>
      </c>
      <c r="Z314" s="39" t="str">
        <f t="shared" si="318"/>
        <v xml:space="preserve"> </v>
      </c>
      <c r="AA314" s="72">
        <f>COUNTIF(L314:V314,"未達成")</f>
        <v>0</v>
      </c>
      <c r="AB314" s="226"/>
      <c r="AC314" s="227"/>
      <c r="AD314" s="228"/>
      <c r="AE314" s="35"/>
    </row>
    <row r="315" spans="1:31" ht="17.25">
      <c r="A315" s="35"/>
      <c r="B315" s="186"/>
      <c r="C315" s="187"/>
      <c r="D315" s="187"/>
      <c r="E315" s="188"/>
      <c r="F315" s="192"/>
      <c r="G315" s="193"/>
      <c r="H315" s="193"/>
      <c r="I315" s="193"/>
      <c r="J315" s="194"/>
      <c r="K315" s="95" t="s">
        <v>52</v>
      </c>
      <c r="L315" s="73"/>
      <c r="M315" s="73"/>
      <c r="N315" s="73"/>
      <c r="O315" s="73"/>
      <c r="P315" s="73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74">
        <f>SUM(L315:Z315)</f>
        <v>0</v>
      </c>
      <c r="AB315" s="198" t="str">
        <f>IF(AA315=0," ",IF(AA318=0, "達成", "未達成"))</f>
        <v xml:space="preserve"> </v>
      </c>
      <c r="AC315" s="200" t="str">
        <f>IF(AA315=0,"",(1-AA315/AA316))</f>
        <v/>
      </c>
      <c r="AD315" s="201"/>
      <c r="AE315" s="35"/>
    </row>
    <row r="316" spans="1:31" ht="17.25">
      <c r="A316" s="35"/>
      <c r="B316" s="189"/>
      <c r="C316" s="190"/>
      <c r="D316" s="190"/>
      <c r="E316" s="191"/>
      <c r="F316" s="195"/>
      <c r="G316" s="196"/>
      <c r="H316" s="196"/>
      <c r="I316" s="196"/>
      <c r="J316" s="197"/>
      <c r="K316" s="67" t="s">
        <v>29</v>
      </c>
      <c r="L316" s="68">
        <f>IF(L315=0, 0, L$13)</f>
        <v>0</v>
      </c>
      <c r="M316" s="68">
        <f>IF(M315=0, 0, M$13)</f>
        <v>0</v>
      </c>
      <c r="N316" s="68">
        <f t="shared" ref="N316:Z316" si="319">IF(N315=0, 0, N$13)</f>
        <v>0</v>
      </c>
      <c r="O316" s="68">
        <f t="shared" si="319"/>
        <v>0</v>
      </c>
      <c r="P316" s="68">
        <f t="shared" si="319"/>
        <v>0</v>
      </c>
      <c r="Q316" s="68">
        <f t="shared" si="319"/>
        <v>0</v>
      </c>
      <c r="R316" s="68">
        <f t="shared" si="319"/>
        <v>0</v>
      </c>
      <c r="S316" s="68">
        <f t="shared" si="319"/>
        <v>0</v>
      </c>
      <c r="T316" s="68">
        <f t="shared" si="319"/>
        <v>0</v>
      </c>
      <c r="U316" s="68">
        <f t="shared" si="319"/>
        <v>0</v>
      </c>
      <c r="V316" s="68">
        <f t="shared" si="319"/>
        <v>0</v>
      </c>
      <c r="W316" s="68">
        <f t="shared" si="319"/>
        <v>0</v>
      </c>
      <c r="X316" s="68">
        <f t="shared" si="319"/>
        <v>0</v>
      </c>
      <c r="Y316" s="68">
        <f t="shared" si="319"/>
        <v>0</v>
      </c>
      <c r="Z316" s="68">
        <f t="shared" si="319"/>
        <v>0</v>
      </c>
      <c r="AA316" s="69">
        <f>SUM(L316:Z316)</f>
        <v>0</v>
      </c>
      <c r="AB316" s="199"/>
      <c r="AC316" s="202"/>
      <c r="AD316" s="203"/>
      <c r="AE316" s="35"/>
    </row>
    <row r="317" spans="1:31" ht="17.25">
      <c r="A317" s="35"/>
      <c r="B317" s="189"/>
      <c r="C317" s="190"/>
      <c r="D317" s="190"/>
      <c r="E317" s="191"/>
      <c r="F317" s="195"/>
      <c r="G317" s="196"/>
      <c r="H317" s="196"/>
      <c r="I317" s="196"/>
      <c r="J317" s="197"/>
      <c r="K317" s="67" t="s">
        <v>38</v>
      </c>
      <c r="L317" s="70" t="str">
        <f>IF(ISERROR(1-L315/L316), "",(1-L315 /L316))</f>
        <v/>
      </c>
      <c r="M317" s="70" t="str">
        <f t="shared" ref="M317:Z317" si="320">IF(ISERROR(1-M315/M316), "",(1-M315 /M316))</f>
        <v/>
      </c>
      <c r="N317" s="70" t="str">
        <f t="shared" si="320"/>
        <v/>
      </c>
      <c r="O317" s="70" t="str">
        <f t="shared" si="320"/>
        <v/>
      </c>
      <c r="P317" s="70" t="str">
        <f t="shared" si="320"/>
        <v/>
      </c>
      <c r="Q317" s="70" t="str">
        <f t="shared" si="320"/>
        <v/>
      </c>
      <c r="R317" s="70" t="str">
        <f t="shared" si="320"/>
        <v/>
      </c>
      <c r="S317" s="70" t="str">
        <f t="shared" si="320"/>
        <v/>
      </c>
      <c r="T317" s="70" t="str">
        <f t="shared" si="320"/>
        <v/>
      </c>
      <c r="U317" s="70" t="str">
        <f t="shared" si="320"/>
        <v/>
      </c>
      <c r="V317" s="70" t="str">
        <f t="shared" si="320"/>
        <v/>
      </c>
      <c r="W317" s="70" t="str">
        <f t="shared" si="320"/>
        <v/>
      </c>
      <c r="X317" s="70" t="str">
        <f t="shared" si="320"/>
        <v/>
      </c>
      <c r="Y317" s="70" t="str">
        <f t="shared" si="320"/>
        <v/>
      </c>
      <c r="Z317" s="70" t="str">
        <f t="shared" si="320"/>
        <v/>
      </c>
      <c r="AA317" s="86" t="str">
        <f>IF(ISERROR(1-AA315/AA316), "",(1-AA315 /AA316))</f>
        <v/>
      </c>
      <c r="AB317" s="199"/>
      <c r="AC317" s="202"/>
      <c r="AD317" s="203"/>
      <c r="AE317" s="35"/>
    </row>
    <row r="318" spans="1:31" ht="17.25">
      <c r="A318" s="35"/>
      <c r="B318" s="189"/>
      <c r="C318" s="190"/>
      <c r="D318" s="190"/>
      <c r="E318" s="191"/>
      <c r="F318" s="195"/>
      <c r="G318" s="196"/>
      <c r="H318" s="196"/>
      <c r="I318" s="196"/>
      <c r="J318" s="197"/>
      <c r="K318" s="71" t="s">
        <v>67</v>
      </c>
      <c r="L318" s="39" t="str">
        <f t="shared" ref="L318:Z318" si="321">IF(OR(L316&lt;7)," ",IF(OR(L317&gt;=0.285),"達成","未達成"))</f>
        <v xml:space="preserve"> </v>
      </c>
      <c r="M318" s="39" t="str">
        <f t="shared" si="321"/>
        <v xml:space="preserve"> </v>
      </c>
      <c r="N318" s="39" t="str">
        <f t="shared" si="321"/>
        <v xml:space="preserve"> </v>
      </c>
      <c r="O318" s="39" t="str">
        <f t="shared" si="321"/>
        <v xml:space="preserve"> </v>
      </c>
      <c r="P318" s="39" t="str">
        <f t="shared" si="321"/>
        <v xml:space="preserve"> </v>
      </c>
      <c r="Q318" s="39" t="str">
        <f t="shared" si="321"/>
        <v xml:space="preserve"> </v>
      </c>
      <c r="R318" s="39" t="str">
        <f t="shared" si="321"/>
        <v xml:space="preserve"> </v>
      </c>
      <c r="S318" s="39" t="str">
        <f t="shared" si="321"/>
        <v xml:space="preserve"> </v>
      </c>
      <c r="T318" s="39" t="str">
        <f t="shared" si="321"/>
        <v xml:space="preserve"> </v>
      </c>
      <c r="U318" s="39" t="str">
        <f t="shared" si="321"/>
        <v xml:space="preserve"> </v>
      </c>
      <c r="V318" s="39" t="str">
        <f t="shared" si="321"/>
        <v xml:space="preserve"> </v>
      </c>
      <c r="W318" s="39" t="str">
        <f t="shared" si="321"/>
        <v xml:space="preserve"> </v>
      </c>
      <c r="X318" s="39" t="str">
        <f t="shared" si="321"/>
        <v xml:space="preserve"> </v>
      </c>
      <c r="Y318" s="39" t="str">
        <f t="shared" si="321"/>
        <v xml:space="preserve"> </v>
      </c>
      <c r="Z318" s="39" t="str">
        <f t="shared" si="321"/>
        <v xml:space="preserve"> </v>
      </c>
      <c r="AA318" s="72">
        <f>COUNTIF(L318:V318,"未達成")</f>
        <v>0</v>
      </c>
      <c r="AB318" s="226"/>
      <c r="AC318" s="227"/>
      <c r="AD318" s="228"/>
      <c r="AE318" s="35"/>
    </row>
    <row r="319" spans="1:31" ht="17.25">
      <c r="A319" s="35"/>
      <c r="B319" s="186"/>
      <c r="C319" s="187"/>
      <c r="D319" s="187"/>
      <c r="E319" s="188"/>
      <c r="F319" s="192"/>
      <c r="G319" s="193"/>
      <c r="H319" s="193"/>
      <c r="I319" s="193"/>
      <c r="J319" s="194"/>
      <c r="K319" s="95" t="s">
        <v>52</v>
      </c>
      <c r="L319" s="73"/>
      <c r="M319" s="73"/>
      <c r="N319" s="73"/>
      <c r="O319" s="73"/>
      <c r="P319" s="73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74">
        <f>SUM(L319:Z319)</f>
        <v>0</v>
      </c>
      <c r="AB319" s="198" t="str">
        <f>IF(AA319=0," ",IF(AA322=0, "達成", "未達成"))</f>
        <v xml:space="preserve"> </v>
      </c>
      <c r="AC319" s="200" t="str">
        <f>IF(AA319=0,"",(1-AA319/AA320))</f>
        <v/>
      </c>
      <c r="AD319" s="201"/>
      <c r="AE319" s="35"/>
    </row>
    <row r="320" spans="1:31" ht="17.25">
      <c r="A320" s="35"/>
      <c r="B320" s="189"/>
      <c r="C320" s="190"/>
      <c r="D320" s="190"/>
      <c r="E320" s="191"/>
      <c r="F320" s="195"/>
      <c r="G320" s="196"/>
      <c r="H320" s="196"/>
      <c r="I320" s="196"/>
      <c r="J320" s="197"/>
      <c r="K320" s="67" t="s">
        <v>29</v>
      </c>
      <c r="L320" s="68">
        <f>IF(L319=0, 0, L$13)</f>
        <v>0</v>
      </c>
      <c r="M320" s="68">
        <f>IF(M319=0, 0, M$13)</f>
        <v>0</v>
      </c>
      <c r="N320" s="68">
        <f t="shared" ref="N320:Z320" si="322">IF(N319=0, 0, N$13)</f>
        <v>0</v>
      </c>
      <c r="O320" s="68">
        <f t="shared" si="322"/>
        <v>0</v>
      </c>
      <c r="P320" s="68">
        <f t="shared" si="322"/>
        <v>0</v>
      </c>
      <c r="Q320" s="68">
        <f t="shared" si="322"/>
        <v>0</v>
      </c>
      <c r="R320" s="68">
        <f t="shared" si="322"/>
        <v>0</v>
      </c>
      <c r="S320" s="68">
        <f t="shared" si="322"/>
        <v>0</v>
      </c>
      <c r="T320" s="68">
        <f t="shared" si="322"/>
        <v>0</v>
      </c>
      <c r="U320" s="68">
        <f t="shared" si="322"/>
        <v>0</v>
      </c>
      <c r="V320" s="68">
        <f t="shared" si="322"/>
        <v>0</v>
      </c>
      <c r="W320" s="68">
        <f t="shared" si="322"/>
        <v>0</v>
      </c>
      <c r="X320" s="68">
        <f t="shared" si="322"/>
        <v>0</v>
      </c>
      <c r="Y320" s="68">
        <f t="shared" si="322"/>
        <v>0</v>
      </c>
      <c r="Z320" s="68">
        <f t="shared" si="322"/>
        <v>0</v>
      </c>
      <c r="AA320" s="69">
        <f>SUM(L320:Z320)</f>
        <v>0</v>
      </c>
      <c r="AB320" s="199"/>
      <c r="AC320" s="202"/>
      <c r="AD320" s="203"/>
      <c r="AE320" s="35"/>
    </row>
    <row r="321" spans="1:31" ht="17.25">
      <c r="A321" s="35"/>
      <c r="B321" s="189"/>
      <c r="C321" s="190"/>
      <c r="D321" s="190"/>
      <c r="E321" s="191"/>
      <c r="F321" s="195"/>
      <c r="G321" s="196"/>
      <c r="H321" s="196"/>
      <c r="I321" s="196"/>
      <c r="J321" s="197"/>
      <c r="K321" s="67" t="s">
        <v>38</v>
      </c>
      <c r="L321" s="70" t="str">
        <f>IF(ISERROR(1-L319/L320), "",(1-L319 /L320))</f>
        <v/>
      </c>
      <c r="M321" s="70" t="str">
        <f t="shared" ref="M321:Z321" si="323">IF(ISERROR(1-M319/M320), "",(1-M319 /M320))</f>
        <v/>
      </c>
      <c r="N321" s="70" t="str">
        <f t="shared" si="323"/>
        <v/>
      </c>
      <c r="O321" s="70" t="str">
        <f t="shared" si="323"/>
        <v/>
      </c>
      <c r="P321" s="70" t="str">
        <f t="shared" si="323"/>
        <v/>
      </c>
      <c r="Q321" s="70" t="str">
        <f t="shared" si="323"/>
        <v/>
      </c>
      <c r="R321" s="70" t="str">
        <f t="shared" si="323"/>
        <v/>
      </c>
      <c r="S321" s="70" t="str">
        <f t="shared" si="323"/>
        <v/>
      </c>
      <c r="T321" s="70" t="str">
        <f t="shared" si="323"/>
        <v/>
      </c>
      <c r="U321" s="70" t="str">
        <f t="shared" si="323"/>
        <v/>
      </c>
      <c r="V321" s="70" t="str">
        <f t="shared" si="323"/>
        <v/>
      </c>
      <c r="W321" s="70" t="str">
        <f t="shared" si="323"/>
        <v/>
      </c>
      <c r="X321" s="70" t="str">
        <f t="shared" si="323"/>
        <v/>
      </c>
      <c r="Y321" s="70" t="str">
        <f t="shared" si="323"/>
        <v/>
      </c>
      <c r="Z321" s="70" t="str">
        <f t="shared" si="323"/>
        <v/>
      </c>
      <c r="AA321" s="86" t="str">
        <f>IF(ISERROR(1-AA319/AA320), "",(1-AA319 /AA320))</f>
        <v/>
      </c>
      <c r="AB321" s="199"/>
      <c r="AC321" s="202"/>
      <c r="AD321" s="203"/>
      <c r="AE321" s="35"/>
    </row>
    <row r="322" spans="1:31" ht="17.25">
      <c r="A322" s="35"/>
      <c r="B322" s="189"/>
      <c r="C322" s="190"/>
      <c r="D322" s="190"/>
      <c r="E322" s="191"/>
      <c r="F322" s="195"/>
      <c r="G322" s="196"/>
      <c r="H322" s="196"/>
      <c r="I322" s="196"/>
      <c r="J322" s="197"/>
      <c r="K322" s="71" t="s">
        <v>67</v>
      </c>
      <c r="L322" s="39" t="str">
        <f t="shared" ref="L322:Z322" si="324">IF(OR(L320&lt;7)," ",IF(OR(L321&gt;=0.285),"達成","未達成"))</f>
        <v xml:space="preserve"> </v>
      </c>
      <c r="M322" s="39" t="str">
        <f t="shared" si="324"/>
        <v xml:space="preserve"> </v>
      </c>
      <c r="N322" s="39" t="str">
        <f t="shared" si="324"/>
        <v xml:space="preserve"> </v>
      </c>
      <c r="O322" s="39" t="str">
        <f t="shared" si="324"/>
        <v xml:space="preserve"> </v>
      </c>
      <c r="P322" s="39" t="str">
        <f t="shared" si="324"/>
        <v xml:space="preserve"> </v>
      </c>
      <c r="Q322" s="39" t="str">
        <f t="shared" si="324"/>
        <v xml:space="preserve"> </v>
      </c>
      <c r="R322" s="39" t="str">
        <f t="shared" si="324"/>
        <v xml:space="preserve"> </v>
      </c>
      <c r="S322" s="39" t="str">
        <f t="shared" si="324"/>
        <v xml:space="preserve"> </v>
      </c>
      <c r="T322" s="39" t="str">
        <f t="shared" si="324"/>
        <v xml:space="preserve"> </v>
      </c>
      <c r="U322" s="39" t="str">
        <f t="shared" si="324"/>
        <v xml:space="preserve"> </v>
      </c>
      <c r="V322" s="39" t="str">
        <f t="shared" si="324"/>
        <v xml:space="preserve"> </v>
      </c>
      <c r="W322" s="39" t="str">
        <f t="shared" si="324"/>
        <v xml:space="preserve"> </v>
      </c>
      <c r="X322" s="39" t="str">
        <f t="shared" si="324"/>
        <v xml:space="preserve"> </v>
      </c>
      <c r="Y322" s="39" t="str">
        <f t="shared" si="324"/>
        <v xml:space="preserve"> </v>
      </c>
      <c r="Z322" s="39" t="str">
        <f t="shared" si="324"/>
        <v xml:space="preserve"> </v>
      </c>
      <c r="AA322" s="72">
        <f>COUNTIF(L322:V322,"未達成")</f>
        <v>0</v>
      </c>
      <c r="AB322" s="226"/>
      <c r="AC322" s="227"/>
      <c r="AD322" s="228"/>
      <c r="AE322" s="35"/>
    </row>
    <row r="323" spans="1:31" ht="17.25">
      <c r="A323" s="35"/>
      <c r="B323" s="186"/>
      <c r="C323" s="187"/>
      <c r="D323" s="187"/>
      <c r="E323" s="188"/>
      <c r="F323" s="192"/>
      <c r="G323" s="193"/>
      <c r="H323" s="193"/>
      <c r="I323" s="193"/>
      <c r="J323" s="194"/>
      <c r="K323" s="95" t="s">
        <v>52</v>
      </c>
      <c r="L323" s="73"/>
      <c r="M323" s="73"/>
      <c r="N323" s="73"/>
      <c r="O323" s="73"/>
      <c r="P323" s="73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74">
        <f>SUM(L323:Z323)</f>
        <v>0</v>
      </c>
      <c r="AB323" s="198" t="str">
        <f>IF(AA323=0," ",IF(AA326=0, "達成", "未達成"))</f>
        <v xml:space="preserve"> </v>
      </c>
      <c r="AC323" s="200" t="str">
        <f>IF(AA323=0,"",(1-AA323/AA324))</f>
        <v/>
      </c>
      <c r="AD323" s="201"/>
      <c r="AE323" s="35"/>
    </row>
    <row r="324" spans="1:31" ht="17.25">
      <c r="A324" s="35"/>
      <c r="B324" s="189"/>
      <c r="C324" s="190"/>
      <c r="D324" s="190"/>
      <c r="E324" s="191"/>
      <c r="F324" s="195"/>
      <c r="G324" s="196"/>
      <c r="H324" s="196"/>
      <c r="I324" s="196"/>
      <c r="J324" s="197"/>
      <c r="K324" s="67" t="s">
        <v>29</v>
      </c>
      <c r="L324" s="68">
        <f>IF(L323=0, 0, L$13)</f>
        <v>0</v>
      </c>
      <c r="M324" s="68">
        <f>IF(M323=0, 0, M$13)</f>
        <v>0</v>
      </c>
      <c r="N324" s="68">
        <f t="shared" ref="N324:Z324" si="325">IF(N323=0, 0, N$13)</f>
        <v>0</v>
      </c>
      <c r="O324" s="68">
        <f t="shared" si="325"/>
        <v>0</v>
      </c>
      <c r="P324" s="68">
        <f t="shared" si="325"/>
        <v>0</v>
      </c>
      <c r="Q324" s="68">
        <f t="shared" si="325"/>
        <v>0</v>
      </c>
      <c r="R324" s="68">
        <f t="shared" si="325"/>
        <v>0</v>
      </c>
      <c r="S324" s="68">
        <f t="shared" si="325"/>
        <v>0</v>
      </c>
      <c r="T324" s="68">
        <f t="shared" si="325"/>
        <v>0</v>
      </c>
      <c r="U324" s="68">
        <f t="shared" si="325"/>
        <v>0</v>
      </c>
      <c r="V324" s="68">
        <f t="shared" si="325"/>
        <v>0</v>
      </c>
      <c r="W324" s="68">
        <f t="shared" si="325"/>
        <v>0</v>
      </c>
      <c r="X324" s="68">
        <f t="shared" si="325"/>
        <v>0</v>
      </c>
      <c r="Y324" s="68">
        <f t="shared" si="325"/>
        <v>0</v>
      </c>
      <c r="Z324" s="68">
        <f t="shared" si="325"/>
        <v>0</v>
      </c>
      <c r="AA324" s="69">
        <f>SUM(L324:Z324)</f>
        <v>0</v>
      </c>
      <c r="AB324" s="199"/>
      <c r="AC324" s="202"/>
      <c r="AD324" s="203"/>
      <c r="AE324" s="35"/>
    </row>
    <row r="325" spans="1:31" ht="17.25">
      <c r="A325" s="35"/>
      <c r="B325" s="189"/>
      <c r="C325" s="190"/>
      <c r="D325" s="190"/>
      <c r="E325" s="191"/>
      <c r="F325" s="195"/>
      <c r="G325" s="196"/>
      <c r="H325" s="196"/>
      <c r="I325" s="196"/>
      <c r="J325" s="197"/>
      <c r="K325" s="67" t="s">
        <v>38</v>
      </c>
      <c r="L325" s="70" t="str">
        <f>IF(ISERROR(1-L323/L324), "",(1-L323 /L324))</f>
        <v/>
      </c>
      <c r="M325" s="70" t="str">
        <f t="shared" ref="M325:Z325" si="326">IF(ISERROR(1-M323/M324), "",(1-M323 /M324))</f>
        <v/>
      </c>
      <c r="N325" s="70" t="str">
        <f t="shared" si="326"/>
        <v/>
      </c>
      <c r="O325" s="70" t="str">
        <f t="shared" si="326"/>
        <v/>
      </c>
      <c r="P325" s="70" t="str">
        <f t="shared" si="326"/>
        <v/>
      </c>
      <c r="Q325" s="70" t="str">
        <f t="shared" si="326"/>
        <v/>
      </c>
      <c r="R325" s="70" t="str">
        <f t="shared" si="326"/>
        <v/>
      </c>
      <c r="S325" s="70" t="str">
        <f t="shared" si="326"/>
        <v/>
      </c>
      <c r="T325" s="70" t="str">
        <f t="shared" si="326"/>
        <v/>
      </c>
      <c r="U325" s="70" t="str">
        <f t="shared" si="326"/>
        <v/>
      </c>
      <c r="V325" s="70" t="str">
        <f t="shared" si="326"/>
        <v/>
      </c>
      <c r="W325" s="70" t="str">
        <f t="shared" si="326"/>
        <v/>
      </c>
      <c r="X325" s="70" t="str">
        <f t="shared" si="326"/>
        <v/>
      </c>
      <c r="Y325" s="70" t="str">
        <f t="shared" si="326"/>
        <v/>
      </c>
      <c r="Z325" s="70" t="str">
        <f t="shared" si="326"/>
        <v/>
      </c>
      <c r="AA325" s="86" t="str">
        <f>IF(ISERROR(1-AA323/AA324), "",(1-AA323 /AA324))</f>
        <v/>
      </c>
      <c r="AB325" s="199"/>
      <c r="AC325" s="202"/>
      <c r="AD325" s="203"/>
      <c r="AE325" s="35"/>
    </row>
    <row r="326" spans="1:31" ht="17.25">
      <c r="A326" s="35"/>
      <c r="B326" s="229"/>
      <c r="C326" s="230"/>
      <c r="D326" s="230"/>
      <c r="E326" s="231"/>
      <c r="F326" s="232"/>
      <c r="G326" s="233"/>
      <c r="H326" s="233"/>
      <c r="I326" s="233"/>
      <c r="J326" s="234"/>
      <c r="K326" s="71" t="s">
        <v>67</v>
      </c>
      <c r="L326" s="39" t="str">
        <f t="shared" ref="L326:Z326" si="327">IF(OR(L324&lt;7)," ",IF(OR(L325&gt;=0.285),"達成","未達成"))</f>
        <v xml:space="preserve"> </v>
      </c>
      <c r="M326" s="39" t="str">
        <f t="shared" si="327"/>
        <v xml:space="preserve"> </v>
      </c>
      <c r="N326" s="39" t="str">
        <f t="shared" si="327"/>
        <v xml:space="preserve"> </v>
      </c>
      <c r="O326" s="39" t="str">
        <f t="shared" si="327"/>
        <v xml:space="preserve"> </v>
      </c>
      <c r="P326" s="39" t="str">
        <f t="shared" si="327"/>
        <v xml:space="preserve"> </v>
      </c>
      <c r="Q326" s="39" t="str">
        <f t="shared" si="327"/>
        <v xml:space="preserve"> </v>
      </c>
      <c r="R326" s="39" t="str">
        <f t="shared" si="327"/>
        <v xml:space="preserve"> </v>
      </c>
      <c r="S326" s="39" t="str">
        <f t="shared" si="327"/>
        <v xml:space="preserve"> </v>
      </c>
      <c r="T326" s="39" t="str">
        <f t="shared" si="327"/>
        <v xml:space="preserve"> </v>
      </c>
      <c r="U326" s="39" t="str">
        <f t="shared" si="327"/>
        <v xml:space="preserve"> </v>
      </c>
      <c r="V326" s="39" t="str">
        <f t="shared" si="327"/>
        <v xml:space="preserve"> </v>
      </c>
      <c r="W326" s="39" t="str">
        <f t="shared" si="327"/>
        <v xml:space="preserve"> </v>
      </c>
      <c r="X326" s="39" t="str">
        <f t="shared" si="327"/>
        <v xml:space="preserve"> </v>
      </c>
      <c r="Y326" s="39" t="str">
        <f t="shared" si="327"/>
        <v xml:space="preserve"> </v>
      </c>
      <c r="Z326" s="39" t="str">
        <f t="shared" si="327"/>
        <v xml:space="preserve"> </v>
      </c>
      <c r="AA326" s="72">
        <f>COUNTIF(L326:V326,"未達成")</f>
        <v>0</v>
      </c>
      <c r="AB326" s="226"/>
      <c r="AC326" s="227"/>
      <c r="AD326" s="228"/>
      <c r="AE326" s="35"/>
    </row>
    <row r="327" spans="1:31" ht="17.25">
      <c r="A327" s="35"/>
      <c r="B327" s="186"/>
      <c r="C327" s="187"/>
      <c r="D327" s="187"/>
      <c r="E327" s="188"/>
      <c r="F327" s="192"/>
      <c r="G327" s="193"/>
      <c r="H327" s="193"/>
      <c r="I327" s="193"/>
      <c r="J327" s="194"/>
      <c r="K327" s="95" t="s">
        <v>52</v>
      </c>
      <c r="L327" s="73"/>
      <c r="M327" s="73"/>
      <c r="N327" s="73"/>
      <c r="O327" s="73"/>
      <c r="P327" s="73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74">
        <f>SUM(L327:Z327)</f>
        <v>0</v>
      </c>
      <c r="AB327" s="198" t="str">
        <f>IF(AA327=0," ",IF(AA330=0, "達成", "未達成"))</f>
        <v xml:space="preserve"> </v>
      </c>
      <c r="AC327" s="200" t="str">
        <f>IF(AA327=0,"",(1-AA327/AA328))</f>
        <v/>
      </c>
      <c r="AD327" s="201"/>
      <c r="AE327" s="35"/>
    </row>
    <row r="328" spans="1:31" ht="17.25">
      <c r="A328" s="35"/>
      <c r="B328" s="189"/>
      <c r="C328" s="190"/>
      <c r="D328" s="190"/>
      <c r="E328" s="191"/>
      <c r="F328" s="195"/>
      <c r="G328" s="196"/>
      <c r="H328" s="196"/>
      <c r="I328" s="196"/>
      <c r="J328" s="197"/>
      <c r="K328" s="67" t="s">
        <v>29</v>
      </c>
      <c r="L328" s="68">
        <f>IF(L327=0, 0, L$13)</f>
        <v>0</v>
      </c>
      <c r="M328" s="68">
        <f>IF(M327=0, 0, M$13)</f>
        <v>0</v>
      </c>
      <c r="N328" s="68">
        <f t="shared" ref="N328:Z328" si="328">IF(N327=0, 0, N$13)</f>
        <v>0</v>
      </c>
      <c r="O328" s="68">
        <f t="shared" si="328"/>
        <v>0</v>
      </c>
      <c r="P328" s="68">
        <f t="shared" si="328"/>
        <v>0</v>
      </c>
      <c r="Q328" s="68">
        <f t="shared" si="328"/>
        <v>0</v>
      </c>
      <c r="R328" s="68">
        <f t="shared" si="328"/>
        <v>0</v>
      </c>
      <c r="S328" s="68">
        <f t="shared" si="328"/>
        <v>0</v>
      </c>
      <c r="T328" s="68">
        <f t="shared" si="328"/>
        <v>0</v>
      </c>
      <c r="U328" s="68">
        <f t="shared" si="328"/>
        <v>0</v>
      </c>
      <c r="V328" s="68">
        <f t="shared" si="328"/>
        <v>0</v>
      </c>
      <c r="W328" s="68">
        <f t="shared" si="328"/>
        <v>0</v>
      </c>
      <c r="X328" s="68">
        <f t="shared" si="328"/>
        <v>0</v>
      </c>
      <c r="Y328" s="68">
        <f t="shared" si="328"/>
        <v>0</v>
      </c>
      <c r="Z328" s="68">
        <f t="shared" si="328"/>
        <v>0</v>
      </c>
      <c r="AA328" s="69">
        <f>SUM(L328:Z328)</f>
        <v>0</v>
      </c>
      <c r="AB328" s="199"/>
      <c r="AC328" s="202"/>
      <c r="AD328" s="203"/>
      <c r="AE328" s="35"/>
    </row>
    <row r="329" spans="1:31" ht="17.25">
      <c r="A329" s="35"/>
      <c r="B329" s="189"/>
      <c r="C329" s="190"/>
      <c r="D329" s="190"/>
      <c r="E329" s="191"/>
      <c r="F329" s="195"/>
      <c r="G329" s="196"/>
      <c r="H329" s="196"/>
      <c r="I329" s="196"/>
      <c r="J329" s="197"/>
      <c r="K329" s="67" t="s">
        <v>38</v>
      </c>
      <c r="L329" s="70" t="str">
        <f>IF(ISERROR(1-L327/L328), "",(1-L327 /L328))</f>
        <v/>
      </c>
      <c r="M329" s="70" t="str">
        <f t="shared" ref="M329:Z329" si="329">IF(ISERROR(1-M327/M328), "",(1-M327 /M328))</f>
        <v/>
      </c>
      <c r="N329" s="70" t="str">
        <f t="shared" si="329"/>
        <v/>
      </c>
      <c r="O329" s="70" t="str">
        <f t="shared" si="329"/>
        <v/>
      </c>
      <c r="P329" s="70" t="str">
        <f t="shared" si="329"/>
        <v/>
      </c>
      <c r="Q329" s="70" t="str">
        <f t="shared" si="329"/>
        <v/>
      </c>
      <c r="R329" s="70" t="str">
        <f t="shared" si="329"/>
        <v/>
      </c>
      <c r="S329" s="70" t="str">
        <f t="shared" si="329"/>
        <v/>
      </c>
      <c r="T329" s="70" t="str">
        <f t="shared" si="329"/>
        <v/>
      </c>
      <c r="U329" s="70" t="str">
        <f t="shared" si="329"/>
        <v/>
      </c>
      <c r="V329" s="70" t="str">
        <f t="shared" si="329"/>
        <v/>
      </c>
      <c r="W329" s="70" t="str">
        <f t="shared" si="329"/>
        <v/>
      </c>
      <c r="X329" s="70" t="str">
        <f t="shared" si="329"/>
        <v/>
      </c>
      <c r="Y329" s="70" t="str">
        <f t="shared" si="329"/>
        <v/>
      </c>
      <c r="Z329" s="70" t="str">
        <f t="shared" si="329"/>
        <v/>
      </c>
      <c r="AA329" s="86" t="str">
        <f>IF(ISERROR(1-AA327/AA328), "",(1-AA327 /AA328))</f>
        <v/>
      </c>
      <c r="AB329" s="199"/>
      <c r="AC329" s="202"/>
      <c r="AD329" s="203"/>
      <c r="AE329" s="35"/>
    </row>
    <row r="330" spans="1:31" ht="17.25">
      <c r="A330" s="35"/>
      <c r="B330" s="189"/>
      <c r="C330" s="190"/>
      <c r="D330" s="190"/>
      <c r="E330" s="191"/>
      <c r="F330" s="195"/>
      <c r="G330" s="196"/>
      <c r="H330" s="196"/>
      <c r="I330" s="196"/>
      <c r="J330" s="197"/>
      <c r="K330" s="71" t="s">
        <v>67</v>
      </c>
      <c r="L330" s="39" t="str">
        <f t="shared" ref="L330:Z330" si="330">IF(OR(L328&lt;7)," ",IF(OR(L329&gt;=0.285),"達成","未達成"))</f>
        <v xml:space="preserve"> </v>
      </c>
      <c r="M330" s="39" t="str">
        <f t="shared" si="330"/>
        <v xml:space="preserve"> </v>
      </c>
      <c r="N330" s="39" t="str">
        <f t="shared" si="330"/>
        <v xml:space="preserve"> </v>
      </c>
      <c r="O330" s="39" t="str">
        <f t="shared" si="330"/>
        <v xml:space="preserve"> </v>
      </c>
      <c r="P330" s="39" t="str">
        <f t="shared" si="330"/>
        <v xml:space="preserve"> </v>
      </c>
      <c r="Q330" s="39" t="str">
        <f t="shared" si="330"/>
        <v xml:space="preserve"> </v>
      </c>
      <c r="R330" s="39" t="str">
        <f t="shared" si="330"/>
        <v xml:space="preserve"> </v>
      </c>
      <c r="S330" s="39" t="str">
        <f t="shared" si="330"/>
        <v xml:space="preserve"> </v>
      </c>
      <c r="T330" s="39" t="str">
        <f t="shared" si="330"/>
        <v xml:space="preserve"> </v>
      </c>
      <c r="U330" s="39" t="str">
        <f t="shared" si="330"/>
        <v xml:space="preserve"> </v>
      </c>
      <c r="V330" s="39" t="str">
        <f t="shared" si="330"/>
        <v xml:space="preserve"> </v>
      </c>
      <c r="W330" s="39" t="str">
        <f t="shared" si="330"/>
        <v xml:space="preserve"> </v>
      </c>
      <c r="X330" s="39" t="str">
        <f t="shared" si="330"/>
        <v xml:space="preserve"> </v>
      </c>
      <c r="Y330" s="39" t="str">
        <f t="shared" si="330"/>
        <v xml:space="preserve"> </v>
      </c>
      <c r="Z330" s="39" t="str">
        <f t="shared" si="330"/>
        <v xml:space="preserve"> </v>
      </c>
      <c r="AA330" s="72">
        <f>COUNTIF(L330:V330,"未達成")</f>
        <v>0</v>
      </c>
      <c r="AB330" s="226"/>
      <c r="AC330" s="227"/>
      <c r="AD330" s="228"/>
      <c r="AE330" s="35"/>
    </row>
    <row r="331" spans="1:31" ht="17.25">
      <c r="A331" s="35"/>
      <c r="B331" s="186"/>
      <c r="C331" s="187"/>
      <c r="D331" s="187"/>
      <c r="E331" s="188"/>
      <c r="F331" s="192"/>
      <c r="G331" s="193"/>
      <c r="H331" s="193"/>
      <c r="I331" s="193"/>
      <c r="J331" s="194"/>
      <c r="K331" s="95" t="s">
        <v>52</v>
      </c>
      <c r="L331" s="73"/>
      <c r="M331" s="73"/>
      <c r="N331" s="73"/>
      <c r="O331" s="73"/>
      <c r="P331" s="73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74">
        <f>SUM(L331:Z331)</f>
        <v>0</v>
      </c>
      <c r="AB331" s="198" t="str">
        <f>IF(AA331=0," ",IF(AA334=0, "達成", "未達成"))</f>
        <v xml:space="preserve"> </v>
      </c>
      <c r="AC331" s="200" t="str">
        <f>IF(AA331=0,"",(1-AA331/AA332))</f>
        <v/>
      </c>
      <c r="AD331" s="201"/>
      <c r="AE331" s="35"/>
    </row>
    <row r="332" spans="1:31" ht="17.25">
      <c r="A332" s="35"/>
      <c r="B332" s="189"/>
      <c r="C332" s="190"/>
      <c r="D332" s="190"/>
      <c r="E332" s="191"/>
      <c r="F332" s="195"/>
      <c r="G332" s="196"/>
      <c r="H332" s="196"/>
      <c r="I332" s="196"/>
      <c r="J332" s="197"/>
      <c r="K332" s="67" t="s">
        <v>29</v>
      </c>
      <c r="L332" s="68">
        <f>IF(L331=0, 0, L$13)</f>
        <v>0</v>
      </c>
      <c r="M332" s="68">
        <f>IF(M331=0, 0, M$13)</f>
        <v>0</v>
      </c>
      <c r="N332" s="68">
        <f t="shared" ref="N332:Z332" si="331">IF(N331=0, 0, N$13)</f>
        <v>0</v>
      </c>
      <c r="O332" s="68">
        <f t="shared" si="331"/>
        <v>0</v>
      </c>
      <c r="P332" s="68">
        <f t="shared" si="331"/>
        <v>0</v>
      </c>
      <c r="Q332" s="68">
        <f t="shared" si="331"/>
        <v>0</v>
      </c>
      <c r="R332" s="68">
        <f t="shared" si="331"/>
        <v>0</v>
      </c>
      <c r="S332" s="68">
        <f t="shared" si="331"/>
        <v>0</v>
      </c>
      <c r="T332" s="68">
        <f t="shared" si="331"/>
        <v>0</v>
      </c>
      <c r="U332" s="68">
        <f t="shared" si="331"/>
        <v>0</v>
      </c>
      <c r="V332" s="68">
        <f t="shared" si="331"/>
        <v>0</v>
      </c>
      <c r="W332" s="68">
        <f t="shared" si="331"/>
        <v>0</v>
      </c>
      <c r="X332" s="68">
        <f t="shared" si="331"/>
        <v>0</v>
      </c>
      <c r="Y332" s="68">
        <f t="shared" si="331"/>
        <v>0</v>
      </c>
      <c r="Z332" s="68">
        <f t="shared" si="331"/>
        <v>0</v>
      </c>
      <c r="AA332" s="69">
        <f>SUM(L332:Z332)</f>
        <v>0</v>
      </c>
      <c r="AB332" s="199"/>
      <c r="AC332" s="202"/>
      <c r="AD332" s="203"/>
      <c r="AE332" s="35"/>
    </row>
    <row r="333" spans="1:31" ht="17.25">
      <c r="A333" s="35"/>
      <c r="B333" s="189"/>
      <c r="C333" s="190"/>
      <c r="D333" s="190"/>
      <c r="E333" s="191"/>
      <c r="F333" s="195"/>
      <c r="G333" s="196"/>
      <c r="H333" s="196"/>
      <c r="I333" s="196"/>
      <c r="J333" s="197"/>
      <c r="K333" s="67" t="s">
        <v>38</v>
      </c>
      <c r="L333" s="70" t="str">
        <f>IF(ISERROR(1-L331/L332), "",(1-L331 /L332))</f>
        <v/>
      </c>
      <c r="M333" s="70" t="str">
        <f t="shared" ref="M333:Z333" si="332">IF(ISERROR(1-M331/M332), "",(1-M331 /M332))</f>
        <v/>
      </c>
      <c r="N333" s="70" t="str">
        <f t="shared" si="332"/>
        <v/>
      </c>
      <c r="O333" s="70" t="str">
        <f t="shared" si="332"/>
        <v/>
      </c>
      <c r="P333" s="70" t="str">
        <f t="shared" si="332"/>
        <v/>
      </c>
      <c r="Q333" s="70" t="str">
        <f t="shared" si="332"/>
        <v/>
      </c>
      <c r="R333" s="70" t="str">
        <f t="shared" si="332"/>
        <v/>
      </c>
      <c r="S333" s="70" t="str">
        <f t="shared" si="332"/>
        <v/>
      </c>
      <c r="T333" s="70" t="str">
        <f t="shared" si="332"/>
        <v/>
      </c>
      <c r="U333" s="70" t="str">
        <f t="shared" si="332"/>
        <v/>
      </c>
      <c r="V333" s="70" t="str">
        <f t="shared" si="332"/>
        <v/>
      </c>
      <c r="W333" s="70" t="str">
        <f t="shared" si="332"/>
        <v/>
      </c>
      <c r="X333" s="70" t="str">
        <f t="shared" si="332"/>
        <v/>
      </c>
      <c r="Y333" s="70" t="str">
        <f t="shared" si="332"/>
        <v/>
      </c>
      <c r="Z333" s="70" t="str">
        <f t="shared" si="332"/>
        <v/>
      </c>
      <c r="AA333" s="86" t="str">
        <f>IF(ISERROR(1-AA331/AA332), "",(1-AA331 /AA332))</f>
        <v/>
      </c>
      <c r="AB333" s="199"/>
      <c r="AC333" s="202"/>
      <c r="AD333" s="203"/>
      <c r="AE333" s="35"/>
    </row>
    <row r="334" spans="1:31" ht="17.25">
      <c r="A334" s="35"/>
      <c r="B334" s="189"/>
      <c r="C334" s="190"/>
      <c r="D334" s="190"/>
      <c r="E334" s="191"/>
      <c r="F334" s="195"/>
      <c r="G334" s="196"/>
      <c r="H334" s="196"/>
      <c r="I334" s="196"/>
      <c r="J334" s="197"/>
      <c r="K334" s="71" t="s">
        <v>67</v>
      </c>
      <c r="L334" s="39" t="str">
        <f t="shared" ref="L334:Z334" si="333">IF(OR(L332&lt;7)," ",IF(OR(L333&gt;=0.285),"達成","未達成"))</f>
        <v xml:space="preserve"> </v>
      </c>
      <c r="M334" s="39" t="str">
        <f t="shared" si="333"/>
        <v xml:space="preserve"> </v>
      </c>
      <c r="N334" s="39" t="str">
        <f t="shared" si="333"/>
        <v xml:space="preserve"> </v>
      </c>
      <c r="O334" s="39" t="str">
        <f t="shared" si="333"/>
        <v xml:space="preserve"> </v>
      </c>
      <c r="P334" s="39" t="str">
        <f t="shared" si="333"/>
        <v xml:space="preserve"> </v>
      </c>
      <c r="Q334" s="39" t="str">
        <f t="shared" si="333"/>
        <v xml:space="preserve"> </v>
      </c>
      <c r="R334" s="39" t="str">
        <f t="shared" si="333"/>
        <v xml:space="preserve"> </v>
      </c>
      <c r="S334" s="39" t="str">
        <f t="shared" si="333"/>
        <v xml:space="preserve"> </v>
      </c>
      <c r="T334" s="39" t="str">
        <f t="shared" si="333"/>
        <v xml:space="preserve"> </v>
      </c>
      <c r="U334" s="39" t="str">
        <f t="shared" si="333"/>
        <v xml:space="preserve"> </v>
      </c>
      <c r="V334" s="39" t="str">
        <f t="shared" si="333"/>
        <v xml:space="preserve"> </v>
      </c>
      <c r="W334" s="39" t="str">
        <f t="shared" si="333"/>
        <v xml:space="preserve"> </v>
      </c>
      <c r="X334" s="39" t="str">
        <f t="shared" si="333"/>
        <v xml:space="preserve"> </v>
      </c>
      <c r="Y334" s="39" t="str">
        <f t="shared" si="333"/>
        <v xml:space="preserve"> </v>
      </c>
      <c r="Z334" s="39" t="str">
        <f t="shared" si="333"/>
        <v xml:space="preserve"> </v>
      </c>
      <c r="AA334" s="72">
        <f>COUNTIF(L334:V334,"未達成")</f>
        <v>0</v>
      </c>
      <c r="AB334" s="226"/>
      <c r="AC334" s="227"/>
      <c r="AD334" s="228"/>
      <c r="AE334" s="35"/>
    </row>
    <row r="335" spans="1:31" ht="17.25">
      <c r="A335" s="35"/>
      <c r="B335" s="186"/>
      <c r="C335" s="187"/>
      <c r="D335" s="187"/>
      <c r="E335" s="188"/>
      <c r="F335" s="192"/>
      <c r="G335" s="193"/>
      <c r="H335" s="193"/>
      <c r="I335" s="193"/>
      <c r="J335" s="194"/>
      <c r="K335" s="95" t="s">
        <v>52</v>
      </c>
      <c r="L335" s="73"/>
      <c r="M335" s="73"/>
      <c r="N335" s="73"/>
      <c r="O335" s="73"/>
      <c r="P335" s="73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74">
        <f>SUM(L335:Z335)</f>
        <v>0</v>
      </c>
      <c r="AB335" s="198" t="str">
        <f>IF(AA335=0," ",IF(AA338=0, "達成", "未達成"))</f>
        <v xml:space="preserve"> </v>
      </c>
      <c r="AC335" s="200" t="str">
        <f>IF(AA335=0,"",(1-AA335/AA336))</f>
        <v/>
      </c>
      <c r="AD335" s="201"/>
      <c r="AE335" s="35"/>
    </row>
    <row r="336" spans="1:31" ht="17.25">
      <c r="A336" s="35"/>
      <c r="B336" s="189"/>
      <c r="C336" s="190"/>
      <c r="D336" s="190"/>
      <c r="E336" s="191"/>
      <c r="F336" s="195"/>
      <c r="G336" s="196"/>
      <c r="H336" s="196"/>
      <c r="I336" s="196"/>
      <c r="J336" s="197"/>
      <c r="K336" s="67" t="s">
        <v>29</v>
      </c>
      <c r="L336" s="68">
        <f>IF(L335=0, 0, L$13)</f>
        <v>0</v>
      </c>
      <c r="M336" s="68">
        <f>IF(M335=0, 0, M$13)</f>
        <v>0</v>
      </c>
      <c r="N336" s="68">
        <f t="shared" ref="N336:Z336" si="334">IF(N335=0, 0, N$13)</f>
        <v>0</v>
      </c>
      <c r="O336" s="68">
        <f t="shared" si="334"/>
        <v>0</v>
      </c>
      <c r="P336" s="68">
        <f t="shared" si="334"/>
        <v>0</v>
      </c>
      <c r="Q336" s="68">
        <f t="shared" si="334"/>
        <v>0</v>
      </c>
      <c r="R336" s="68">
        <f t="shared" si="334"/>
        <v>0</v>
      </c>
      <c r="S336" s="68">
        <f t="shared" si="334"/>
        <v>0</v>
      </c>
      <c r="T336" s="68">
        <f t="shared" si="334"/>
        <v>0</v>
      </c>
      <c r="U336" s="68">
        <f t="shared" si="334"/>
        <v>0</v>
      </c>
      <c r="V336" s="68">
        <f t="shared" si="334"/>
        <v>0</v>
      </c>
      <c r="W336" s="68">
        <f t="shared" si="334"/>
        <v>0</v>
      </c>
      <c r="X336" s="68">
        <f t="shared" si="334"/>
        <v>0</v>
      </c>
      <c r="Y336" s="68">
        <f t="shared" si="334"/>
        <v>0</v>
      </c>
      <c r="Z336" s="68">
        <f t="shared" si="334"/>
        <v>0</v>
      </c>
      <c r="AA336" s="69">
        <f>SUM(L336:Z336)</f>
        <v>0</v>
      </c>
      <c r="AB336" s="199"/>
      <c r="AC336" s="202"/>
      <c r="AD336" s="203"/>
      <c r="AE336" s="35"/>
    </row>
    <row r="337" spans="1:31" ht="17.25">
      <c r="A337" s="35"/>
      <c r="B337" s="189"/>
      <c r="C337" s="190"/>
      <c r="D337" s="190"/>
      <c r="E337" s="191"/>
      <c r="F337" s="195"/>
      <c r="G337" s="196"/>
      <c r="H337" s="196"/>
      <c r="I337" s="196"/>
      <c r="J337" s="197"/>
      <c r="K337" s="67" t="s">
        <v>38</v>
      </c>
      <c r="L337" s="70" t="str">
        <f>IF(ISERROR(1-L335/L336), "",(1-L335 /L336))</f>
        <v/>
      </c>
      <c r="M337" s="70" t="str">
        <f t="shared" ref="M337:Z337" si="335">IF(ISERROR(1-M335/M336), "",(1-M335 /M336))</f>
        <v/>
      </c>
      <c r="N337" s="70" t="str">
        <f t="shared" si="335"/>
        <v/>
      </c>
      <c r="O337" s="70" t="str">
        <f t="shared" si="335"/>
        <v/>
      </c>
      <c r="P337" s="70" t="str">
        <f t="shared" si="335"/>
        <v/>
      </c>
      <c r="Q337" s="70" t="str">
        <f t="shared" si="335"/>
        <v/>
      </c>
      <c r="R337" s="70" t="str">
        <f t="shared" si="335"/>
        <v/>
      </c>
      <c r="S337" s="70" t="str">
        <f t="shared" si="335"/>
        <v/>
      </c>
      <c r="T337" s="70" t="str">
        <f t="shared" si="335"/>
        <v/>
      </c>
      <c r="U337" s="70" t="str">
        <f t="shared" si="335"/>
        <v/>
      </c>
      <c r="V337" s="70" t="str">
        <f t="shared" si="335"/>
        <v/>
      </c>
      <c r="W337" s="70" t="str">
        <f t="shared" si="335"/>
        <v/>
      </c>
      <c r="X337" s="70" t="str">
        <f t="shared" si="335"/>
        <v/>
      </c>
      <c r="Y337" s="70" t="str">
        <f t="shared" si="335"/>
        <v/>
      </c>
      <c r="Z337" s="70" t="str">
        <f t="shared" si="335"/>
        <v/>
      </c>
      <c r="AA337" s="86" t="str">
        <f>IF(ISERROR(1-AA335/AA336), "",(1-AA335 /AA336))</f>
        <v/>
      </c>
      <c r="AB337" s="199"/>
      <c r="AC337" s="202"/>
      <c r="AD337" s="203"/>
      <c r="AE337" s="35"/>
    </row>
    <row r="338" spans="1:31" ht="17.25">
      <c r="A338" s="35"/>
      <c r="B338" s="189"/>
      <c r="C338" s="190"/>
      <c r="D338" s="190"/>
      <c r="E338" s="191"/>
      <c r="F338" s="195"/>
      <c r="G338" s="196"/>
      <c r="H338" s="196"/>
      <c r="I338" s="196"/>
      <c r="J338" s="197"/>
      <c r="K338" s="71" t="s">
        <v>67</v>
      </c>
      <c r="L338" s="39" t="str">
        <f t="shared" ref="L338:Z338" si="336">IF(OR(L336&lt;7)," ",IF(OR(L337&gt;=0.285),"達成","未達成"))</f>
        <v xml:space="preserve"> </v>
      </c>
      <c r="M338" s="39" t="str">
        <f t="shared" si="336"/>
        <v xml:space="preserve"> </v>
      </c>
      <c r="N338" s="39" t="str">
        <f t="shared" si="336"/>
        <v xml:space="preserve"> </v>
      </c>
      <c r="O338" s="39" t="str">
        <f t="shared" si="336"/>
        <v xml:space="preserve"> </v>
      </c>
      <c r="P338" s="39" t="str">
        <f t="shared" si="336"/>
        <v xml:space="preserve"> </v>
      </c>
      <c r="Q338" s="39" t="str">
        <f t="shared" si="336"/>
        <v xml:space="preserve"> </v>
      </c>
      <c r="R338" s="39" t="str">
        <f t="shared" si="336"/>
        <v xml:space="preserve"> </v>
      </c>
      <c r="S338" s="39" t="str">
        <f t="shared" si="336"/>
        <v xml:space="preserve"> </v>
      </c>
      <c r="T338" s="39" t="str">
        <f t="shared" si="336"/>
        <v xml:space="preserve"> </v>
      </c>
      <c r="U338" s="39" t="str">
        <f t="shared" si="336"/>
        <v xml:space="preserve"> </v>
      </c>
      <c r="V338" s="39" t="str">
        <f t="shared" si="336"/>
        <v xml:space="preserve"> </v>
      </c>
      <c r="W338" s="39" t="str">
        <f t="shared" si="336"/>
        <v xml:space="preserve"> </v>
      </c>
      <c r="X338" s="39" t="str">
        <f t="shared" si="336"/>
        <v xml:space="preserve"> </v>
      </c>
      <c r="Y338" s="39" t="str">
        <f t="shared" si="336"/>
        <v xml:space="preserve"> </v>
      </c>
      <c r="Z338" s="39" t="str">
        <f t="shared" si="336"/>
        <v xml:space="preserve"> </v>
      </c>
      <c r="AA338" s="72">
        <f>COUNTIF(L338:V338,"未達成")</f>
        <v>0</v>
      </c>
      <c r="AB338" s="226"/>
      <c r="AC338" s="227"/>
      <c r="AD338" s="228"/>
      <c r="AE338" s="35"/>
    </row>
    <row r="339" spans="1:31" ht="17.25">
      <c r="A339" s="35"/>
      <c r="B339" s="186"/>
      <c r="C339" s="187"/>
      <c r="D339" s="187"/>
      <c r="E339" s="188"/>
      <c r="F339" s="192"/>
      <c r="G339" s="193"/>
      <c r="H339" s="193"/>
      <c r="I339" s="193"/>
      <c r="J339" s="194"/>
      <c r="K339" s="95" t="s">
        <v>52</v>
      </c>
      <c r="L339" s="73"/>
      <c r="M339" s="73"/>
      <c r="N339" s="73"/>
      <c r="O339" s="73"/>
      <c r="P339" s="73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74">
        <f>SUM(L339:Z339)</f>
        <v>0</v>
      </c>
      <c r="AB339" s="198" t="str">
        <f>IF(AA339=0," ",IF(AA342=0, "達成", "未達成"))</f>
        <v xml:space="preserve"> </v>
      </c>
      <c r="AC339" s="200" t="str">
        <f>IF(AA339=0,"",(1-AA339/AA340))</f>
        <v/>
      </c>
      <c r="AD339" s="201"/>
      <c r="AE339" s="35"/>
    </row>
    <row r="340" spans="1:31" ht="17.25">
      <c r="A340" s="35"/>
      <c r="B340" s="189"/>
      <c r="C340" s="190"/>
      <c r="D340" s="190"/>
      <c r="E340" s="191"/>
      <c r="F340" s="195"/>
      <c r="G340" s="196"/>
      <c r="H340" s="196"/>
      <c r="I340" s="196"/>
      <c r="J340" s="197"/>
      <c r="K340" s="67" t="s">
        <v>29</v>
      </c>
      <c r="L340" s="68">
        <f>IF(L339=0, 0, L$13)</f>
        <v>0</v>
      </c>
      <c r="M340" s="68">
        <f>IF(M339=0, 0, M$13)</f>
        <v>0</v>
      </c>
      <c r="N340" s="68">
        <f t="shared" ref="N340:Z340" si="337">IF(N339=0, 0, N$13)</f>
        <v>0</v>
      </c>
      <c r="O340" s="68">
        <f t="shared" si="337"/>
        <v>0</v>
      </c>
      <c r="P340" s="68">
        <f t="shared" si="337"/>
        <v>0</v>
      </c>
      <c r="Q340" s="68">
        <f t="shared" si="337"/>
        <v>0</v>
      </c>
      <c r="R340" s="68">
        <f t="shared" si="337"/>
        <v>0</v>
      </c>
      <c r="S340" s="68">
        <f t="shared" si="337"/>
        <v>0</v>
      </c>
      <c r="T340" s="68">
        <f t="shared" si="337"/>
        <v>0</v>
      </c>
      <c r="U340" s="68">
        <f t="shared" si="337"/>
        <v>0</v>
      </c>
      <c r="V340" s="68">
        <f t="shared" si="337"/>
        <v>0</v>
      </c>
      <c r="W340" s="68">
        <f t="shared" si="337"/>
        <v>0</v>
      </c>
      <c r="X340" s="68">
        <f t="shared" si="337"/>
        <v>0</v>
      </c>
      <c r="Y340" s="68">
        <f t="shared" si="337"/>
        <v>0</v>
      </c>
      <c r="Z340" s="68">
        <f t="shared" si="337"/>
        <v>0</v>
      </c>
      <c r="AA340" s="69">
        <f>SUM(L340:Z340)</f>
        <v>0</v>
      </c>
      <c r="AB340" s="199"/>
      <c r="AC340" s="202"/>
      <c r="AD340" s="203"/>
      <c r="AE340" s="35"/>
    </row>
    <row r="341" spans="1:31" ht="17.25">
      <c r="A341" s="35"/>
      <c r="B341" s="189"/>
      <c r="C341" s="190"/>
      <c r="D341" s="190"/>
      <c r="E341" s="191"/>
      <c r="F341" s="195"/>
      <c r="G341" s="196"/>
      <c r="H341" s="196"/>
      <c r="I341" s="196"/>
      <c r="J341" s="197"/>
      <c r="K341" s="67" t="s">
        <v>38</v>
      </c>
      <c r="L341" s="70" t="str">
        <f>IF(ISERROR(1-L339/L340), "",(1-L339 /L340))</f>
        <v/>
      </c>
      <c r="M341" s="70" t="str">
        <f t="shared" ref="M341:Z341" si="338">IF(ISERROR(1-M339/M340), "",(1-M339 /M340))</f>
        <v/>
      </c>
      <c r="N341" s="70" t="str">
        <f t="shared" si="338"/>
        <v/>
      </c>
      <c r="O341" s="70" t="str">
        <f t="shared" si="338"/>
        <v/>
      </c>
      <c r="P341" s="70" t="str">
        <f t="shared" si="338"/>
        <v/>
      </c>
      <c r="Q341" s="70" t="str">
        <f t="shared" si="338"/>
        <v/>
      </c>
      <c r="R341" s="70" t="str">
        <f t="shared" si="338"/>
        <v/>
      </c>
      <c r="S341" s="70" t="str">
        <f t="shared" si="338"/>
        <v/>
      </c>
      <c r="T341" s="70" t="str">
        <f t="shared" si="338"/>
        <v/>
      </c>
      <c r="U341" s="70" t="str">
        <f t="shared" si="338"/>
        <v/>
      </c>
      <c r="V341" s="70" t="str">
        <f t="shared" si="338"/>
        <v/>
      </c>
      <c r="W341" s="70" t="str">
        <f t="shared" si="338"/>
        <v/>
      </c>
      <c r="X341" s="70" t="str">
        <f t="shared" si="338"/>
        <v/>
      </c>
      <c r="Y341" s="70" t="str">
        <f t="shared" si="338"/>
        <v/>
      </c>
      <c r="Z341" s="70" t="str">
        <f t="shared" si="338"/>
        <v/>
      </c>
      <c r="AA341" s="86" t="str">
        <f>IF(ISERROR(1-AA339/AA340), "",(1-AA339 /AA340))</f>
        <v/>
      </c>
      <c r="AB341" s="199"/>
      <c r="AC341" s="202"/>
      <c r="AD341" s="203"/>
      <c r="AE341" s="35"/>
    </row>
    <row r="342" spans="1:31" ht="17.25">
      <c r="A342" s="35"/>
      <c r="B342" s="229"/>
      <c r="C342" s="230"/>
      <c r="D342" s="230"/>
      <c r="E342" s="231"/>
      <c r="F342" s="232"/>
      <c r="G342" s="233"/>
      <c r="H342" s="233"/>
      <c r="I342" s="233"/>
      <c r="J342" s="234"/>
      <c r="K342" s="71" t="s">
        <v>67</v>
      </c>
      <c r="L342" s="39" t="str">
        <f t="shared" ref="L342:Z342" si="339">IF(OR(L340&lt;7)," ",IF(OR(L341&gt;=0.285),"達成","未達成"))</f>
        <v xml:space="preserve"> </v>
      </c>
      <c r="M342" s="39" t="str">
        <f t="shared" si="339"/>
        <v xml:space="preserve"> </v>
      </c>
      <c r="N342" s="39" t="str">
        <f t="shared" si="339"/>
        <v xml:space="preserve"> </v>
      </c>
      <c r="O342" s="39" t="str">
        <f t="shared" si="339"/>
        <v xml:space="preserve"> </v>
      </c>
      <c r="P342" s="39" t="str">
        <f t="shared" si="339"/>
        <v xml:space="preserve"> </v>
      </c>
      <c r="Q342" s="39" t="str">
        <f t="shared" si="339"/>
        <v xml:space="preserve"> </v>
      </c>
      <c r="R342" s="39" t="str">
        <f t="shared" si="339"/>
        <v xml:space="preserve"> </v>
      </c>
      <c r="S342" s="39" t="str">
        <f t="shared" si="339"/>
        <v xml:space="preserve"> </v>
      </c>
      <c r="T342" s="39" t="str">
        <f t="shared" si="339"/>
        <v xml:space="preserve"> </v>
      </c>
      <c r="U342" s="39" t="str">
        <f t="shared" si="339"/>
        <v xml:space="preserve"> </v>
      </c>
      <c r="V342" s="39" t="str">
        <f t="shared" si="339"/>
        <v xml:space="preserve"> </v>
      </c>
      <c r="W342" s="39" t="str">
        <f t="shared" si="339"/>
        <v xml:space="preserve"> </v>
      </c>
      <c r="X342" s="39" t="str">
        <f t="shared" si="339"/>
        <v xml:space="preserve"> </v>
      </c>
      <c r="Y342" s="39" t="str">
        <f t="shared" si="339"/>
        <v xml:space="preserve"> </v>
      </c>
      <c r="Z342" s="39" t="str">
        <f t="shared" si="339"/>
        <v xml:space="preserve"> </v>
      </c>
      <c r="AA342" s="72">
        <f>COUNTIF(L342:V342,"未達成")</f>
        <v>0</v>
      </c>
      <c r="AB342" s="226"/>
      <c r="AC342" s="227"/>
      <c r="AD342" s="228"/>
      <c r="AE342" s="35"/>
    </row>
    <row r="343" spans="1:31" ht="17.25">
      <c r="A343" s="35"/>
      <c r="B343" s="186"/>
      <c r="C343" s="187"/>
      <c r="D343" s="187"/>
      <c r="E343" s="188"/>
      <c r="F343" s="192"/>
      <c r="G343" s="193"/>
      <c r="H343" s="193"/>
      <c r="I343" s="193"/>
      <c r="J343" s="194"/>
      <c r="K343" s="95" t="s">
        <v>52</v>
      </c>
      <c r="L343" s="73"/>
      <c r="M343" s="73"/>
      <c r="N343" s="73"/>
      <c r="O343" s="73"/>
      <c r="P343" s="73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74">
        <f>SUM(L343:Z343)</f>
        <v>0</v>
      </c>
      <c r="AB343" s="198" t="str">
        <f>IF(AA343=0," ",IF(AA346=0, "達成", "未達成"))</f>
        <v xml:space="preserve"> </v>
      </c>
      <c r="AC343" s="200" t="str">
        <f>IF(AA343=0,"",(1-AA343/AA344))</f>
        <v/>
      </c>
      <c r="AD343" s="201"/>
      <c r="AE343" s="35"/>
    </row>
    <row r="344" spans="1:31" ht="17.25">
      <c r="A344" s="35"/>
      <c r="B344" s="189"/>
      <c r="C344" s="190"/>
      <c r="D344" s="190"/>
      <c r="E344" s="191"/>
      <c r="F344" s="195"/>
      <c r="G344" s="196"/>
      <c r="H344" s="196"/>
      <c r="I344" s="196"/>
      <c r="J344" s="197"/>
      <c r="K344" s="67" t="s">
        <v>29</v>
      </c>
      <c r="L344" s="68">
        <f>IF(L343=0, 0, L$13)</f>
        <v>0</v>
      </c>
      <c r="M344" s="68">
        <f>IF(M343=0, 0, M$13)</f>
        <v>0</v>
      </c>
      <c r="N344" s="68">
        <f t="shared" ref="N344:Z344" si="340">IF(N343=0, 0, N$13)</f>
        <v>0</v>
      </c>
      <c r="O344" s="68">
        <f t="shared" si="340"/>
        <v>0</v>
      </c>
      <c r="P344" s="68">
        <f t="shared" si="340"/>
        <v>0</v>
      </c>
      <c r="Q344" s="68">
        <f t="shared" si="340"/>
        <v>0</v>
      </c>
      <c r="R344" s="68">
        <f t="shared" si="340"/>
        <v>0</v>
      </c>
      <c r="S344" s="68">
        <f t="shared" si="340"/>
        <v>0</v>
      </c>
      <c r="T344" s="68">
        <f t="shared" si="340"/>
        <v>0</v>
      </c>
      <c r="U344" s="68">
        <f t="shared" si="340"/>
        <v>0</v>
      </c>
      <c r="V344" s="68">
        <f t="shared" si="340"/>
        <v>0</v>
      </c>
      <c r="W344" s="68">
        <f t="shared" si="340"/>
        <v>0</v>
      </c>
      <c r="X344" s="68">
        <f t="shared" si="340"/>
        <v>0</v>
      </c>
      <c r="Y344" s="68">
        <f t="shared" si="340"/>
        <v>0</v>
      </c>
      <c r="Z344" s="68">
        <f t="shared" si="340"/>
        <v>0</v>
      </c>
      <c r="AA344" s="69">
        <f>SUM(L344:Z344)</f>
        <v>0</v>
      </c>
      <c r="AB344" s="199"/>
      <c r="AC344" s="202"/>
      <c r="AD344" s="203"/>
      <c r="AE344" s="35"/>
    </row>
    <row r="345" spans="1:31" ht="17.25">
      <c r="A345" s="35"/>
      <c r="B345" s="189"/>
      <c r="C345" s="190"/>
      <c r="D345" s="190"/>
      <c r="E345" s="191"/>
      <c r="F345" s="195"/>
      <c r="G345" s="196"/>
      <c r="H345" s="196"/>
      <c r="I345" s="196"/>
      <c r="J345" s="197"/>
      <c r="K345" s="67" t="s">
        <v>38</v>
      </c>
      <c r="L345" s="70" t="str">
        <f>IF(ISERROR(1-L343/L344), "",(1-L343 /L344))</f>
        <v/>
      </c>
      <c r="M345" s="70" t="str">
        <f t="shared" ref="M345:Z345" si="341">IF(ISERROR(1-M343/M344), "",(1-M343 /M344))</f>
        <v/>
      </c>
      <c r="N345" s="70" t="str">
        <f t="shared" si="341"/>
        <v/>
      </c>
      <c r="O345" s="70" t="str">
        <f t="shared" si="341"/>
        <v/>
      </c>
      <c r="P345" s="70" t="str">
        <f t="shared" si="341"/>
        <v/>
      </c>
      <c r="Q345" s="70" t="str">
        <f t="shared" si="341"/>
        <v/>
      </c>
      <c r="R345" s="70" t="str">
        <f t="shared" si="341"/>
        <v/>
      </c>
      <c r="S345" s="70" t="str">
        <f t="shared" si="341"/>
        <v/>
      </c>
      <c r="T345" s="70" t="str">
        <f t="shared" si="341"/>
        <v/>
      </c>
      <c r="U345" s="70" t="str">
        <f t="shared" si="341"/>
        <v/>
      </c>
      <c r="V345" s="70" t="str">
        <f t="shared" si="341"/>
        <v/>
      </c>
      <c r="W345" s="70" t="str">
        <f t="shared" si="341"/>
        <v/>
      </c>
      <c r="X345" s="70" t="str">
        <f t="shared" si="341"/>
        <v/>
      </c>
      <c r="Y345" s="70" t="str">
        <f t="shared" si="341"/>
        <v/>
      </c>
      <c r="Z345" s="70" t="str">
        <f t="shared" si="341"/>
        <v/>
      </c>
      <c r="AA345" s="86" t="str">
        <f>IF(ISERROR(1-AA343/AA344), "",(1-AA343 /AA344))</f>
        <v/>
      </c>
      <c r="AB345" s="199"/>
      <c r="AC345" s="202"/>
      <c r="AD345" s="203"/>
      <c r="AE345" s="35"/>
    </row>
    <row r="346" spans="1:31" ht="17.25">
      <c r="A346" s="35"/>
      <c r="B346" s="229"/>
      <c r="C346" s="230"/>
      <c r="D346" s="230"/>
      <c r="E346" s="231"/>
      <c r="F346" s="232"/>
      <c r="G346" s="233"/>
      <c r="H346" s="233"/>
      <c r="I346" s="233"/>
      <c r="J346" s="234"/>
      <c r="K346" s="71" t="s">
        <v>67</v>
      </c>
      <c r="L346" s="39" t="str">
        <f t="shared" ref="L346:Z346" si="342">IF(OR(L344&lt;7)," ",IF(OR(L345&gt;=0.285),"達成","未達成"))</f>
        <v xml:space="preserve"> </v>
      </c>
      <c r="M346" s="39" t="str">
        <f t="shared" si="342"/>
        <v xml:space="preserve"> </v>
      </c>
      <c r="N346" s="39" t="str">
        <f t="shared" si="342"/>
        <v xml:space="preserve"> </v>
      </c>
      <c r="O346" s="39" t="str">
        <f t="shared" si="342"/>
        <v xml:space="preserve"> </v>
      </c>
      <c r="P346" s="39" t="str">
        <f t="shared" si="342"/>
        <v xml:space="preserve"> </v>
      </c>
      <c r="Q346" s="39" t="str">
        <f t="shared" si="342"/>
        <v xml:space="preserve"> </v>
      </c>
      <c r="R346" s="39" t="str">
        <f t="shared" si="342"/>
        <v xml:space="preserve"> </v>
      </c>
      <c r="S346" s="39" t="str">
        <f t="shared" si="342"/>
        <v xml:space="preserve"> </v>
      </c>
      <c r="T346" s="39" t="str">
        <f t="shared" si="342"/>
        <v xml:space="preserve"> </v>
      </c>
      <c r="U346" s="39" t="str">
        <f t="shared" si="342"/>
        <v xml:space="preserve"> </v>
      </c>
      <c r="V346" s="39" t="str">
        <f t="shared" si="342"/>
        <v xml:space="preserve"> </v>
      </c>
      <c r="W346" s="39" t="str">
        <f t="shared" si="342"/>
        <v xml:space="preserve"> </v>
      </c>
      <c r="X346" s="39" t="str">
        <f t="shared" si="342"/>
        <v xml:space="preserve"> </v>
      </c>
      <c r="Y346" s="39" t="str">
        <f t="shared" si="342"/>
        <v xml:space="preserve"> </v>
      </c>
      <c r="Z346" s="39" t="str">
        <f t="shared" si="342"/>
        <v xml:space="preserve"> </v>
      </c>
      <c r="AA346" s="72">
        <f>COUNTIF(L346:V346,"未達成")</f>
        <v>0</v>
      </c>
      <c r="AB346" s="226"/>
      <c r="AC346" s="227"/>
      <c r="AD346" s="228"/>
      <c r="AE346" s="35"/>
    </row>
    <row r="347" spans="1:31" ht="17.25">
      <c r="A347" s="35"/>
      <c r="B347" s="186"/>
      <c r="C347" s="187"/>
      <c r="D347" s="187"/>
      <c r="E347" s="188"/>
      <c r="F347" s="192"/>
      <c r="G347" s="193"/>
      <c r="H347" s="193"/>
      <c r="I347" s="193"/>
      <c r="J347" s="194"/>
      <c r="K347" s="95" t="s">
        <v>52</v>
      </c>
      <c r="L347" s="73"/>
      <c r="M347" s="73"/>
      <c r="N347" s="73"/>
      <c r="O347" s="73"/>
      <c r="P347" s="73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74">
        <f>SUM(L347:Z347)</f>
        <v>0</v>
      </c>
      <c r="AB347" s="198" t="str">
        <f>IF(AA347=0," ",IF(AA350=0, "達成", "未達成"))</f>
        <v xml:space="preserve"> </v>
      </c>
      <c r="AC347" s="200" t="str">
        <f>IF(AA347=0,"",(1-AA347/AA348))</f>
        <v/>
      </c>
      <c r="AD347" s="201"/>
      <c r="AE347" s="35"/>
    </row>
    <row r="348" spans="1:31" ht="17.25">
      <c r="A348" s="35"/>
      <c r="B348" s="189"/>
      <c r="C348" s="190"/>
      <c r="D348" s="190"/>
      <c r="E348" s="191"/>
      <c r="F348" s="195"/>
      <c r="G348" s="196"/>
      <c r="H348" s="196"/>
      <c r="I348" s="196"/>
      <c r="J348" s="197"/>
      <c r="K348" s="67" t="s">
        <v>29</v>
      </c>
      <c r="L348" s="68">
        <f>IF(L347=0, 0, L$13)</f>
        <v>0</v>
      </c>
      <c r="M348" s="68">
        <f>IF(M347=0, 0, M$13)</f>
        <v>0</v>
      </c>
      <c r="N348" s="68">
        <f t="shared" ref="N348:Z348" si="343">IF(N347=0, 0, N$13)</f>
        <v>0</v>
      </c>
      <c r="O348" s="68">
        <f t="shared" si="343"/>
        <v>0</v>
      </c>
      <c r="P348" s="68">
        <f t="shared" si="343"/>
        <v>0</v>
      </c>
      <c r="Q348" s="68">
        <f t="shared" si="343"/>
        <v>0</v>
      </c>
      <c r="R348" s="68">
        <f t="shared" si="343"/>
        <v>0</v>
      </c>
      <c r="S348" s="68">
        <f t="shared" si="343"/>
        <v>0</v>
      </c>
      <c r="T348" s="68">
        <f t="shared" si="343"/>
        <v>0</v>
      </c>
      <c r="U348" s="68">
        <f t="shared" si="343"/>
        <v>0</v>
      </c>
      <c r="V348" s="68">
        <f t="shared" si="343"/>
        <v>0</v>
      </c>
      <c r="W348" s="68">
        <f t="shared" si="343"/>
        <v>0</v>
      </c>
      <c r="X348" s="68">
        <f t="shared" si="343"/>
        <v>0</v>
      </c>
      <c r="Y348" s="68">
        <f t="shared" si="343"/>
        <v>0</v>
      </c>
      <c r="Z348" s="68">
        <f t="shared" si="343"/>
        <v>0</v>
      </c>
      <c r="AA348" s="69">
        <f>SUM(L348:Z348)</f>
        <v>0</v>
      </c>
      <c r="AB348" s="199"/>
      <c r="AC348" s="202"/>
      <c r="AD348" s="203"/>
      <c r="AE348" s="35"/>
    </row>
    <row r="349" spans="1:31" ht="17.25">
      <c r="A349" s="35"/>
      <c r="B349" s="189"/>
      <c r="C349" s="190"/>
      <c r="D349" s="190"/>
      <c r="E349" s="191"/>
      <c r="F349" s="195"/>
      <c r="G349" s="196"/>
      <c r="H349" s="196"/>
      <c r="I349" s="196"/>
      <c r="J349" s="197"/>
      <c r="K349" s="67" t="s">
        <v>38</v>
      </c>
      <c r="L349" s="70" t="str">
        <f>IF(ISERROR(1-L347/L348), "",(1-L347 /L348))</f>
        <v/>
      </c>
      <c r="M349" s="70" t="str">
        <f t="shared" ref="M349:Z349" si="344">IF(ISERROR(1-M347/M348), "",(1-M347 /M348))</f>
        <v/>
      </c>
      <c r="N349" s="70" t="str">
        <f t="shared" si="344"/>
        <v/>
      </c>
      <c r="O349" s="70" t="str">
        <f t="shared" si="344"/>
        <v/>
      </c>
      <c r="P349" s="70" t="str">
        <f t="shared" si="344"/>
        <v/>
      </c>
      <c r="Q349" s="70" t="str">
        <f t="shared" si="344"/>
        <v/>
      </c>
      <c r="R349" s="70" t="str">
        <f t="shared" si="344"/>
        <v/>
      </c>
      <c r="S349" s="70" t="str">
        <f t="shared" si="344"/>
        <v/>
      </c>
      <c r="T349" s="70" t="str">
        <f t="shared" si="344"/>
        <v/>
      </c>
      <c r="U349" s="70" t="str">
        <f t="shared" si="344"/>
        <v/>
      </c>
      <c r="V349" s="70" t="str">
        <f t="shared" si="344"/>
        <v/>
      </c>
      <c r="W349" s="70" t="str">
        <f t="shared" si="344"/>
        <v/>
      </c>
      <c r="X349" s="70" t="str">
        <f t="shared" si="344"/>
        <v/>
      </c>
      <c r="Y349" s="70" t="str">
        <f t="shared" si="344"/>
        <v/>
      </c>
      <c r="Z349" s="70" t="str">
        <f t="shared" si="344"/>
        <v/>
      </c>
      <c r="AA349" s="86" t="str">
        <f>IF(ISERROR(1-AA347/AA348), "",(1-AA347 /AA348))</f>
        <v/>
      </c>
      <c r="AB349" s="199"/>
      <c r="AC349" s="202"/>
      <c r="AD349" s="203"/>
      <c r="AE349" s="35"/>
    </row>
    <row r="350" spans="1:31" ht="17.25">
      <c r="A350" s="35"/>
      <c r="B350" s="229"/>
      <c r="C350" s="230"/>
      <c r="D350" s="230"/>
      <c r="E350" s="231"/>
      <c r="F350" s="232"/>
      <c r="G350" s="233"/>
      <c r="H350" s="233"/>
      <c r="I350" s="233"/>
      <c r="J350" s="234"/>
      <c r="K350" s="71" t="s">
        <v>67</v>
      </c>
      <c r="L350" s="39" t="str">
        <f t="shared" ref="L350:Z350" si="345">IF(OR(L348&lt;7)," ",IF(OR(L349&gt;=0.285),"達成","未達成"))</f>
        <v xml:space="preserve"> </v>
      </c>
      <c r="M350" s="39" t="str">
        <f t="shared" si="345"/>
        <v xml:space="preserve"> </v>
      </c>
      <c r="N350" s="39" t="str">
        <f t="shared" si="345"/>
        <v xml:space="preserve"> </v>
      </c>
      <c r="O350" s="39" t="str">
        <f t="shared" si="345"/>
        <v xml:space="preserve"> </v>
      </c>
      <c r="P350" s="39" t="str">
        <f t="shared" si="345"/>
        <v xml:space="preserve"> </v>
      </c>
      <c r="Q350" s="39" t="str">
        <f t="shared" si="345"/>
        <v xml:space="preserve"> </v>
      </c>
      <c r="R350" s="39" t="str">
        <f t="shared" si="345"/>
        <v xml:space="preserve"> </v>
      </c>
      <c r="S350" s="39" t="str">
        <f t="shared" si="345"/>
        <v xml:space="preserve"> </v>
      </c>
      <c r="T350" s="39" t="str">
        <f t="shared" si="345"/>
        <v xml:space="preserve"> </v>
      </c>
      <c r="U350" s="39" t="str">
        <f t="shared" si="345"/>
        <v xml:space="preserve"> </v>
      </c>
      <c r="V350" s="39" t="str">
        <f t="shared" si="345"/>
        <v xml:space="preserve"> </v>
      </c>
      <c r="W350" s="39" t="str">
        <f t="shared" si="345"/>
        <v xml:space="preserve"> </v>
      </c>
      <c r="X350" s="39" t="str">
        <f t="shared" si="345"/>
        <v xml:space="preserve"> </v>
      </c>
      <c r="Y350" s="39" t="str">
        <f t="shared" si="345"/>
        <v xml:space="preserve"> </v>
      </c>
      <c r="Z350" s="39" t="str">
        <f t="shared" si="345"/>
        <v xml:space="preserve"> </v>
      </c>
      <c r="AA350" s="72">
        <f>COUNTIF(L350:V350,"未達成")</f>
        <v>0</v>
      </c>
      <c r="AB350" s="226"/>
      <c r="AC350" s="227"/>
      <c r="AD350" s="228"/>
      <c r="AE350" s="35"/>
    </row>
    <row r="351" spans="1:31" ht="17.25">
      <c r="A351" s="35"/>
      <c r="B351" s="186"/>
      <c r="C351" s="187"/>
      <c r="D351" s="187"/>
      <c r="E351" s="188"/>
      <c r="F351" s="192"/>
      <c r="G351" s="193"/>
      <c r="H351" s="193"/>
      <c r="I351" s="193"/>
      <c r="J351" s="194"/>
      <c r="K351" s="95" t="s">
        <v>52</v>
      </c>
      <c r="L351" s="73"/>
      <c r="M351" s="73"/>
      <c r="N351" s="73"/>
      <c r="O351" s="73"/>
      <c r="P351" s="73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74">
        <f>SUM(L351:Z351)</f>
        <v>0</v>
      </c>
      <c r="AB351" s="198" t="str">
        <f>IF(AA351=0," ",IF(AA354=0, "達成", "未達成"))</f>
        <v xml:space="preserve"> </v>
      </c>
      <c r="AC351" s="200" t="str">
        <f>IF(AA351=0,"",(1-AA351/AA352))</f>
        <v/>
      </c>
      <c r="AD351" s="201"/>
      <c r="AE351" s="35"/>
    </row>
    <row r="352" spans="1:31" ht="17.25">
      <c r="A352" s="35"/>
      <c r="B352" s="189"/>
      <c r="C352" s="190"/>
      <c r="D352" s="190"/>
      <c r="E352" s="191"/>
      <c r="F352" s="195"/>
      <c r="G352" s="196"/>
      <c r="H352" s="196"/>
      <c r="I352" s="196"/>
      <c r="J352" s="197"/>
      <c r="K352" s="67" t="s">
        <v>29</v>
      </c>
      <c r="L352" s="68">
        <f>IF(L351=0, 0, L$13)</f>
        <v>0</v>
      </c>
      <c r="M352" s="68">
        <f>IF(M351=0, 0, M$13)</f>
        <v>0</v>
      </c>
      <c r="N352" s="68">
        <f t="shared" ref="N352:Z352" si="346">IF(N351=0, 0, N$13)</f>
        <v>0</v>
      </c>
      <c r="O352" s="68">
        <f t="shared" si="346"/>
        <v>0</v>
      </c>
      <c r="P352" s="68">
        <f t="shared" si="346"/>
        <v>0</v>
      </c>
      <c r="Q352" s="68">
        <f t="shared" si="346"/>
        <v>0</v>
      </c>
      <c r="R352" s="68">
        <f t="shared" si="346"/>
        <v>0</v>
      </c>
      <c r="S352" s="68">
        <f t="shared" si="346"/>
        <v>0</v>
      </c>
      <c r="T352" s="68">
        <f t="shared" si="346"/>
        <v>0</v>
      </c>
      <c r="U352" s="68">
        <f t="shared" si="346"/>
        <v>0</v>
      </c>
      <c r="V352" s="68">
        <f t="shared" si="346"/>
        <v>0</v>
      </c>
      <c r="W352" s="68">
        <f t="shared" si="346"/>
        <v>0</v>
      </c>
      <c r="X352" s="68">
        <f t="shared" si="346"/>
        <v>0</v>
      </c>
      <c r="Y352" s="68">
        <f t="shared" si="346"/>
        <v>0</v>
      </c>
      <c r="Z352" s="68">
        <f t="shared" si="346"/>
        <v>0</v>
      </c>
      <c r="AA352" s="69">
        <f>SUM(L352:Z352)</f>
        <v>0</v>
      </c>
      <c r="AB352" s="199"/>
      <c r="AC352" s="202"/>
      <c r="AD352" s="203"/>
      <c r="AE352" s="35"/>
    </row>
    <row r="353" spans="1:31" ht="17.25">
      <c r="A353" s="35"/>
      <c r="B353" s="189"/>
      <c r="C353" s="190"/>
      <c r="D353" s="190"/>
      <c r="E353" s="191"/>
      <c r="F353" s="195"/>
      <c r="G353" s="196"/>
      <c r="H353" s="196"/>
      <c r="I353" s="196"/>
      <c r="J353" s="197"/>
      <c r="K353" s="67" t="s">
        <v>38</v>
      </c>
      <c r="L353" s="70" t="str">
        <f>IF(ISERROR(1-L351/L352), "",(1-L351 /L352))</f>
        <v/>
      </c>
      <c r="M353" s="70" t="str">
        <f t="shared" ref="M353:Z353" si="347">IF(ISERROR(1-M351/M352), "",(1-M351 /M352))</f>
        <v/>
      </c>
      <c r="N353" s="70" t="str">
        <f t="shared" si="347"/>
        <v/>
      </c>
      <c r="O353" s="70" t="str">
        <f t="shared" si="347"/>
        <v/>
      </c>
      <c r="P353" s="70" t="str">
        <f t="shared" si="347"/>
        <v/>
      </c>
      <c r="Q353" s="70" t="str">
        <f t="shared" si="347"/>
        <v/>
      </c>
      <c r="R353" s="70" t="str">
        <f t="shared" si="347"/>
        <v/>
      </c>
      <c r="S353" s="70" t="str">
        <f t="shared" si="347"/>
        <v/>
      </c>
      <c r="T353" s="70" t="str">
        <f t="shared" si="347"/>
        <v/>
      </c>
      <c r="U353" s="70" t="str">
        <f t="shared" si="347"/>
        <v/>
      </c>
      <c r="V353" s="70" t="str">
        <f t="shared" si="347"/>
        <v/>
      </c>
      <c r="W353" s="70" t="str">
        <f t="shared" si="347"/>
        <v/>
      </c>
      <c r="X353" s="70" t="str">
        <f t="shared" si="347"/>
        <v/>
      </c>
      <c r="Y353" s="70" t="str">
        <f t="shared" si="347"/>
        <v/>
      </c>
      <c r="Z353" s="70" t="str">
        <f t="shared" si="347"/>
        <v/>
      </c>
      <c r="AA353" s="86" t="str">
        <f>IF(ISERROR(1-AA351/AA352), "",(1-AA351 /AA352))</f>
        <v/>
      </c>
      <c r="AB353" s="199"/>
      <c r="AC353" s="202"/>
      <c r="AD353" s="203"/>
      <c r="AE353" s="35"/>
    </row>
    <row r="354" spans="1:31" ht="17.25">
      <c r="A354" s="35"/>
      <c r="B354" s="229"/>
      <c r="C354" s="230"/>
      <c r="D354" s="230"/>
      <c r="E354" s="231"/>
      <c r="F354" s="232"/>
      <c r="G354" s="233"/>
      <c r="H354" s="233"/>
      <c r="I354" s="233"/>
      <c r="J354" s="234"/>
      <c r="K354" s="71" t="s">
        <v>67</v>
      </c>
      <c r="L354" s="39" t="str">
        <f t="shared" ref="L354:Z354" si="348">IF(OR(L352&lt;7)," ",IF(OR(L353&gt;=0.285),"達成","未達成"))</f>
        <v xml:space="preserve"> </v>
      </c>
      <c r="M354" s="39" t="str">
        <f t="shared" si="348"/>
        <v xml:space="preserve"> </v>
      </c>
      <c r="N354" s="39" t="str">
        <f t="shared" si="348"/>
        <v xml:space="preserve"> </v>
      </c>
      <c r="O354" s="39" t="str">
        <f t="shared" si="348"/>
        <v xml:space="preserve"> </v>
      </c>
      <c r="P354" s="39" t="str">
        <f t="shared" si="348"/>
        <v xml:space="preserve"> </v>
      </c>
      <c r="Q354" s="39" t="str">
        <f t="shared" si="348"/>
        <v xml:space="preserve"> </v>
      </c>
      <c r="R354" s="39" t="str">
        <f t="shared" si="348"/>
        <v xml:space="preserve"> </v>
      </c>
      <c r="S354" s="39" t="str">
        <f t="shared" si="348"/>
        <v xml:space="preserve"> </v>
      </c>
      <c r="T354" s="39" t="str">
        <f t="shared" si="348"/>
        <v xml:space="preserve"> </v>
      </c>
      <c r="U354" s="39" t="str">
        <f t="shared" si="348"/>
        <v xml:space="preserve"> </v>
      </c>
      <c r="V354" s="39" t="str">
        <f t="shared" si="348"/>
        <v xml:space="preserve"> </v>
      </c>
      <c r="W354" s="39" t="str">
        <f t="shared" si="348"/>
        <v xml:space="preserve"> </v>
      </c>
      <c r="X354" s="39" t="str">
        <f t="shared" si="348"/>
        <v xml:space="preserve"> </v>
      </c>
      <c r="Y354" s="39" t="str">
        <f t="shared" si="348"/>
        <v xml:space="preserve"> </v>
      </c>
      <c r="Z354" s="39" t="str">
        <f t="shared" si="348"/>
        <v xml:space="preserve"> </v>
      </c>
      <c r="AA354" s="72">
        <f>COUNTIF(L354:V354,"未達成")</f>
        <v>0</v>
      </c>
      <c r="AB354" s="226"/>
      <c r="AC354" s="227"/>
      <c r="AD354" s="228"/>
      <c r="AE354" s="35"/>
    </row>
    <row r="355" spans="1:31" ht="17.25">
      <c r="A355" s="35"/>
      <c r="B355" s="186"/>
      <c r="C355" s="187"/>
      <c r="D355" s="187"/>
      <c r="E355" s="188"/>
      <c r="F355" s="192"/>
      <c r="G355" s="193"/>
      <c r="H355" s="193"/>
      <c r="I355" s="193"/>
      <c r="J355" s="194"/>
      <c r="K355" s="95" t="s">
        <v>52</v>
      </c>
      <c r="L355" s="73"/>
      <c r="M355" s="73"/>
      <c r="N355" s="73"/>
      <c r="O355" s="73"/>
      <c r="P355" s="73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74">
        <f>SUM(L355:Z355)</f>
        <v>0</v>
      </c>
      <c r="AB355" s="198" t="str">
        <f>IF(AA355=0," ",IF(AA358=0, "達成", "未達成"))</f>
        <v xml:space="preserve"> </v>
      </c>
      <c r="AC355" s="200" t="str">
        <f>IF(AA355=0,"",(1-AA355/AA356))</f>
        <v/>
      </c>
      <c r="AD355" s="201"/>
      <c r="AE355" s="35"/>
    </row>
    <row r="356" spans="1:31" ht="17.25">
      <c r="A356" s="35"/>
      <c r="B356" s="189"/>
      <c r="C356" s="190"/>
      <c r="D356" s="190"/>
      <c r="E356" s="191"/>
      <c r="F356" s="195"/>
      <c r="G356" s="196"/>
      <c r="H356" s="196"/>
      <c r="I356" s="196"/>
      <c r="J356" s="197"/>
      <c r="K356" s="67" t="s">
        <v>29</v>
      </c>
      <c r="L356" s="68">
        <f>IF(L355=0, 0, L$13)</f>
        <v>0</v>
      </c>
      <c r="M356" s="68">
        <f>IF(M355=0, 0, M$13)</f>
        <v>0</v>
      </c>
      <c r="N356" s="68">
        <f t="shared" ref="N356:Z356" si="349">IF(N355=0, 0, N$13)</f>
        <v>0</v>
      </c>
      <c r="O356" s="68">
        <f t="shared" si="349"/>
        <v>0</v>
      </c>
      <c r="P356" s="68">
        <f t="shared" si="349"/>
        <v>0</v>
      </c>
      <c r="Q356" s="68">
        <f t="shared" si="349"/>
        <v>0</v>
      </c>
      <c r="R356" s="68">
        <f t="shared" si="349"/>
        <v>0</v>
      </c>
      <c r="S356" s="68">
        <f t="shared" si="349"/>
        <v>0</v>
      </c>
      <c r="T356" s="68">
        <f t="shared" si="349"/>
        <v>0</v>
      </c>
      <c r="U356" s="68">
        <f t="shared" si="349"/>
        <v>0</v>
      </c>
      <c r="V356" s="68">
        <f t="shared" si="349"/>
        <v>0</v>
      </c>
      <c r="W356" s="68">
        <f t="shared" si="349"/>
        <v>0</v>
      </c>
      <c r="X356" s="68">
        <f t="shared" si="349"/>
        <v>0</v>
      </c>
      <c r="Y356" s="68">
        <f t="shared" si="349"/>
        <v>0</v>
      </c>
      <c r="Z356" s="68">
        <f t="shared" si="349"/>
        <v>0</v>
      </c>
      <c r="AA356" s="69">
        <f>SUM(L356:Z356)</f>
        <v>0</v>
      </c>
      <c r="AB356" s="199"/>
      <c r="AC356" s="202"/>
      <c r="AD356" s="203"/>
      <c r="AE356" s="35"/>
    </row>
    <row r="357" spans="1:31" ht="17.25">
      <c r="A357" s="35"/>
      <c r="B357" s="189"/>
      <c r="C357" s="190"/>
      <c r="D357" s="190"/>
      <c r="E357" s="191"/>
      <c r="F357" s="195"/>
      <c r="G357" s="196"/>
      <c r="H357" s="196"/>
      <c r="I357" s="196"/>
      <c r="J357" s="197"/>
      <c r="K357" s="67" t="s">
        <v>38</v>
      </c>
      <c r="L357" s="70" t="str">
        <f>IF(ISERROR(1-L355/L356), "",(1-L355 /L356))</f>
        <v/>
      </c>
      <c r="M357" s="70" t="str">
        <f t="shared" ref="M357:Z357" si="350">IF(ISERROR(1-M355/M356), "",(1-M355 /M356))</f>
        <v/>
      </c>
      <c r="N357" s="70" t="str">
        <f t="shared" si="350"/>
        <v/>
      </c>
      <c r="O357" s="70" t="str">
        <f t="shared" si="350"/>
        <v/>
      </c>
      <c r="P357" s="70" t="str">
        <f t="shared" si="350"/>
        <v/>
      </c>
      <c r="Q357" s="70" t="str">
        <f t="shared" si="350"/>
        <v/>
      </c>
      <c r="R357" s="70" t="str">
        <f t="shared" si="350"/>
        <v/>
      </c>
      <c r="S357" s="70" t="str">
        <f t="shared" si="350"/>
        <v/>
      </c>
      <c r="T357" s="70" t="str">
        <f t="shared" si="350"/>
        <v/>
      </c>
      <c r="U357" s="70" t="str">
        <f t="shared" si="350"/>
        <v/>
      </c>
      <c r="V357" s="70" t="str">
        <f t="shared" si="350"/>
        <v/>
      </c>
      <c r="W357" s="70" t="str">
        <f t="shared" si="350"/>
        <v/>
      </c>
      <c r="X357" s="70" t="str">
        <f t="shared" si="350"/>
        <v/>
      </c>
      <c r="Y357" s="70" t="str">
        <f t="shared" si="350"/>
        <v/>
      </c>
      <c r="Z357" s="70" t="str">
        <f t="shared" si="350"/>
        <v/>
      </c>
      <c r="AA357" s="86" t="str">
        <f>IF(ISERROR(1-AA355/AA356), "",(1-AA355 /AA356))</f>
        <v/>
      </c>
      <c r="AB357" s="199"/>
      <c r="AC357" s="202"/>
      <c r="AD357" s="203"/>
      <c r="AE357" s="35"/>
    </row>
    <row r="358" spans="1:31" ht="17.25">
      <c r="A358" s="35"/>
      <c r="B358" s="229"/>
      <c r="C358" s="230"/>
      <c r="D358" s="230"/>
      <c r="E358" s="231"/>
      <c r="F358" s="232"/>
      <c r="G358" s="233"/>
      <c r="H358" s="233"/>
      <c r="I358" s="233"/>
      <c r="J358" s="234"/>
      <c r="K358" s="71" t="s">
        <v>67</v>
      </c>
      <c r="L358" s="39" t="str">
        <f t="shared" ref="L358:Z358" si="351">IF(OR(L356&lt;7)," ",IF(OR(L357&gt;=0.285),"達成","未達成"))</f>
        <v xml:space="preserve"> </v>
      </c>
      <c r="M358" s="39" t="str">
        <f t="shared" si="351"/>
        <v xml:space="preserve"> </v>
      </c>
      <c r="N358" s="39" t="str">
        <f t="shared" si="351"/>
        <v xml:space="preserve"> </v>
      </c>
      <c r="O358" s="39" t="str">
        <f t="shared" si="351"/>
        <v xml:space="preserve"> </v>
      </c>
      <c r="P358" s="39" t="str">
        <f t="shared" si="351"/>
        <v xml:space="preserve"> </v>
      </c>
      <c r="Q358" s="39" t="str">
        <f t="shared" si="351"/>
        <v xml:space="preserve"> </v>
      </c>
      <c r="R358" s="39" t="str">
        <f t="shared" si="351"/>
        <v xml:space="preserve"> </v>
      </c>
      <c r="S358" s="39" t="str">
        <f t="shared" si="351"/>
        <v xml:space="preserve"> </v>
      </c>
      <c r="T358" s="39" t="str">
        <f t="shared" si="351"/>
        <v xml:space="preserve"> </v>
      </c>
      <c r="U358" s="39" t="str">
        <f t="shared" si="351"/>
        <v xml:space="preserve"> </v>
      </c>
      <c r="V358" s="39" t="str">
        <f t="shared" si="351"/>
        <v xml:space="preserve"> </v>
      </c>
      <c r="W358" s="39" t="str">
        <f t="shared" si="351"/>
        <v xml:space="preserve"> </v>
      </c>
      <c r="X358" s="39" t="str">
        <f t="shared" si="351"/>
        <v xml:space="preserve"> </v>
      </c>
      <c r="Y358" s="39" t="str">
        <f t="shared" si="351"/>
        <v xml:space="preserve"> </v>
      </c>
      <c r="Z358" s="39" t="str">
        <f t="shared" si="351"/>
        <v xml:space="preserve"> </v>
      </c>
      <c r="AA358" s="72">
        <f>COUNTIF(L358:V358,"未達成")</f>
        <v>0</v>
      </c>
      <c r="AB358" s="226"/>
      <c r="AC358" s="227"/>
      <c r="AD358" s="228"/>
      <c r="AE358" s="35"/>
    </row>
    <row r="359" spans="1:31" ht="17.25">
      <c r="A359" s="35"/>
      <c r="B359" s="186"/>
      <c r="C359" s="187"/>
      <c r="D359" s="187"/>
      <c r="E359" s="188"/>
      <c r="F359" s="192"/>
      <c r="G359" s="193"/>
      <c r="H359" s="193"/>
      <c r="I359" s="193"/>
      <c r="J359" s="194"/>
      <c r="K359" s="95" t="s">
        <v>52</v>
      </c>
      <c r="L359" s="73"/>
      <c r="M359" s="73"/>
      <c r="N359" s="73"/>
      <c r="O359" s="73"/>
      <c r="P359" s="73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74">
        <f>SUM(L359:Z359)</f>
        <v>0</v>
      </c>
      <c r="AB359" s="198" t="str">
        <f>IF(AA359=0," ",IF(AA362=0, "達成", "未達成"))</f>
        <v xml:space="preserve"> </v>
      </c>
      <c r="AC359" s="200" t="str">
        <f>IF(AA359=0,"",(1-AA359/AA360))</f>
        <v/>
      </c>
      <c r="AD359" s="201"/>
      <c r="AE359" s="35"/>
    </row>
    <row r="360" spans="1:31" ht="17.25">
      <c r="A360" s="35"/>
      <c r="B360" s="189"/>
      <c r="C360" s="190"/>
      <c r="D360" s="190"/>
      <c r="E360" s="191"/>
      <c r="F360" s="195"/>
      <c r="G360" s="196"/>
      <c r="H360" s="196"/>
      <c r="I360" s="196"/>
      <c r="J360" s="197"/>
      <c r="K360" s="67" t="s">
        <v>29</v>
      </c>
      <c r="L360" s="68">
        <f>IF(L359=0, 0, L$13)</f>
        <v>0</v>
      </c>
      <c r="M360" s="68">
        <f>IF(M359=0, 0, M$13)</f>
        <v>0</v>
      </c>
      <c r="N360" s="68">
        <f t="shared" ref="N360:Z360" si="352">IF(N359=0, 0, N$13)</f>
        <v>0</v>
      </c>
      <c r="O360" s="68">
        <f t="shared" si="352"/>
        <v>0</v>
      </c>
      <c r="P360" s="68">
        <f t="shared" si="352"/>
        <v>0</v>
      </c>
      <c r="Q360" s="68">
        <f t="shared" si="352"/>
        <v>0</v>
      </c>
      <c r="R360" s="68">
        <f t="shared" si="352"/>
        <v>0</v>
      </c>
      <c r="S360" s="68">
        <f t="shared" si="352"/>
        <v>0</v>
      </c>
      <c r="T360" s="68">
        <f t="shared" si="352"/>
        <v>0</v>
      </c>
      <c r="U360" s="68">
        <f t="shared" si="352"/>
        <v>0</v>
      </c>
      <c r="V360" s="68">
        <f t="shared" si="352"/>
        <v>0</v>
      </c>
      <c r="W360" s="68">
        <f t="shared" si="352"/>
        <v>0</v>
      </c>
      <c r="X360" s="68">
        <f t="shared" si="352"/>
        <v>0</v>
      </c>
      <c r="Y360" s="68">
        <f t="shared" si="352"/>
        <v>0</v>
      </c>
      <c r="Z360" s="68">
        <f t="shared" si="352"/>
        <v>0</v>
      </c>
      <c r="AA360" s="69">
        <f>SUM(L360:Z360)</f>
        <v>0</v>
      </c>
      <c r="AB360" s="199"/>
      <c r="AC360" s="202"/>
      <c r="AD360" s="203"/>
      <c r="AE360" s="35"/>
    </row>
    <row r="361" spans="1:31" ht="17.25">
      <c r="A361" s="35"/>
      <c r="B361" s="189"/>
      <c r="C361" s="190"/>
      <c r="D361" s="190"/>
      <c r="E361" s="191"/>
      <c r="F361" s="195"/>
      <c r="G361" s="196"/>
      <c r="H361" s="196"/>
      <c r="I361" s="196"/>
      <c r="J361" s="197"/>
      <c r="K361" s="67" t="s">
        <v>38</v>
      </c>
      <c r="L361" s="70" t="str">
        <f>IF(ISERROR(1-L359/L360), "",(1-L359 /L360))</f>
        <v/>
      </c>
      <c r="M361" s="70" t="str">
        <f t="shared" ref="M361:Z361" si="353">IF(ISERROR(1-M359/M360), "",(1-M359 /M360))</f>
        <v/>
      </c>
      <c r="N361" s="70" t="str">
        <f t="shared" si="353"/>
        <v/>
      </c>
      <c r="O361" s="70" t="str">
        <f t="shared" si="353"/>
        <v/>
      </c>
      <c r="P361" s="70" t="str">
        <f t="shared" si="353"/>
        <v/>
      </c>
      <c r="Q361" s="70" t="str">
        <f t="shared" si="353"/>
        <v/>
      </c>
      <c r="R361" s="70" t="str">
        <f t="shared" si="353"/>
        <v/>
      </c>
      <c r="S361" s="70" t="str">
        <f t="shared" si="353"/>
        <v/>
      </c>
      <c r="T361" s="70" t="str">
        <f t="shared" si="353"/>
        <v/>
      </c>
      <c r="U361" s="70" t="str">
        <f t="shared" si="353"/>
        <v/>
      </c>
      <c r="V361" s="70" t="str">
        <f t="shared" si="353"/>
        <v/>
      </c>
      <c r="W361" s="70" t="str">
        <f t="shared" si="353"/>
        <v/>
      </c>
      <c r="X361" s="70" t="str">
        <f t="shared" si="353"/>
        <v/>
      </c>
      <c r="Y361" s="70" t="str">
        <f t="shared" si="353"/>
        <v/>
      </c>
      <c r="Z361" s="70" t="str">
        <f t="shared" si="353"/>
        <v/>
      </c>
      <c r="AA361" s="86" t="str">
        <f>IF(ISERROR(1-AA359/AA360), "",(1-AA359 /AA360))</f>
        <v/>
      </c>
      <c r="AB361" s="199"/>
      <c r="AC361" s="202"/>
      <c r="AD361" s="203"/>
      <c r="AE361" s="35"/>
    </row>
    <row r="362" spans="1:31" ht="17.25">
      <c r="A362" s="35"/>
      <c r="B362" s="229"/>
      <c r="C362" s="230"/>
      <c r="D362" s="230"/>
      <c r="E362" s="231"/>
      <c r="F362" s="232"/>
      <c r="G362" s="233"/>
      <c r="H362" s="233"/>
      <c r="I362" s="233"/>
      <c r="J362" s="234"/>
      <c r="K362" s="71" t="s">
        <v>67</v>
      </c>
      <c r="L362" s="39" t="str">
        <f t="shared" ref="L362:Z362" si="354">IF(OR(L360&lt;7)," ",IF(OR(L361&gt;=0.285),"達成","未達成"))</f>
        <v xml:space="preserve"> </v>
      </c>
      <c r="M362" s="39" t="str">
        <f t="shared" si="354"/>
        <v xml:space="preserve"> </v>
      </c>
      <c r="N362" s="39" t="str">
        <f t="shared" si="354"/>
        <v xml:space="preserve"> </v>
      </c>
      <c r="O362" s="39" t="str">
        <f t="shared" si="354"/>
        <v xml:space="preserve"> </v>
      </c>
      <c r="P362" s="39" t="str">
        <f t="shared" si="354"/>
        <v xml:space="preserve"> </v>
      </c>
      <c r="Q362" s="39" t="str">
        <f t="shared" si="354"/>
        <v xml:space="preserve"> </v>
      </c>
      <c r="R362" s="39" t="str">
        <f t="shared" si="354"/>
        <v xml:space="preserve"> </v>
      </c>
      <c r="S362" s="39" t="str">
        <f t="shared" si="354"/>
        <v xml:space="preserve"> </v>
      </c>
      <c r="T362" s="39" t="str">
        <f t="shared" si="354"/>
        <v xml:space="preserve"> </v>
      </c>
      <c r="U362" s="39" t="str">
        <f t="shared" si="354"/>
        <v xml:space="preserve"> </v>
      </c>
      <c r="V362" s="39" t="str">
        <f t="shared" si="354"/>
        <v xml:space="preserve"> </v>
      </c>
      <c r="W362" s="39" t="str">
        <f t="shared" si="354"/>
        <v xml:space="preserve"> </v>
      </c>
      <c r="X362" s="39" t="str">
        <f t="shared" si="354"/>
        <v xml:space="preserve"> </v>
      </c>
      <c r="Y362" s="39" t="str">
        <f t="shared" si="354"/>
        <v xml:space="preserve"> </v>
      </c>
      <c r="Z362" s="39" t="str">
        <f t="shared" si="354"/>
        <v xml:space="preserve"> </v>
      </c>
      <c r="AA362" s="72">
        <f>COUNTIF(L362:V362,"未達成")</f>
        <v>0</v>
      </c>
      <c r="AB362" s="226"/>
      <c r="AC362" s="227"/>
      <c r="AD362" s="228"/>
      <c r="AE362" s="35"/>
    </row>
    <row r="363" spans="1:31" ht="17.25">
      <c r="A363" s="35"/>
      <c r="B363" s="186"/>
      <c r="C363" s="187"/>
      <c r="D363" s="187"/>
      <c r="E363" s="188"/>
      <c r="F363" s="192"/>
      <c r="G363" s="193"/>
      <c r="H363" s="193"/>
      <c r="I363" s="193"/>
      <c r="J363" s="194"/>
      <c r="K363" s="95" t="s">
        <v>52</v>
      </c>
      <c r="L363" s="73"/>
      <c r="M363" s="73"/>
      <c r="N363" s="73"/>
      <c r="O363" s="73"/>
      <c r="P363" s="73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74">
        <f>SUM(L363:Z363)</f>
        <v>0</v>
      </c>
      <c r="AB363" s="198" t="str">
        <f>IF(AA363=0," ",IF(AA366=0, "達成", "未達成"))</f>
        <v xml:space="preserve"> </v>
      </c>
      <c r="AC363" s="200" t="str">
        <f>IF(AA363=0,"",(1-AA363/AA364))</f>
        <v/>
      </c>
      <c r="AD363" s="201"/>
      <c r="AE363" s="35"/>
    </row>
    <row r="364" spans="1:31" ht="17.25">
      <c r="A364" s="25"/>
      <c r="B364" s="189"/>
      <c r="C364" s="190"/>
      <c r="D364" s="190"/>
      <c r="E364" s="191"/>
      <c r="F364" s="195"/>
      <c r="G364" s="196"/>
      <c r="H364" s="196"/>
      <c r="I364" s="196"/>
      <c r="J364" s="197"/>
      <c r="K364" s="67" t="s">
        <v>29</v>
      </c>
      <c r="L364" s="68">
        <f>IF(L363=0, 0, L$13)</f>
        <v>0</v>
      </c>
      <c r="M364" s="68">
        <f>IF(M363=0, 0, M$13)</f>
        <v>0</v>
      </c>
      <c r="N364" s="68">
        <f t="shared" ref="N364:Z364" si="355">IF(N363=0, 0, N$13)</f>
        <v>0</v>
      </c>
      <c r="O364" s="68">
        <f t="shared" si="355"/>
        <v>0</v>
      </c>
      <c r="P364" s="68">
        <f t="shared" si="355"/>
        <v>0</v>
      </c>
      <c r="Q364" s="68">
        <f t="shared" si="355"/>
        <v>0</v>
      </c>
      <c r="R364" s="68">
        <f t="shared" si="355"/>
        <v>0</v>
      </c>
      <c r="S364" s="68">
        <f t="shared" si="355"/>
        <v>0</v>
      </c>
      <c r="T364" s="68">
        <f t="shared" si="355"/>
        <v>0</v>
      </c>
      <c r="U364" s="68">
        <f t="shared" si="355"/>
        <v>0</v>
      </c>
      <c r="V364" s="68">
        <f t="shared" si="355"/>
        <v>0</v>
      </c>
      <c r="W364" s="68">
        <f t="shared" si="355"/>
        <v>0</v>
      </c>
      <c r="X364" s="68">
        <f t="shared" si="355"/>
        <v>0</v>
      </c>
      <c r="Y364" s="68">
        <f t="shared" si="355"/>
        <v>0</v>
      </c>
      <c r="Z364" s="68">
        <f t="shared" si="355"/>
        <v>0</v>
      </c>
      <c r="AA364" s="69">
        <f>SUM(L364:Z364)</f>
        <v>0</v>
      </c>
      <c r="AB364" s="199"/>
      <c r="AC364" s="202"/>
      <c r="AD364" s="203"/>
      <c r="AE364" s="25"/>
    </row>
    <row r="365" spans="1:31" ht="17.25">
      <c r="B365" s="189"/>
      <c r="C365" s="190"/>
      <c r="D365" s="190"/>
      <c r="E365" s="191"/>
      <c r="F365" s="195"/>
      <c r="G365" s="196"/>
      <c r="H365" s="196"/>
      <c r="I365" s="196"/>
      <c r="J365" s="197"/>
      <c r="K365" s="67" t="s">
        <v>38</v>
      </c>
      <c r="L365" s="70" t="str">
        <f>IF(ISERROR(1-L363/L364), "",(1-L363 /L364))</f>
        <v/>
      </c>
      <c r="M365" s="70" t="str">
        <f t="shared" ref="M365:Z365" si="356">IF(ISERROR(1-M363/M364), "",(1-M363 /M364))</f>
        <v/>
      </c>
      <c r="N365" s="70" t="str">
        <f t="shared" si="356"/>
        <v/>
      </c>
      <c r="O365" s="70" t="str">
        <f t="shared" si="356"/>
        <v/>
      </c>
      <c r="P365" s="70" t="str">
        <f t="shared" si="356"/>
        <v/>
      </c>
      <c r="Q365" s="70" t="str">
        <f t="shared" si="356"/>
        <v/>
      </c>
      <c r="R365" s="70" t="str">
        <f t="shared" si="356"/>
        <v/>
      </c>
      <c r="S365" s="70" t="str">
        <f t="shared" si="356"/>
        <v/>
      </c>
      <c r="T365" s="70" t="str">
        <f t="shared" si="356"/>
        <v/>
      </c>
      <c r="U365" s="70" t="str">
        <f t="shared" si="356"/>
        <v/>
      </c>
      <c r="V365" s="70" t="str">
        <f t="shared" si="356"/>
        <v/>
      </c>
      <c r="W365" s="70" t="str">
        <f t="shared" si="356"/>
        <v/>
      </c>
      <c r="X365" s="70" t="str">
        <f t="shared" si="356"/>
        <v/>
      </c>
      <c r="Y365" s="70" t="str">
        <f t="shared" si="356"/>
        <v/>
      </c>
      <c r="Z365" s="70" t="str">
        <f t="shared" si="356"/>
        <v/>
      </c>
      <c r="AA365" s="86" t="str">
        <f>IF(ISERROR(1-AA363/AA364), "",(1-AA363 /AA364))</f>
        <v/>
      </c>
      <c r="AB365" s="199"/>
      <c r="AC365" s="202"/>
      <c r="AD365" s="203"/>
    </row>
    <row r="366" spans="1:31" ht="17.25">
      <c r="B366" s="229"/>
      <c r="C366" s="230"/>
      <c r="D366" s="230"/>
      <c r="E366" s="231"/>
      <c r="F366" s="232"/>
      <c r="G366" s="233"/>
      <c r="H366" s="233"/>
      <c r="I366" s="233"/>
      <c r="J366" s="234"/>
      <c r="K366" s="71" t="s">
        <v>67</v>
      </c>
      <c r="L366" s="39" t="str">
        <f t="shared" ref="L366:Z366" si="357">IF(OR(L364&lt;7)," ",IF(OR(L365&gt;=0.285),"達成","未達成"))</f>
        <v xml:space="preserve"> </v>
      </c>
      <c r="M366" s="39" t="str">
        <f t="shared" si="357"/>
        <v xml:space="preserve"> </v>
      </c>
      <c r="N366" s="39" t="str">
        <f t="shared" si="357"/>
        <v xml:space="preserve"> </v>
      </c>
      <c r="O366" s="39" t="str">
        <f t="shared" si="357"/>
        <v xml:space="preserve"> </v>
      </c>
      <c r="P366" s="39" t="str">
        <f t="shared" si="357"/>
        <v xml:space="preserve"> </v>
      </c>
      <c r="Q366" s="39" t="str">
        <f t="shared" si="357"/>
        <v xml:space="preserve"> </v>
      </c>
      <c r="R366" s="39" t="str">
        <f t="shared" si="357"/>
        <v xml:space="preserve"> </v>
      </c>
      <c r="S366" s="39" t="str">
        <f t="shared" si="357"/>
        <v xml:space="preserve"> </v>
      </c>
      <c r="T366" s="39" t="str">
        <f t="shared" si="357"/>
        <v xml:space="preserve"> </v>
      </c>
      <c r="U366" s="39" t="str">
        <f t="shared" si="357"/>
        <v xml:space="preserve"> </v>
      </c>
      <c r="V366" s="39" t="str">
        <f t="shared" si="357"/>
        <v xml:space="preserve"> </v>
      </c>
      <c r="W366" s="39" t="str">
        <f t="shared" si="357"/>
        <v xml:space="preserve"> </v>
      </c>
      <c r="X366" s="39" t="str">
        <f t="shared" si="357"/>
        <v xml:space="preserve"> </v>
      </c>
      <c r="Y366" s="39" t="str">
        <f t="shared" si="357"/>
        <v xml:space="preserve"> </v>
      </c>
      <c r="Z366" s="39" t="str">
        <f t="shared" si="357"/>
        <v xml:space="preserve"> </v>
      </c>
      <c r="AA366" s="72">
        <f>COUNTIF(L366:V366,"未達成")</f>
        <v>0</v>
      </c>
      <c r="AB366" s="226"/>
      <c r="AC366" s="227"/>
      <c r="AD366" s="228"/>
    </row>
    <row r="367" spans="1:31" ht="17.25">
      <c r="B367" s="96"/>
      <c r="C367" s="96"/>
      <c r="D367" s="96"/>
      <c r="E367" s="96"/>
      <c r="F367" s="53"/>
      <c r="G367" s="53"/>
      <c r="H367" s="53"/>
      <c r="I367" s="53"/>
      <c r="J367" s="53"/>
      <c r="K367" s="105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5"/>
      <c r="AD367" s="55"/>
    </row>
    <row r="368" spans="1:31" ht="17.25">
      <c r="A368" s="35"/>
      <c r="B368" s="97"/>
      <c r="C368" s="97"/>
      <c r="D368" s="97"/>
      <c r="E368" s="97"/>
      <c r="F368" s="43"/>
      <c r="G368" s="43"/>
      <c r="H368" s="43"/>
      <c r="I368" s="43"/>
      <c r="J368" s="43"/>
      <c r="K368" s="89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57" t="s">
        <v>63</v>
      </c>
      <c r="AB368" s="44"/>
      <c r="AC368" s="45"/>
      <c r="AD368" s="45"/>
      <c r="AE368" s="35"/>
    </row>
    <row r="369" spans="1:31" ht="17.25">
      <c r="A369" s="35"/>
      <c r="B369" s="186"/>
      <c r="C369" s="187"/>
      <c r="D369" s="187"/>
      <c r="E369" s="188"/>
      <c r="F369" s="192"/>
      <c r="G369" s="193"/>
      <c r="H369" s="193"/>
      <c r="I369" s="193"/>
      <c r="J369" s="194"/>
      <c r="K369" s="95" t="s">
        <v>52</v>
      </c>
      <c r="L369" s="73"/>
      <c r="M369" s="73"/>
      <c r="N369" s="73"/>
      <c r="O369" s="73"/>
      <c r="P369" s="73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74">
        <f>SUM(L369:Z369)</f>
        <v>0</v>
      </c>
      <c r="AB369" s="198" t="str">
        <f>IF(AA369=0," ",IF(AA372=0, "達成", "未達成"))</f>
        <v xml:space="preserve"> </v>
      </c>
      <c r="AC369" s="200" t="str">
        <f>IF(AA369=0,"",(1-AA369/AA370))</f>
        <v/>
      </c>
      <c r="AD369" s="201"/>
      <c r="AE369" s="35"/>
    </row>
    <row r="370" spans="1:31" ht="17.25">
      <c r="A370" s="35"/>
      <c r="B370" s="189"/>
      <c r="C370" s="190"/>
      <c r="D370" s="190"/>
      <c r="E370" s="191"/>
      <c r="F370" s="195"/>
      <c r="G370" s="196"/>
      <c r="H370" s="196"/>
      <c r="I370" s="196"/>
      <c r="J370" s="197"/>
      <c r="K370" s="67" t="s">
        <v>29</v>
      </c>
      <c r="L370" s="68">
        <f>IF(L369=0, 0, L$13)</f>
        <v>0</v>
      </c>
      <c r="M370" s="68">
        <f>IF(M369=0, 0, M$13)</f>
        <v>0</v>
      </c>
      <c r="N370" s="68">
        <f t="shared" ref="N370:Z370" si="358">IF(N369=0, 0, N$13)</f>
        <v>0</v>
      </c>
      <c r="O370" s="68">
        <f t="shared" si="358"/>
        <v>0</v>
      </c>
      <c r="P370" s="68">
        <f t="shared" si="358"/>
        <v>0</v>
      </c>
      <c r="Q370" s="68">
        <f t="shared" si="358"/>
        <v>0</v>
      </c>
      <c r="R370" s="68">
        <f t="shared" si="358"/>
        <v>0</v>
      </c>
      <c r="S370" s="68">
        <f t="shared" si="358"/>
        <v>0</v>
      </c>
      <c r="T370" s="68">
        <f t="shared" si="358"/>
        <v>0</v>
      </c>
      <c r="U370" s="68">
        <f t="shared" si="358"/>
        <v>0</v>
      </c>
      <c r="V370" s="68">
        <f t="shared" si="358"/>
        <v>0</v>
      </c>
      <c r="W370" s="68">
        <f t="shared" si="358"/>
        <v>0</v>
      </c>
      <c r="X370" s="68">
        <f t="shared" si="358"/>
        <v>0</v>
      </c>
      <c r="Y370" s="68">
        <f t="shared" si="358"/>
        <v>0</v>
      </c>
      <c r="Z370" s="68">
        <f t="shared" si="358"/>
        <v>0</v>
      </c>
      <c r="AA370" s="69">
        <f>SUM(L370:Z370)</f>
        <v>0</v>
      </c>
      <c r="AB370" s="199"/>
      <c r="AC370" s="202"/>
      <c r="AD370" s="203"/>
      <c r="AE370" s="35"/>
    </row>
    <row r="371" spans="1:31" ht="17.25">
      <c r="A371" s="35"/>
      <c r="B371" s="189"/>
      <c r="C371" s="190"/>
      <c r="D371" s="190"/>
      <c r="E371" s="191"/>
      <c r="F371" s="195"/>
      <c r="G371" s="196"/>
      <c r="H371" s="196"/>
      <c r="I371" s="196"/>
      <c r="J371" s="197"/>
      <c r="K371" s="67" t="s">
        <v>38</v>
      </c>
      <c r="L371" s="70" t="str">
        <f>IF(ISERROR(1-L369/L370), "",(1-L369 /L370))</f>
        <v/>
      </c>
      <c r="M371" s="70" t="str">
        <f t="shared" ref="M371:Z371" si="359">IF(ISERROR(1-M369/M370), "",(1-M369 /M370))</f>
        <v/>
      </c>
      <c r="N371" s="70" t="str">
        <f t="shared" si="359"/>
        <v/>
      </c>
      <c r="O371" s="70" t="str">
        <f t="shared" si="359"/>
        <v/>
      </c>
      <c r="P371" s="70" t="str">
        <f t="shared" si="359"/>
        <v/>
      </c>
      <c r="Q371" s="70" t="str">
        <f t="shared" si="359"/>
        <v/>
      </c>
      <c r="R371" s="70" t="str">
        <f t="shared" si="359"/>
        <v/>
      </c>
      <c r="S371" s="70" t="str">
        <f t="shared" si="359"/>
        <v/>
      </c>
      <c r="T371" s="70" t="str">
        <f t="shared" si="359"/>
        <v/>
      </c>
      <c r="U371" s="70" t="str">
        <f t="shared" si="359"/>
        <v/>
      </c>
      <c r="V371" s="70" t="str">
        <f t="shared" si="359"/>
        <v/>
      </c>
      <c r="W371" s="70" t="str">
        <f t="shared" si="359"/>
        <v/>
      </c>
      <c r="X371" s="70" t="str">
        <f t="shared" si="359"/>
        <v/>
      </c>
      <c r="Y371" s="70" t="str">
        <f t="shared" si="359"/>
        <v/>
      </c>
      <c r="Z371" s="70" t="str">
        <f t="shared" si="359"/>
        <v/>
      </c>
      <c r="AA371" s="86" t="str">
        <f>IF(ISERROR(1-AA369/AA370), "",(1-AA369 /AA370))</f>
        <v/>
      </c>
      <c r="AB371" s="199"/>
      <c r="AC371" s="202"/>
      <c r="AD371" s="203"/>
      <c r="AE371" s="35"/>
    </row>
    <row r="372" spans="1:31" ht="17.25">
      <c r="A372" s="35"/>
      <c r="B372" s="189"/>
      <c r="C372" s="190"/>
      <c r="D372" s="190"/>
      <c r="E372" s="191"/>
      <c r="F372" s="195"/>
      <c r="G372" s="196"/>
      <c r="H372" s="196"/>
      <c r="I372" s="196"/>
      <c r="J372" s="197"/>
      <c r="K372" s="71" t="s">
        <v>67</v>
      </c>
      <c r="L372" s="39" t="str">
        <f t="shared" ref="L372:Z372" si="360">IF(OR(L370&lt;7)," ",IF(OR(L371&gt;=0.285),"達成","未達成"))</f>
        <v xml:space="preserve"> </v>
      </c>
      <c r="M372" s="39" t="str">
        <f t="shared" si="360"/>
        <v xml:space="preserve"> </v>
      </c>
      <c r="N372" s="39" t="str">
        <f t="shared" si="360"/>
        <v xml:space="preserve"> </v>
      </c>
      <c r="O372" s="39" t="str">
        <f t="shared" si="360"/>
        <v xml:space="preserve"> </v>
      </c>
      <c r="P372" s="39" t="str">
        <f t="shared" si="360"/>
        <v xml:space="preserve"> </v>
      </c>
      <c r="Q372" s="39" t="str">
        <f t="shared" si="360"/>
        <v xml:space="preserve"> </v>
      </c>
      <c r="R372" s="39" t="str">
        <f t="shared" si="360"/>
        <v xml:space="preserve"> </v>
      </c>
      <c r="S372" s="39" t="str">
        <f t="shared" si="360"/>
        <v xml:space="preserve"> </v>
      </c>
      <c r="T372" s="39" t="str">
        <f t="shared" si="360"/>
        <v xml:space="preserve"> </v>
      </c>
      <c r="U372" s="39" t="str">
        <f t="shared" si="360"/>
        <v xml:space="preserve"> </v>
      </c>
      <c r="V372" s="39" t="str">
        <f t="shared" si="360"/>
        <v xml:space="preserve"> </v>
      </c>
      <c r="W372" s="39" t="str">
        <f t="shared" si="360"/>
        <v xml:space="preserve"> </v>
      </c>
      <c r="X372" s="39" t="str">
        <f t="shared" si="360"/>
        <v xml:space="preserve"> </v>
      </c>
      <c r="Y372" s="39" t="str">
        <f t="shared" si="360"/>
        <v xml:space="preserve"> </v>
      </c>
      <c r="Z372" s="39" t="str">
        <f t="shared" si="360"/>
        <v xml:space="preserve"> </v>
      </c>
      <c r="AA372" s="72">
        <f>COUNTIF(L372:V372,"未達成")</f>
        <v>0</v>
      </c>
      <c r="AB372" s="226"/>
      <c r="AC372" s="227"/>
      <c r="AD372" s="228"/>
      <c r="AE372" s="35"/>
    </row>
    <row r="373" spans="1:31" ht="17.25">
      <c r="A373" s="35"/>
      <c r="B373" s="186"/>
      <c r="C373" s="187"/>
      <c r="D373" s="187"/>
      <c r="E373" s="188"/>
      <c r="F373" s="192"/>
      <c r="G373" s="193"/>
      <c r="H373" s="193"/>
      <c r="I373" s="193"/>
      <c r="J373" s="194"/>
      <c r="K373" s="95" t="s">
        <v>52</v>
      </c>
      <c r="L373" s="73"/>
      <c r="M373" s="73"/>
      <c r="N373" s="73"/>
      <c r="O373" s="73"/>
      <c r="P373" s="73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74">
        <f>SUM(L373:Z373)</f>
        <v>0</v>
      </c>
      <c r="AB373" s="198" t="str">
        <f>IF(AA373=0," ",IF(AA376=0, "達成", "未達成"))</f>
        <v xml:space="preserve"> </v>
      </c>
      <c r="AC373" s="200" t="str">
        <f>IF(AA373=0,"",(1-AA373/AA374))</f>
        <v/>
      </c>
      <c r="AD373" s="201"/>
      <c r="AE373" s="35"/>
    </row>
    <row r="374" spans="1:31" ht="17.25">
      <c r="A374" s="35"/>
      <c r="B374" s="189"/>
      <c r="C374" s="190"/>
      <c r="D374" s="190"/>
      <c r="E374" s="191"/>
      <c r="F374" s="195"/>
      <c r="G374" s="196"/>
      <c r="H374" s="196"/>
      <c r="I374" s="196"/>
      <c r="J374" s="197"/>
      <c r="K374" s="67" t="s">
        <v>29</v>
      </c>
      <c r="L374" s="68">
        <f>IF(L373=0, 0, L$13)</f>
        <v>0</v>
      </c>
      <c r="M374" s="68">
        <f>IF(M373=0, 0, M$13)</f>
        <v>0</v>
      </c>
      <c r="N374" s="68">
        <f t="shared" ref="N374:Z374" si="361">IF(N373=0, 0, N$13)</f>
        <v>0</v>
      </c>
      <c r="O374" s="68">
        <f t="shared" si="361"/>
        <v>0</v>
      </c>
      <c r="P374" s="68">
        <f t="shared" si="361"/>
        <v>0</v>
      </c>
      <c r="Q374" s="68">
        <f t="shared" si="361"/>
        <v>0</v>
      </c>
      <c r="R374" s="68">
        <f t="shared" si="361"/>
        <v>0</v>
      </c>
      <c r="S374" s="68">
        <f t="shared" si="361"/>
        <v>0</v>
      </c>
      <c r="T374" s="68">
        <f t="shared" si="361"/>
        <v>0</v>
      </c>
      <c r="U374" s="68">
        <f t="shared" si="361"/>
        <v>0</v>
      </c>
      <c r="V374" s="68">
        <f t="shared" si="361"/>
        <v>0</v>
      </c>
      <c r="W374" s="68">
        <f t="shared" si="361"/>
        <v>0</v>
      </c>
      <c r="X374" s="68">
        <f t="shared" si="361"/>
        <v>0</v>
      </c>
      <c r="Y374" s="68">
        <f t="shared" si="361"/>
        <v>0</v>
      </c>
      <c r="Z374" s="68">
        <f t="shared" si="361"/>
        <v>0</v>
      </c>
      <c r="AA374" s="69">
        <f>SUM(L374:Z374)</f>
        <v>0</v>
      </c>
      <c r="AB374" s="199"/>
      <c r="AC374" s="202"/>
      <c r="AD374" s="203"/>
      <c r="AE374" s="35"/>
    </row>
    <row r="375" spans="1:31" ht="17.25">
      <c r="A375" s="35"/>
      <c r="B375" s="189"/>
      <c r="C375" s="190"/>
      <c r="D375" s="190"/>
      <c r="E375" s="191"/>
      <c r="F375" s="195"/>
      <c r="G375" s="196"/>
      <c r="H375" s="196"/>
      <c r="I375" s="196"/>
      <c r="J375" s="197"/>
      <c r="K375" s="67" t="s">
        <v>38</v>
      </c>
      <c r="L375" s="70" t="str">
        <f>IF(ISERROR(1-L373/L374), "",(1-L373 /L374))</f>
        <v/>
      </c>
      <c r="M375" s="70" t="str">
        <f t="shared" ref="M375:Z375" si="362">IF(ISERROR(1-M373/M374), "",(1-M373 /M374))</f>
        <v/>
      </c>
      <c r="N375" s="70" t="str">
        <f t="shared" si="362"/>
        <v/>
      </c>
      <c r="O375" s="70" t="str">
        <f t="shared" si="362"/>
        <v/>
      </c>
      <c r="P375" s="70" t="str">
        <f t="shared" si="362"/>
        <v/>
      </c>
      <c r="Q375" s="70" t="str">
        <f t="shared" si="362"/>
        <v/>
      </c>
      <c r="R375" s="70" t="str">
        <f t="shared" si="362"/>
        <v/>
      </c>
      <c r="S375" s="70" t="str">
        <f t="shared" si="362"/>
        <v/>
      </c>
      <c r="T375" s="70" t="str">
        <f t="shared" si="362"/>
        <v/>
      </c>
      <c r="U375" s="70" t="str">
        <f t="shared" si="362"/>
        <v/>
      </c>
      <c r="V375" s="70" t="str">
        <f t="shared" si="362"/>
        <v/>
      </c>
      <c r="W375" s="70" t="str">
        <f t="shared" si="362"/>
        <v/>
      </c>
      <c r="X375" s="70" t="str">
        <f t="shared" si="362"/>
        <v/>
      </c>
      <c r="Y375" s="70" t="str">
        <f t="shared" si="362"/>
        <v/>
      </c>
      <c r="Z375" s="70" t="str">
        <f t="shared" si="362"/>
        <v/>
      </c>
      <c r="AA375" s="86" t="str">
        <f>IF(ISERROR(1-AA373/AA374), "",(1-AA373 /AA374))</f>
        <v/>
      </c>
      <c r="AB375" s="199"/>
      <c r="AC375" s="202"/>
      <c r="AD375" s="203"/>
      <c r="AE375" s="35"/>
    </row>
    <row r="376" spans="1:31" ht="17.25">
      <c r="A376" s="35"/>
      <c r="B376" s="189"/>
      <c r="C376" s="190"/>
      <c r="D376" s="190"/>
      <c r="E376" s="191"/>
      <c r="F376" s="195"/>
      <c r="G376" s="196"/>
      <c r="H376" s="196"/>
      <c r="I376" s="196"/>
      <c r="J376" s="197"/>
      <c r="K376" s="71" t="s">
        <v>67</v>
      </c>
      <c r="L376" s="39" t="str">
        <f t="shared" ref="L376:Z376" si="363">IF(OR(L374&lt;7)," ",IF(OR(L375&gt;=0.285),"達成","未達成"))</f>
        <v xml:space="preserve"> </v>
      </c>
      <c r="M376" s="39" t="str">
        <f t="shared" si="363"/>
        <v xml:space="preserve"> </v>
      </c>
      <c r="N376" s="39" t="str">
        <f t="shared" si="363"/>
        <v xml:space="preserve"> </v>
      </c>
      <c r="O376" s="39" t="str">
        <f t="shared" si="363"/>
        <v xml:space="preserve"> </v>
      </c>
      <c r="P376" s="39" t="str">
        <f t="shared" si="363"/>
        <v xml:space="preserve"> </v>
      </c>
      <c r="Q376" s="39" t="str">
        <f t="shared" si="363"/>
        <v xml:space="preserve"> </v>
      </c>
      <c r="R376" s="39" t="str">
        <f t="shared" si="363"/>
        <v xml:space="preserve"> </v>
      </c>
      <c r="S376" s="39" t="str">
        <f t="shared" si="363"/>
        <v xml:space="preserve"> </v>
      </c>
      <c r="T376" s="39" t="str">
        <f t="shared" si="363"/>
        <v xml:space="preserve"> </v>
      </c>
      <c r="U376" s="39" t="str">
        <f t="shared" si="363"/>
        <v xml:space="preserve"> </v>
      </c>
      <c r="V376" s="39" t="str">
        <f t="shared" si="363"/>
        <v xml:space="preserve"> </v>
      </c>
      <c r="W376" s="39" t="str">
        <f t="shared" si="363"/>
        <v xml:space="preserve"> </v>
      </c>
      <c r="X376" s="39" t="str">
        <f t="shared" si="363"/>
        <v xml:space="preserve"> </v>
      </c>
      <c r="Y376" s="39" t="str">
        <f t="shared" si="363"/>
        <v xml:space="preserve"> </v>
      </c>
      <c r="Z376" s="39" t="str">
        <f t="shared" si="363"/>
        <v xml:space="preserve"> </v>
      </c>
      <c r="AA376" s="72">
        <f>COUNTIF(L376:V376,"未達成")</f>
        <v>0</v>
      </c>
      <c r="AB376" s="226"/>
      <c r="AC376" s="227"/>
      <c r="AD376" s="228"/>
      <c r="AE376" s="35"/>
    </row>
    <row r="377" spans="1:31" ht="17.25">
      <c r="A377" s="35"/>
      <c r="B377" s="186"/>
      <c r="C377" s="187"/>
      <c r="D377" s="187"/>
      <c r="E377" s="188"/>
      <c r="F377" s="192"/>
      <c r="G377" s="193"/>
      <c r="H377" s="193"/>
      <c r="I377" s="193"/>
      <c r="J377" s="194"/>
      <c r="K377" s="95" t="s">
        <v>52</v>
      </c>
      <c r="L377" s="73"/>
      <c r="M377" s="73"/>
      <c r="N377" s="73"/>
      <c r="O377" s="73"/>
      <c r="P377" s="73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74">
        <f>SUM(L377:Z377)</f>
        <v>0</v>
      </c>
      <c r="AB377" s="198" t="str">
        <f>IF(AA377=0," ",IF(AA380=0, "達成", "未達成"))</f>
        <v xml:space="preserve"> </v>
      </c>
      <c r="AC377" s="200" t="str">
        <f>IF(AA377=0,"",(1-AA377/AA378))</f>
        <v/>
      </c>
      <c r="AD377" s="201"/>
      <c r="AE377" s="35"/>
    </row>
    <row r="378" spans="1:31" ht="17.25">
      <c r="A378" s="35"/>
      <c r="B378" s="189"/>
      <c r="C378" s="190"/>
      <c r="D378" s="190"/>
      <c r="E378" s="191"/>
      <c r="F378" s="195"/>
      <c r="G378" s="196"/>
      <c r="H378" s="196"/>
      <c r="I378" s="196"/>
      <c r="J378" s="197"/>
      <c r="K378" s="67" t="s">
        <v>29</v>
      </c>
      <c r="L378" s="68">
        <f>IF(L377=0, 0, L$13)</f>
        <v>0</v>
      </c>
      <c r="M378" s="68">
        <f>IF(M377=0, 0, M$13)</f>
        <v>0</v>
      </c>
      <c r="N378" s="68">
        <f t="shared" ref="N378:Z378" si="364">IF(N377=0, 0, N$13)</f>
        <v>0</v>
      </c>
      <c r="O378" s="68">
        <f t="shared" si="364"/>
        <v>0</v>
      </c>
      <c r="P378" s="68">
        <f t="shared" si="364"/>
        <v>0</v>
      </c>
      <c r="Q378" s="68">
        <f t="shared" si="364"/>
        <v>0</v>
      </c>
      <c r="R378" s="68">
        <f t="shared" si="364"/>
        <v>0</v>
      </c>
      <c r="S378" s="68">
        <f t="shared" si="364"/>
        <v>0</v>
      </c>
      <c r="T378" s="68">
        <f t="shared" si="364"/>
        <v>0</v>
      </c>
      <c r="U378" s="68">
        <f t="shared" si="364"/>
        <v>0</v>
      </c>
      <c r="V378" s="68">
        <f t="shared" si="364"/>
        <v>0</v>
      </c>
      <c r="W378" s="68">
        <f t="shared" si="364"/>
        <v>0</v>
      </c>
      <c r="X378" s="68">
        <f t="shared" si="364"/>
        <v>0</v>
      </c>
      <c r="Y378" s="68">
        <f t="shared" si="364"/>
        <v>0</v>
      </c>
      <c r="Z378" s="68">
        <f t="shared" si="364"/>
        <v>0</v>
      </c>
      <c r="AA378" s="69">
        <f>SUM(L378:Z378)</f>
        <v>0</v>
      </c>
      <c r="AB378" s="199"/>
      <c r="AC378" s="202"/>
      <c r="AD378" s="203"/>
      <c r="AE378" s="35"/>
    </row>
    <row r="379" spans="1:31" ht="17.25">
      <c r="A379" s="35"/>
      <c r="B379" s="189"/>
      <c r="C379" s="190"/>
      <c r="D379" s="190"/>
      <c r="E379" s="191"/>
      <c r="F379" s="195"/>
      <c r="G379" s="196"/>
      <c r="H379" s="196"/>
      <c r="I379" s="196"/>
      <c r="J379" s="197"/>
      <c r="K379" s="67" t="s">
        <v>38</v>
      </c>
      <c r="L379" s="70" t="str">
        <f>IF(ISERROR(1-L377/L378), "",(1-L377 /L378))</f>
        <v/>
      </c>
      <c r="M379" s="70" t="str">
        <f t="shared" ref="M379:Z379" si="365">IF(ISERROR(1-M377/M378), "",(1-M377 /M378))</f>
        <v/>
      </c>
      <c r="N379" s="70" t="str">
        <f t="shared" si="365"/>
        <v/>
      </c>
      <c r="O379" s="70" t="str">
        <f t="shared" si="365"/>
        <v/>
      </c>
      <c r="P379" s="70" t="str">
        <f t="shared" si="365"/>
        <v/>
      </c>
      <c r="Q379" s="70" t="str">
        <f t="shared" si="365"/>
        <v/>
      </c>
      <c r="R379" s="70" t="str">
        <f t="shared" si="365"/>
        <v/>
      </c>
      <c r="S379" s="70" t="str">
        <f t="shared" si="365"/>
        <v/>
      </c>
      <c r="T379" s="70" t="str">
        <f t="shared" si="365"/>
        <v/>
      </c>
      <c r="U379" s="70" t="str">
        <f t="shared" si="365"/>
        <v/>
      </c>
      <c r="V379" s="70" t="str">
        <f t="shared" si="365"/>
        <v/>
      </c>
      <c r="W379" s="70" t="str">
        <f t="shared" si="365"/>
        <v/>
      </c>
      <c r="X379" s="70" t="str">
        <f t="shared" si="365"/>
        <v/>
      </c>
      <c r="Y379" s="70" t="str">
        <f t="shared" si="365"/>
        <v/>
      </c>
      <c r="Z379" s="70" t="str">
        <f t="shared" si="365"/>
        <v/>
      </c>
      <c r="AA379" s="86" t="str">
        <f>IF(ISERROR(1-AA377/AA378), "",(1-AA377 /AA378))</f>
        <v/>
      </c>
      <c r="AB379" s="199"/>
      <c r="AC379" s="202"/>
      <c r="AD379" s="203"/>
      <c r="AE379" s="35"/>
    </row>
    <row r="380" spans="1:31" ht="17.25">
      <c r="A380" s="35"/>
      <c r="B380" s="189"/>
      <c r="C380" s="190"/>
      <c r="D380" s="190"/>
      <c r="E380" s="191"/>
      <c r="F380" s="195"/>
      <c r="G380" s="196"/>
      <c r="H380" s="196"/>
      <c r="I380" s="196"/>
      <c r="J380" s="197"/>
      <c r="K380" s="71" t="s">
        <v>67</v>
      </c>
      <c r="L380" s="39" t="str">
        <f t="shared" ref="L380:Z380" si="366">IF(OR(L378&lt;7)," ",IF(OR(L379&gt;=0.285),"達成","未達成"))</f>
        <v xml:space="preserve"> </v>
      </c>
      <c r="M380" s="39" t="str">
        <f t="shared" si="366"/>
        <v xml:space="preserve"> </v>
      </c>
      <c r="N380" s="39" t="str">
        <f t="shared" si="366"/>
        <v xml:space="preserve"> </v>
      </c>
      <c r="O380" s="39" t="str">
        <f t="shared" si="366"/>
        <v xml:space="preserve"> </v>
      </c>
      <c r="P380" s="39" t="str">
        <f t="shared" si="366"/>
        <v xml:space="preserve"> </v>
      </c>
      <c r="Q380" s="39" t="str">
        <f t="shared" si="366"/>
        <v xml:space="preserve"> </v>
      </c>
      <c r="R380" s="39" t="str">
        <f t="shared" si="366"/>
        <v xml:space="preserve"> </v>
      </c>
      <c r="S380" s="39" t="str">
        <f t="shared" si="366"/>
        <v xml:space="preserve"> </v>
      </c>
      <c r="T380" s="39" t="str">
        <f t="shared" si="366"/>
        <v xml:space="preserve"> </v>
      </c>
      <c r="U380" s="39" t="str">
        <f t="shared" si="366"/>
        <v xml:space="preserve"> </v>
      </c>
      <c r="V380" s="39" t="str">
        <f t="shared" si="366"/>
        <v xml:space="preserve"> </v>
      </c>
      <c r="W380" s="39" t="str">
        <f t="shared" si="366"/>
        <v xml:space="preserve"> </v>
      </c>
      <c r="X380" s="39" t="str">
        <f t="shared" si="366"/>
        <v xml:space="preserve"> </v>
      </c>
      <c r="Y380" s="39" t="str">
        <f t="shared" si="366"/>
        <v xml:space="preserve"> </v>
      </c>
      <c r="Z380" s="39" t="str">
        <f t="shared" si="366"/>
        <v xml:space="preserve"> </v>
      </c>
      <c r="AA380" s="72">
        <f>COUNTIF(L380:V380,"未達成")</f>
        <v>0</v>
      </c>
      <c r="AB380" s="226"/>
      <c r="AC380" s="227"/>
      <c r="AD380" s="228"/>
      <c r="AE380" s="35"/>
    </row>
    <row r="381" spans="1:31" ht="17.25">
      <c r="A381" s="35"/>
      <c r="B381" s="186"/>
      <c r="C381" s="187"/>
      <c r="D381" s="187"/>
      <c r="E381" s="188"/>
      <c r="F381" s="192"/>
      <c r="G381" s="193"/>
      <c r="H381" s="193"/>
      <c r="I381" s="193"/>
      <c r="J381" s="194"/>
      <c r="K381" s="95" t="s">
        <v>52</v>
      </c>
      <c r="L381" s="73"/>
      <c r="M381" s="73"/>
      <c r="N381" s="73"/>
      <c r="O381" s="73"/>
      <c r="P381" s="73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74">
        <f>SUM(L381:Z381)</f>
        <v>0</v>
      </c>
      <c r="AB381" s="198" t="str">
        <f>IF(AA381=0," ",IF(AA384=0, "達成", "未達成"))</f>
        <v xml:space="preserve"> </v>
      </c>
      <c r="AC381" s="200" t="str">
        <f>IF(AA381=0,"",(1-AA381/AA382))</f>
        <v/>
      </c>
      <c r="AD381" s="201"/>
      <c r="AE381" s="35"/>
    </row>
    <row r="382" spans="1:31" ht="17.25">
      <c r="A382" s="35"/>
      <c r="B382" s="189"/>
      <c r="C382" s="190"/>
      <c r="D382" s="190"/>
      <c r="E382" s="191"/>
      <c r="F382" s="195"/>
      <c r="G382" s="196"/>
      <c r="H382" s="196"/>
      <c r="I382" s="196"/>
      <c r="J382" s="197"/>
      <c r="K382" s="67" t="s">
        <v>29</v>
      </c>
      <c r="L382" s="68">
        <f>IF(L381=0, 0, L$13)</f>
        <v>0</v>
      </c>
      <c r="M382" s="68">
        <f>IF(M381=0, 0, M$13)</f>
        <v>0</v>
      </c>
      <c r="N382" s="68">
        <f t="shared" ref="N382:Z382" si="367">IF(N381=0, 0, N$13)</f>
        <v>0</v>
      </c>
      <c r="O382" s="68">
        <f t="shared" si="367"/>
        <v>0</v>
      </c>
      <c r="P382" s="68">
        <f t="shared" si="367"/>
        <v>0</v>
      </c>
      <c r="Q382" s="68">
        <f t="shared" si="367"/>
        <v>0</v>
      </c>
      <c r="R382" s="68">
        <f t="shared" si="367"/>
        <v>0</v>
      </c>
      <c r="S382" s="68">
        <f t="shared" si="367"/>
        <v>0</v>
      </c>
      <c r="T382" s="68">
        <f t="shared" si="367"/>
        <v>0</v>
      </c>
      <c r="U382" s="68">
        <f t="shared" si="367"/>
        <v>0</v>
      </c>
      <c r="V382" s="68">
        <f t="shared" si="367"/>
        <v>0</v>
      </c>
      <c r="W382" s="68">
        <f t="shared" si="367"/>
        <v>0</v>
      </c>
      <c r="X382" s="68">
        <f t="shared" si="367"/>
        <v>0</v>
      </c>
      <c r="Y382" s="68">
        <f t="shared" si="367"/>
        <v>0</v>
      </c>
      <c r="Z382" s="68">
        <f t="shared" si="367"/>
        <v>0</v>
      </c>
      <c r="AA382" s="69">
        <f>SUM(L382:Z382)</f>
        <v>0</v>
      </c>
      <c r="AB382" s="199"/>
      <c r="AC382" s="202"/>
      <c r="AD382" s="203"/>
      <c r="AE382" s="35"/>
    </row>
    <row r="383" spans="1:31" ht="17.25">
      <c r="A383" s="35"/>
      <c r="B383" s="189"/>
      <c r="C383" s="190"/>
      <c r="D383" s="190"/>
      <c r="E383" s="191"/>
      <c r="F383" s="195"/>
      <c r="G383" s="196"/>
      <c r="H383" s="196"/>
      <c r="I383" s="196"/>
      <c r="J383" s="197"/>
      <c r="K383" s="67" t="s">
        <v>38</v>
      </c>
      <c r="L383" s="70" t="str">
        <f>IF(ISERROR(1-L381/L382), "",(1-L381 /L382))</f>
        <v/>
      </c>
      <c r="M383" s="70" t="str">
        <f t="shared" ref="M383:Z383" si="368">IF(ISERROR(1-M381/M382), "",(1-M381 /M382))</f>
        <v/>
      </c>
      <c r="N383" s="70" t="str">
        <f t="shared" si="368"/>
        <v/>
      </c>
      <c r="O383" s="70" t="str">
        <f t="shared" si="368"/>
        <v/>
      </c>
      <c r="P383" s="70" t="str">
        <f t="shared" si="368"/>
        <v/>
      </c>
      <c r="Q383" s="70" t="str">
        <f t="shared" si="368"/>
        <v/>
      </c>
      <c r="R383" s="70" t="str">
        <f t="shared" si="368"/>
        <v/>
      </c>
      <c r="S383" s="70" t="str">
        <f t="shared" si="368"/>
        <v/>
      </c>
      <c r="T383" s="70" t="str">
        <f t="shared" si="368"/>
        <v/>
      </c>
      <c r="U383" s="70" t="str">
        <f t="shared" si="368"/>
        <v/>
      </c>
      <c r="V383" s="70" t="str">
        <f t="shared" si="368"/>
        <v/>
      </c>
      <c r="W383" s="70" t="str">
        <f t="shared" si="368"/>
        <v/>
      </c>
      <c r="X383" s="70" t="str">
        <f t="shared" si="368"/>
        <v/>
      </c>
      <c r="Y383" s="70" t="str">
        <f t="shared" si="368"/>
        <v/>
      </c>
      <c r="Z383" s="70" t="str">
        <f t="shared" si="368"/>
        <v/>
      </c>
      <c r="AA383" s="86" t="str">
        <f>IF(ISERROR(1-AA381/AA382), "",(1-AA381 /AA382))</f>
        <v/>
      </c>
      <c r="AB383" s="199"/>
      <c r="AC383" s="202"/>
      <c r="AD383" s="203"/>
      <c r="AE383" s="35"/>
    </row>
    <row r="384" spans="1:31" ht="17.25">
      <c r="A384" s="35"/>
      <c r="B384" s="189"/>
      <c r="C384" s="190"/>
      <c r="D384" s="190"/>
      <c r="E384" s="191"/>
      <c r="F384" s="195"/>
      <c r="G384" s="196"/>
      <c r="H384" s="196"/>
      <c r="I384" s="196"/>
      <c r="J384" s="197"/>
      <c r="K384" s="71" t="s">
        <v>67</v>
      </c>
      <c r="L384" s="39" t="str">
        <f t="shared" ref="L384:Z384" si="369">IF(OR(L382&lt;7)," ",IF(OR(L383&gt;=0.285),"達成","未達成"))</f>
        <v xml:space="preserve"> </v>
      </c>
      <c r="M384" s="39" t="str">
        <f t="shared" si="369"/>
        <v xml:space="preserve"> </v>
      </c>
      <c r="N384" s="39" t="str">
        <f t="shared" si="369"/>
        <v xml:space="preserve"> </v>
      </c>
      <c r="O384" s="39" t="str">
        <f t="shared" si="369"/>
        <v xml:space="preserve"> </v>
      </c>
      <c r="P384" s="39" t="str">
        <f t="shared" si="369"/>
        <v xml:space="preserve"> </v>
      </c>
      <c r="Q384" s="39" t="str">
        <f t="shared" si="369"/>
        <v xml:space="preserve"> </v>
      </c>
      <c r="R384" s="39" t="str">
        <f t="shared" si="369"/>
        <v xml:space="preserve"> </v>
      </c>
      <c r="S384" s="39" t="str">
        <f t="shared" si="369"/>
        <v xml:space="preserve"> </v>
      </c>
      <c r="T384" s="39" t="str">
        <f t="shared" si="369"/>
        <v xml:space="preserve"> </v>
      </c>
      <c r="U384" s="39" t="str">
        <f t="shared" si="369"/>
        <v xml:space="preserve"> </v>
      </c>
      <c r="V384" s="39" t="str">
        <f t="shared" si="369"/>
        <v xml:space="preserve"> </v>
      </c>
      <c r="W384" s="39" t="str">
        <f t="shared" si="369"/>
        <v xml:space="preserve"> </v>
      </c>
      <c r="X384" s="39" t="str">
        <f t="shared" si="369"/>
        <v xml:space="preserve"> </v>
      </c>
      <c r="Y384" s="39" t="str">
        <f t="shared" si="369"/>
        <v xml:space="preserve"> </v>
      </c>
      <c r="Z384" s="39" t="str">
        <f t="shared" si="369"/>
        <v xml:space="preserve"> </v>
      </c>
      <c r="AA384" s="72">
        <f>COUNTIF(L384:V384,"未達成")</f>
        <v>0</v>
      </c>
      <c r="AB384" s="226"/>
      <c r="AC384" s="227"/>
      <c r="AD384" s="228"/>
      <c r="AE384" s="35"/>
    </row>
    <row r="385" spans="1:31" ht="17.25">
      <c r="A385" s="35"/>
      <c r="B385" s="186"/>
      <c r="C385" s="187"/>
      <c r="D385" s="187"/>
      <c r="E385" s="188"/>
      <c r="F385" s="192"/>
      <c r="G385" s="193"/>
      <c r="H385" s="193"/>
      <c r="I385" s="193"/>
      <c r="J385" s="194"/>
      <c r="K385" s="95" t="s">
        <v>52</v>
      </c>
      <c r="L385" s="73"/>
      <c r="M385" s="73"/>
      <c r="N385" s="73"/>
      <c r="O385" s="73"/>
      <c r="P385" s="73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74">
        <f>SUM(L385:Z385)</f>
        <v>0</v>
      </c>
      <c r="AB385" s="198" t="str">
        <f>IF(AA385=0," ",IF(AA388=0, "達成", "未達成"))</f>
        <v xml:space="preserve"> </v>
      </c>
      <c r="AC385" s="200" t="str">
        <f>IF(AA385=0,"",(1-AA385/AA386))</f>
        <v/>
      </c>
      <c r="AD385" s="201"/>
      <c r="AE385" s="35"/>
    </row>
    <row r="386" spans="1:31" ht="17.25">
      <c r="A386" s="35"/>
      <c r="B386" s="189"/>
      <c r="C386" s="190"/>
      <c r="D386" s="190"/>
      <c r="E386" s="191"/>
      <c r="F386" s="195"/>
      <c r="G386" s="196"/>
      <c r="H386" s="196"/>
      <c r="I386" s="196"/>
      <c r="J386" s="197"/>
      <c r="K386" s="67" t="s">
        <v>29</v>
      </c>
      <c r="L386" s="68">
        <f>IF(L385=0, 0, L$13)</f>
        <v>0</v>
      </c>
      <c r="M386" s="68">
        <f>IF(M385=0, 0, M$13)</f>
        <v>0</v>
      </c>
      <c r="N386" s="68">
        <f t="shared" ref="N386:Z386" si="370">IF(N385=0, 0, N$13)</f>
        <v>0</v>
      </c>
      <c r="O386" s="68">
        <f t="shared" si="370"/>
        <v>0</v>
      </c>
      <c r="P386" s="68">
        <f t="shared" si="370"/>
        <v>0</v>
      </c>
      <c r="Q386" s="68">
        <f t="shared" si="370"/>
        <v>0</v>
      </c>
      <c r="R386" s="68">
        <f t="shared" si="370"/>
        <v>0</v>
      </c>
      <c r="S386" s="68">
        <f t="shared" si="370"/>
        <v>0</v>
      </c>
      <c r="T386" s="68">
        <f t="shared" si="370"/>
        <v>0</v>
      </c>
      <c r="U386" s="68">
        <f t="shared" si="370"/>
        <v>0</v>
      </c>
      <c r="V386" s="68">
        <f t="shared" si="370"/>
        <v>0</v>
      </c>
      <c r="W386" s="68">
        <f t="shared" si="370"/>
        <v>0</v>
      </c>
      <c r="X386" s="68">
        <f t="shared" si="370"/>
        <v>0</v>
      </c>
      <c r="Y386" s="68">
        <f t="shared" si="370"/>
        <v>0</v>
      </c>
      <c r="Z386" s="68">
        <f t="shared" si="370"/>
        <v>0</v>
      </c>
      <c r="AA386" s="69">
        <f>SUM(L386:Z386)</f>
        <v>0</v>
      </c>
      <c r="AB386" s="199"/>
      <c r="AC386" s="202"/>
      <c r="AD386" s="203"/>
      <c r="AE386" s="35"/>
    </row>
    <row r="387" spans="1:31" ht="17.25">
      <c r="A387" s="35"/>
      <c r="B387" s="189"/>
      <c r="C387" s="190"/>
      <c r="D387" s="190"/>
      <c r="E387" s="191"/>
      <c r="F387" s="195"/>
      <c r="G387" s="196"/>
      <c r="H387" s="196"/>
      <c r="I387" s="196"/>
      <c r="J387" s="197"/>
      <c r="K387" s="67" t="s">
        <v>38</v>
      </c>
      <c r="L387" s="70" t="str">
        <f>IF(ISERROR(1-L385/L386), "",(1-L385 /L386))</f>
        <v/>
      </c>
      <c r="M387" s="70" t="str">
        <f t="shared" ref="M387:Z387" si="371">IF(ISERROR(1-M385/M386), "",(1-M385 /M386))</f>
        <v/>
      </c>
      <c r="N387" s="70" t="str">
        <f t="shared" si="371"/>
        <v/>
      </c>
      <c r="O387" s="70" t="str">
        <f t="shared" si="371"/>
        <v/>
      </c>
      <c r="P387" s="70" t="str">
        <f t="shared" si="371"/>
        <v/>
      </c>
      <c r="Q387" s="70" t="str">
        <f t="shared" si="371"/>
        <v/>
      </c>
      <c r="R387" s="70" t="str">
        <f t="shared" si="371"/>
        <v/>
      </c>
      <c r="S387" s="70" t="str">
        <f t="shared" si="371"/>
        <v/>
      </c>
      <c r="T387" s="70" t="str">
        <f t="shared" si="371"/>
        <v/>
      </c>
      <c r="U387" s="70" t="str">
        <f t="shared" si="371"/>
        <v/>
      </c>
      <c r="V387" s="70" t="str">
        <f t="shared" si="371"/>
        <v/>
      </c>
      <c r="W387" s="70" t="str">
        <f t="shared" si="371"/>
        <v/>
      </c>
      <c r="X387" s="70" t="str">
        <f t="shared" si="371"/>
        <v/>
      </c>
      <c r="Y387" s="70" t="str">
        <f t="shared" si="371"/>
        <v/>
      </c>
      <c r="Z387" s="70" t="str">
        <f t="shared" si="371"/>
        <v/>
      </c>
      <c r="AA387" s="86" t="str">
        <f>IF(ISERROR(1-AA385/AA386), "",(1-AA385 /AA386))</f>
        <v/>
      </c>
      <c r="AB387" s="199"/>
      <c r="AC387" s="202"/>
      <c r="AD387" s="203"/>
      <c r="AE387" s="35"/>
    </row>
    <row r="388" spans="1:31" ht="17.25">
      <c r="A388" s="35"/>
      <c r="B388" s="189"/>
      <c r="C388" s="190"/>
      <c r="D388" s="190"/>
      <c r="E388" s="191"/>
      <c r="F388" s="195"/>
      <c r="G388" s="196"/>
      <c r="H388" s="196"/>
      <c r="I388" s="196"/>
      <c r="J388" s="197"/>
      <c r="K388" s="71" t="s">
        <v>67</v>
      </c>
      <c r="L388" s="39" t="str">
        <f t="shared" ref="L388:Z388" si="372">IF(OR(L386&lt;7)," ",IF(OR(L387&gt;=0.285),"達成","未達成"))</f>
        <v xml:space="preserve"> </v>
      </c>
      <c r="M388" s="39" t="str">
        <f t="shared" si="372"/>
        <v xml:space="preserve"> </v>
      </c>
      <c r="N388" s="39" t="str">
        <f t="shared" si="372"/>
        <v xml:space="preserve"> </v>
      </c>
      <c r="O388" s="39" t="str">
        <f t="shared" si="372"/>
        <v xml:space="preserve"> </v>
      </c>
      <c r="P388" s="39" t="str">
        <f t="shared" si="372"/>
        <v xml:space="preserve"> </v>
      </c>
      <c r="Q388" s="39" t="str">
        <f t="shared" si="372"/>
        <v xml:space="preserve"> </v>
      </c>
      <c r="R388" s="39" t="str">
        <f t="shared" si="372"/>
        <v xml:space="preserve"> </v>
      </c>
      <c r="S388" s="39" t="str">
        <f t="shared" si="372"/>
        <v xml:space="preserve"> </v>
      </c>
      <c r="T388" s="39" t="str">
        <f t="shared" si="372"/>
        <v xml:space="preserve"> </v>
      </c>
      <c r="U388" s="39" t="str">
        <f t="shared" si="372"/>
        <v xml:space="preserve"> </v>
      </c>
      <c r="V388" s="39" t="str">
        <f t="shared" si="372"/>
        <v xml:space="preserve"> </v>
      </c>
      <c r="W388" s="39" t="str">
        <f t="shared" si="372"/>
        <v xml:space="preserve"> </v>
      </c>
      <c r="X388" s="39" t="str">
        <f t="shared" si="372"/>
        <v xml:space="preserve"> </v>
      </c>
      <c r="Y388" s="39" t="str">
        <f t="shared" si="372"/>
        <v xml:space="preserve"> </v>
      </c>
      <c r="Z388" s="39" t="str">
        <f t="shared" si="372"/>
        <v xml:space="preserve"> </v>
      </c>
      <c r="AA388" s="72">
        <f>COUNTIF(L388:V388,"未達成")</f>
        <v>0</v>
      </c>
      <c r="AB388" s="226"/>
      <c r="AC388" s="227"/>
      <c r="AD388" s="228"/>
      <c r="AE388" s="35"/>
    </row>
    <row r="389" spans="1:31" ht="17.25">
      <c r="A389" s="35"/>
      <c r="B389" s="186"/>
      <c r="C389" s="187"/>
      <c r="D389" s="187"/>
      <c r="E389" s="188"/>
      <c r="F389" s="192"/>
      <c r="G389" s="193"/>
      <c r="H389" s="193"/>
      <c r="I389" s="193"/>
      <c r="J389" s="194"/>
      <c r="K389" s="95" t="s">
        <v>52</v>
      </c>
      <c r="L389" s="73"/>
      <c r="M389" s="73"/>
      <c r="N389" s="73"/>
      <c r="O389" s="73"/>
      <c r="P389" s="73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74">
        <f>SUM(L389:Z389)</f>
        <v>0</v>
      </c>
      <c r="AB389" s="198" t="str">
        <f>IF(AA389=0," ",IF(AA392=0, "達成", "未達成"))</f>
        <v xml:space="preserve"> </v>
      </c>
      <c r="AC389" s="200" t="str">
        <f>IF(AA389=0,"",(1-AA389/AA390))</f>
        <v/>
      </c>
      <c r="AD389" s="201"/>
      <c r="AE389" s="35"/>
    </row>
    <row r="390" spans="1:31" ht="17.25">
      <c r="A390" s="35"/>
      <c r="B390" s="189"/>
      <c r="C390" s="190"/>
      <c r="D390" s="190"/>
      <c r="E390" s="191"/>
      <c r="F390" s="195"/>
      <c r="G390" s="196"/>
      <c r="H390" s="196"/>
      <c r="I390" s="196"/>
      <c r="J390" s="197"/>
      <c r="K390" s="67" t="s">
        <v>29</v>
      </c>
      <c r="L390" s="68">
        <f>IF(L389=0, 0, L$13)</f>
        <v>0</v>
      </c>
      <c r="M390" s="68">
        <f>IF(M389=0, 0, M$13)</f>
        <v>0</v>
      </c>
      <c r="N390" s="68">
        <f t="shared" ref="N390:Z390" si="373">IF(N389=0, 0, N$13)</f>
        <v>0</v>
      </c>
      <c r="O390" s="68">
        <f t="shared" si="373"/>
        <v>0</v>
      </c>
      <c r="P390" s="68">
        <f t="shared" si="373"/>
        <v>0</v>
      </c>
      <c r="Q390" s="68">
        <f t="shared" si="373"/>
        <v>0</v>
      </c>
      <c r="R390" s="68">
        <f t="shared" si="373"/>
        <v>0</v>
      </c>
      <c r="S390" s="68">
        <f t="shared" si="373"/>
        <v>0</v>
      </c>
      <c r="T390" s="68">
        <f t="shared" si="373"/>
        <v>0</v>
      </c>
      <c r="U390" s="68">
        <f t="shared" si="373"/>
        <v>0</v>
      </c>
      <c r="V390" s="68">
        <f t="shared" si="373"/>
        <v>0</v>
      </c>
      <c r="W390" s="68">
        <f t="shared" si="373"/>
        <v>0</v>
      </c>
      <c r="X390" s="68">
        <f t="shared" si="373"/>
        <v>0</v>
      </c>
      <c r="Y390" s="68">
        <f t="shared" si="373"/>
        <v>0</v>
      </c>
      <c r="Z390" s="68">
        <f t="shared" si="373"/>
        <v>0</v>
      </c>
      <c r="AA390" s="69">
        <f>SUM(L390:Z390)</f>
        <v>0</v>
      </c>
      <c r="AB390" s="199"/>
      <c r="AC390" s="202"/>
      <c r="AD390" s="203"/>
      <c r="AE390" s="35"/>
    </row>
    <row r="391" spans="1:31" ht="17.25">
      <c r="A391" s="35"/>
      <c r="B391" s="189"/>
      <c r="C391" s="190"/>
      <c r="D391" s="190"/>
      <c r="E391" s="191"/>
      <c r="F391" s="195"/>
      <c r="G391" s="196"/>
      <c r="H391" s="196"/>
      <c r="I391" s="196"/>
      <c r="J391" s="197"/>
      <c r="K391" s="67" t="s">
        <v>38</v>
      </c>
      <c r="L391" s="70" t="str">
        <f>IF(ISERROR(1-L389/L390), "",(1-L389 /L390))</f>
        <v/>
      </c>
      <c r="M391" s="70" t="str">
        <f t="shared" ref="M391:Z391" si="374">IF(ISERROR(1-M389/M390), "",(1-M389 /M390))</f>
        <v/>
      </c>
      <c r="N391" s="70" t="str">
        <f t="shared" si="374"/>
        <v/>
      </c>
      <c r="O391" s="70" t="str">
        <f t="shared" si="374"/>
        <v/>
      </c>
      <c r="P391" s="70" t="str">
        <f t="shared" si="374"/>
        <v/>
      </c>
      <c r="Q391" s="70" t="str">
        <f t="shared" si="374"/>
        <v/>
      </c>
      <c r="R391" s="70" t="str">
        <f t="shared" si="374"/>
        <v/>
      </c>
      <c r="S391" s="70" t="str">
        <f t="shared" si="374"/>
        <v/>
      </c>
      <c r="T391" s="70" t="str">
        <f t="shared" si="374"/>
        <v/>
      </c>
      <c r="U391" s="70" t="str">
        <f t="shared" si="374"/>
        <v/>
      </c>
      <c r="V391" s="70" t="str">
        <f t="shared" si="374"/>
        <v/>
      </c>
      <c r="W391" s="70" t="str">
        <f t="shared" si="374"/>
        <v/>
      </c>
      <c r="X391" s="70" t="str">
        <f t="shared" si="374"/>
        <v/>
      </c>
      <c r="Y391" s="70" t="str">
        <f t="shared" si="374"/>
        <v/>
      </c>
      <c r="Z391" s="70" t="str">
        <f t="shared" si="374"/>
        <v/>
      </c>
      <c r="AA391" s="86" t="str">
        <f>IF(ISERROR(1-AA389/AA390), "",(1-AA389 /AA390))</f>
        <v/>
      </c>
      <c r="AB391" s="199"/>
      <c r="AC391" s="202"/>
      <c r="AD391" s="203"/>
      <c r="AE391" s="35"/>
    </row>
    <row r="392" spans="1:31" ht="17.25">
      <c r="A392" s="35"/>
      <c r="B392" s="189"/>
      <c r="C392" s="190"/>
      <c r="D392" s="190"/>
      <c r="E392" s="191"/>
      <c r="F392" s="195"/>
      <c r="G392" s="196"/>
      <c r="H392" s="196"/>
      <c r="I392" s="196"/>
      <c r="J392" s="197"/>
      <c r="K392" s="71" t="s">
        <v>67</v>
      </c>
      <c r="L392" s="39" t="str">
        <f t="shared" ref="L392:Z392" si="375">IF(OR(L390&lt;7)," ",IF(OR(L391&gt;=0.285),"達成","未達成"))</f>
        <v xml:space="preserve"> </v>
      </c>
      <c r="M392" s="39" t="str">
        <f t="shared" si="375"/>
        <v xml:space="preserve"> </v>
      </c>
      <c r="N392" s="39" t="str">
        <f t="shared" si="375"/>
        <v xml:space="preserve"> </v>
      </c>
      <c r="O392" s="39" t="str">
        <f t="shared" si="375"/>
        <v xml:space="preserve"> </v>
      </c>
      <c r="P392" s="39" t="str">
        <f t="shared" si="375"/>
        <v xml:space="preserve"> </v>
      </c>
      <c r="Q392" s="39" t="str">
        <f t="shared" si="375"/>
        <v xml:space="preserve"> </v>
      </c>
      <c r="R392" s="39" t="str">
        <f t="shared" si="375"/>
        <v xml:space="preserve"> </v>
      </c>
      <c r="S392" s="39" t="str">
        <f t="shared" si="375"/>
        <v xml:space="preserve"> </v>
      </c>
      <c r="T392" s="39" t="str">
        <f t="shared" si="375"/>
        <v xml:space="preserve"> </v>
      </c>
      <c r="U392" s="39" t="str">
        <f t="shared" si="375"/>
        <v xml:space="preserve"> </v>
      </c>
      <c r="V392" s="39" t="str">
        <f t="shared" si="375"/>
        <v xml:space="preserve"> </v>
      </c>
      <c r="W392" s="39" t="str">
        <f t="shared" si="375"/>
        <v xml:space="preserve"> </v>
      </c>
      <c r="X392" s="39" t="str">
        <f t="shared" si="375"/>
        <v xml:space="preserve"> </v>
      </c>
      <c r="Y392" s="39" t="str">
        <f t="shared" si="375"/>
        <v xml:space="preserve"> </v>
      </c>
      <c r="Z392" s="39" t="str">
        <f t="shared" si="375"/>
        <v xml:space="preserve"> </v>
      </c>
      <c r="AA392" s="72">
        <f>COUNTIF(L392:V392,"未達成")</f>
        <v>0</v>
      </c>
      <c r="AB392" s="226"/>
      <c r="AC392" s="227"/>
      <c r="AD392" s="228"/>
      <c r="AE392" s="35"/>
    </row>
    <row r="393" spans="1:31" ht="17.25">
      <c r="A393" s="35"/>
      <c r="B393" s="186"/>
      <c r="C393" s="187"/>
      <c r="D393" s="187"/>
      <c r="E393" s="188"/>
      <c r="F393" s="192"/>
      <c r="G393" s="193"/>
      <c r="H393" s="193"/>
      <c r="I393" s="193"/>
      <c r="J393" s="194"/>
      <c r="K393" s="95" t="s">
        <v>52</v>
      </c>
      <c r="L393" s="73"/>
      <c r="M393" s="73"/>
      <c r="N393" s="73"/>
      <c r="O393" s="73"/>
      <c r="P393" s="73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74">
        <f>SUM(L393:Z393)</f>
        <v>0</v>
      </c>
      <c r="AB393" s="198" t="str">
        <f>IF(AA393=0," ",IF(AA396=0, "達成", "未達成"))</f>
        <v xml:space="preserve"> </v>
      </c>
      <c r="AC393" s="200" t="str">
        <f>IF(AA393=0,"",(1-AA393/AA394))</f>
        <v/>
      </c>
      <c r="AD393" s="201"/>
      <c r="AE393" s="35"/>
    </row>
    <row r="394" spans="1:31" ht="17.25">
      <c r="A394" s="35"/>
      <c r="B394" s="189"/>
      <c r="C394" s="190"/>
      <c r="D394" s="190"/>
      <c r="E394" s="191"/>
      <c r="F394" s="195"/>
      <c r="G394" s="196"/>
      <c r="H394" s="196"/>
      <c r="I394" s="196"/>
      <c r="J394" s="197"/>
      <c r="K394" s="67" t="s">
        <v>29</v>
      </c>
      <c r="L394" s="68">
        <f>IF(L393=0, 0, L$13)</f>
        <v>0</v>
      </c>
      <c r="M394" s="68">
        <f>IF(M393=0, 0, M$13)</f>
        <v>0</v>
      </c>
      <c r="N394" s="68">
        <f t="shared" ref="N394:Z394" si="376">IF(N393=0, 0, N$13)</f>
        <v>0</v>
      </c>
      <c r="O394" s="68">
        <f t="shared" si="376"/>
        <v>0</v>
      </c>
      <c r="P394" s="68">
        <f t="shared" si="376"/>
        <v>0</v>
      </c>
      <c r="Q394" s="68">
        <f t="shared" si="376"/>
        <v>0</v>
      </c>
      <c r="R394" s="68">
        <f t="shared" si="376"/>
        <v>0</v>
      </c>
      <c r="S394" s="68">
        <f t="shared" si="376"/>
        <v>0</v>
      </c>
      <c r="T394" s="68">
        <f t="shared" si="376"/>
        <v>0</v>
      </c>
      <c r="U394" s="68">
        <f t="shared" si="376"/>
        <v>0</v>
      </c>
      <c r="V394" s="68">
        <f t="shared" si="376"/>
        <v>0</v>
      </c>
      <c r="W394" s="68">
        <f t="shared" si="376"/>
        <v>0</v>
      </c>
      <c r="X394" s="68">
        <f t="shared" si="376"/>
        <v>0</v>
      </c>
      <c r="Y394" s="68">
        <f t="shared" si="376"/>
        <v>0</v>
      </c>
      <c r="Z394" s="68">
        <f t="shared" si="376"/>
        <v>0</v>
      </c>
      <c r="AA394" s="69">
        <f>SUM(L394:Z394)</f>
        <v>0</v>
      </c>
      <c r="AB394" s="199"/>
      <c r="AC394" s="202"/>
      <c r="AD394" s="203"/>
      <c r="AE394" s="35"/>
    </row>
    <row r="395" spans="1:31" ht="17.25">
      <c r="A395" s="35"/>
      <c r="B395" s="189"/>
      <c r="C395" s="190"/>
      <c r="D395" s="190"/>
      <c r="E395" s="191"/>
      <c r="F395" s="195"/>
      <c r="G395" s="196"/>
      <c r="H395" s="196"/>
      <c r="I395" s="196"/>
      <c r="J395" s="197"/>
      <c r="K395" s="67" t="s">
        <v>38</v>
      </c>
      <c r="L395" s="70" t="str">
        <f>IF(ISERROR(1-L393/L394), "",(1-L393 /L394))</f>
        <v/>
      </c>
      <c r="M395" s="70" t="str">
        <f t="shared" ref="M395:Z395" si="377">IF(ISERROR(1-M393/M394), "",(1-M393 /M394))</f>
        <v/>
      </c>
      <c r="N395" s="70" t="str">
        <f t="shared" si="377"/>
        <v/>
      </c>
      <c r="O395" s="70" t="str">
        <f t="shared" si="377"/>
        <v/>
      </c>
      <c r="P395" s="70" t="str">
        <f t="shared" si="377"/>
        <v/>
      </c>
      <c r="Q395" s="70" t="str">
        <f t="shared" si="377"/>
        <v/>
      </c>
      <c r="R395" s="70" t="str">
        <f t="shared" si="377"/>
        <v/>
      </c>
      <c r="S395" s="70" t="str">
        <f t="shared" si="377"/>
        <v/>
      </c>
      <c r="T395" s="70" t="str">
        <f t="shared" si="377"/>
        <v/>
      </c>
      <c r="U395" s="70" t="str">
        <f t="shared" si="377"/>
        <v/>
      </c>
      <c r="V395" s="70" t="str">
        <f t="shared" si="377"/>
        <v/>
      </c>
      <c r="W395" s="70" t="str">
        <f t="shared" si="377"/>
        <v/>
      </c>
      <c r="X395" s="70" t="str">
        <f t="shared" si="377"/>
        <v/>
      </c>
      <c r="Y395" s="70" t="str">
        <f t="shared" si="377"/>
        <v/>
      </c>
      <c r="Z395" s="70" t="str">
        <f t="shared" si="377"/>
        <v/>
      </c>
      <c r="AA395" s="86" t="str">
        <f>IF(ISERROR(1-AA393/AA394), "",(1-AA393 /AA394))</f>
        <v/>
      </c>
      <c r="AB395" s="199"/>
      <c r="AC395" s="202"/>
      <c r="AD395" s="203"/>
      <c r="AE395" s="35"/>
    </row>
    <row r="396" spans="1:31" ht="17.25">
      <c r="A396" s="35"/>
      <c r="B396" s="189"/>
      <c r="C396" s="190"/>
      <c r="D396" s="190"/>
      <c r="E396" s="191"/>
      <c r="F396" s="195"/>
      <c r="G396" s="196"/>
      <c r="H396" s="196"/>
      <c r="I396" s="196"/>
      <c r="J396" s="197"/>
      <c r="K396" s="71" t="s">
        <v>67</v>
      </c>
      <c r="L396" s="39" t="str">
        <f t="shared" ref="L396:Z396" si="378">IF(OR(L394&lt;7)," ",IF(OR(L395&gt;=0.285),"達成","未達成"))</f>
        <v xml:space="preserve"> </v>
      </c>
      <c r="M396" s="39" t="str">
        <f t="shared" si="378"/>
        <v xml:space="preserve"> </v>
      </c>
      <c r="N396" s="39" t="str">
        <f t="shared" si="378"/>
        <v xml:space="preserve"> </v>
      </c>
      <c r="O396" s="39" t="str">
        <f t="shared" si="378"/>
        <v xml:space="preserve"> </v>
      </c>
      <c r="P396" s="39" t="str">
        <f t="shared" si="378"/>
        <v xml:space="preserve"> </v>
      </c>
      <c r="Q396" s="39" t="str">
        <f t="shared" si="378"/>
        <v xml:space="preserve"> </v>
      </c>
      <c r="R396" s="39" t="str">
        <f t="shared" si="378"/>
        <v xml:space="preserve"> </v>
      </c>
      <c r="S396" s="39" t="str">
        <f t="shared" si="378"/>
        <v xml:space="preserve"> </v>
      </c>
      <c r="T396" s="39" t="str">
        <f t="shared" si="378"/>
        <v xml:space="preserve"> </v>
      </c>
      <c r="U396" s="39" t="str">
        <f t="shared" si="378"/>
        <v xml:space="preserve"> </v>
      </c>
      <c r="V396" s="39" t="str">
        <f t="shared" si="378"/>
        <v xml:space="preserve"> </v>
      </c>
      <c r="W396" s="39" t="str">
        <f t="shared" si="378"/>
        <v xml:space="preserve"> </v>
      </c>
      <c r="X396" s="39" t="str">
        <f t="shared" si="378"/>
        <v xml:space="preserve"> </v>
      </c>
      <c r="Y396" s="39" t="str">
        <f t="shared" si="378"/>
        <v xml:space="preserve"> </v>
      </c>
      <c r="Z396" s="39" t="str">
        <f t="shared" si="378"/>
        <v xml:space="preserve"> </v>
      </c>
      <c r="AA396" s="72">
        <f>COUNTIF(L396:V396,"未達成")</f>
        <v>0</v>
      </c>
      <c r="AB396" s="226"/>
      <c r="AC396" s="227"/>
      <c r="AD396" s="228"/>
      <c r="AE396" s="35"/>
    </row>
    <row r="397" spans="1:31" ht="17.25">
      <c r="A397" s="35"/>
      <c r="B397" s="186"/>
      <c r="C397" s="187"/>
      <c r="D397" s="187"/>
      <c r="E397" s="188"/>
      <c r="F397" s="192"/>
      <c r="G397" s="193"/>
      <c r="H397" s="193"/>
      <c r="I397" s="193"/>
      <c r="J397" s="194"/>
      <c r="K397" s="95" t="s">
        <v>52</v>
      </c>
      <c r="L397" s="73"/>
      <c r="M397" s="73"/>
      <c r="N397" s="73"/>
      <c r="O397" s="73"/>
      <c r="P397" s="73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74">
        <f>SUM(L397:Z397)</f>
        <v>0</v>
      </c>
      <c r="AB397" s="198" t="str">
        <f>IF(AA397=0," ",IF(AA400=0, "達成", "未達成"))</f>
        <v xml:space="preserve"> </v>
      </c>
      <c r="AC397" s="200" t="str">
        <f>IF(AA397=0,"",(1-AA397/AA398))</f>
        <v/>
      </c>
      <c r="AD397" s="201"/>
      <c r="AE397" s="35"/>
    </row>
    <row r="398" spans="1:31" ht="17.25">
      <c r="A398" s="35"/>
      <c r="B398" s="189"/>
      <c r="C398" s="190"/>
      <c r="D398" s="190"/>
      <c r="E398" s="191"/>
      <c r="F398" s="195"/>
      <c r="G398" s="196"/>
      <c r="H398" s="196"/>
      <c r="I398" s="196"/>
      <c r="J398" s="197"/>
      <c r="K398" s="67" t="s">
        <v>29</v>
      </c>
      <c r="L398" s="68">
        <f>IF(L397=0, 0, L$13)</f>
        <v>0</v>
      </c>
      <c r="M398" s="68">
        <f>IF(M397=0, 0, M$13)</f>
        <v>0</v>
      </c>
      <c r="N398" s="68">
        <f t="shared" ref="N398:Z398" si="379">IF(N397=0, 0, N$13)</f>
        <v>0</v>
      </c>
      <c r="O398" s="68">
        <f t="shared" si="379"/>
        <v>0</v>
      </c>
      <c r="P398" s="68">
        <f t="shared" si="379"/>
        <v>0</v>
      </c>
      <c r="Q398" s="68">
        <f t="shared" si="379"/>
        <v>0</v>
      </c>
      <c r="R398" s="68">
        <f t="shared" si="379"/>
        <v>0</v>
      </c>
      <c r="S398" s="68">
        <f t="shared" si="379"/>
        <v>0</v>
      </c>
      <c r="T398" s="68">
        <f t="shared" si="379"/>
        <v>0</v>
      </c>
      <c r="U398" s="68">
        <f t="shared" si="379"/>
        <v>0</v>
      </c>
      <c r="V398" s="68">
        <f t="shared" si="379"/>
        <v>0</v>
      </c>
      <c r="W398" s="68">
        <f t="shared" si="379"/>
        <v>0</v>
      </c>
      <c r="X398" s="68">
        <f t="shared" si="379"/>
        <v>0</v>
      </c>
      <c r="Y398" s="68">
        <f t="shared" si="379"/>
        <v>0</v>
      </c>
      <c r="Z398" s="68">
        <f t="shared" si="379"/>
        <v>0</v>
      </c>
      <c r="AA398" s="69">
        <f>SUM(L398:Z398)</f>
        <v>0</v>
      </c>
      <c r="AB398" s="199"/>
      <c r="AC398" s="202"/>
      <c r="AD398" s="203"/>
      <c r="AE398" s="35"/>
    </row>
    <row r="399" spans="1:31" ht="17.25">
      <c r="A399" s="35"/>
      <c r="B399" s="189"/>
      <c r="C399" s="190"/>
      <c r="D399" s="190"/>
      <c r="E399" s="191"/>
      <c r="F399" s="195"/>
      <c r="G399" s="196"/>
      <c r="H399" s="196"/>
      <c r="I399" s="196"/>
      <c r="J399" s="197"/>
      <c r="K399" s="67" t="s">
        <v>38</v>
      </c>
      <c r="L399" s="70" t="str">
        <f>IF(ISERROR(1-L397/L398), "",(1-L397 /L398))</f>
        <v/>
      </c>
      <c r="M399" s="70" t="str">
        <f t="shared" ref="M399:Z399" si="380">IF(ISERROR(1-M397/M398), "",(1-M397 /M398))</f>
        <v/>
      </c>
      <c r="N399" s="70" t="str">
        <f t="shared" si="380"/>
        <v/>
      </c>
      <c r="O399" s="70" t="str">
        <f t="shared" si="380"/>
        <v/>
      </c>
      <c r="P399" s="70" t="str">
        <f t="shared" si="380"/>
        <v/>
      </c>
      <c r="Q399" s="70" t="str">
        <f t="shared" si="380"/>
        <v/>
      </c>
      <c r="R399" s="70" t="str">
        <f t="shared" si="380"/>
        <v/>
      </c>
      <c r="S399" s="70" t="str">
        <f t="shared" si="380"/>
        <v/>
      </c>
      <c r="T399" s="70" t="str">
        <f t="shared" si="380"/>
        <v/>
      </c>
      <c r="U399" s="70" t="str">
        <f t="shared" si="380"/>
        <v/>
      </c>
      <c r="V399" s="70" t="str">
        <f t="shared" si="380"/>
        <v/>
      </c>
      <c r="W399" s="70" t="str">
        <f t="shared" si="380"/>
        <v/>
      </c>
      <c r="X399" s="70" t="str">
        <f t="shared" si="380"/>
        <v/>
      </c>
      <c r="Y399" s="70" t="str">
        <f t="shared" si="380"/>
        <v/>
      </c>
      <c r="Z399" s="70" t="str">
        <f t="shared" si="380"/>
        <v/>
      </c>
      <c r="AA399" s="86" t="str">
        <f>IF(ISERROR(1-AA397/AA398), "",(1-AA397 /AA398))</f>
        <v/>
      </c>
      <c r="AB399" s="199"/>
      <c r="AC399" s="202"/>
      <c r="AD399" s="203"/>
      <c r="AE399" s="35"/>
    </row>
    <row r="400" spans="1:31" ht="17.25">
      <c r="A400" s="35"/>
      <c r="B400" s="229"/>
      <c r="C400" s="230"/>
      <c r="D400" s="230"/>
      <c r="E400" s="231"/>
      <c r="F400" s="232"/>
      <c r="G400" s="233"/>
      <c r="H400" s="233"/>
      <c r="I400" s="233"/>
      <c r="J400" s="234"/>
      <c r="K400" s="71" t="s">
        <v>67</v>
      </c>
      <c r="L400" s="39" t="str">
        <f t="shared" ref="L400:Z400" si="381">IF(OR(L398&lt;7)," ",IF(OR(L399&gt;=0.285),"達成","未達成"))</f>
        <v xml:space="preserve"> </v>
      </c>
      <c r="M400" s="39" t="str">
        <f t="shared" si="381"/>
        <v xml:space="preserve"> </v>
      </c>
      <c r="N400" s="39" t="str">
        <f t="shared" si="381"/>
        <v xml:space="preserve"> </v>
      </c>
      <c r="O400" s="39" t="str">
        <f t="shared" si="381"/>
        <v xml:space="preserve"> </v>
      </c>
      <c r="P400" s="39" t="str">
        <f t="shared" si="381"/>
        <v xml:space="preserve"> </v>
      </c>
      <c r="Q400" s="39" t="str">
        <f t="shared" si="381"/>
        <v xml:space="preserve"> </v>
      </c>
      <c r="R400" s="39" t="str">
        <f t="shared" si="381"/>
        <v xml:space="preserve"> </v>
      </c>
      <c r="S400" s="39" t="str">
        <f t="shared" si="381"/>
        <v xml:space="preserve"> </v>
      </c>
      <c r="T400" s="39" t="str">
        <f t="shared" si="381"/>
        <v xml:space="preserve"> </v>
      </c>
      <c r="U400" s="39" t="str">
        <f t="shared" si="381"/>
        <v xml:space="preserve"> </v>
      </c>
      <c r="V400" s="39" t="str">
        <f t="shared" si="381"/>
        <v xml:space="preserve"> </v>
      </c>
      <c r="W400" s="39" t="str">
        <f t="shared" si="381"/>
        <v xml:space="preserve"> </v>
      </c>
      <c r="X400" s="39" t="str">
        <f t="shared" si="381"/>
        <v xml:space="preserve"> </v>
      </c>
      <c r="Y400" s="39" t="str">
        <f t="shared" si="381"/>
        <v xml:space="preserve"> </v>
      </c>
      <c r="Z400" s="39" t="str">
        <f t="shared" si="381"/>
        <v xml:space="preserve"> </v>
      </c>
      <c r="AA400" s="72">
        <f>COUNTIF(L400:V400,"未達成")</f>
        <v>0</v>
      </c>
      <c r="AB400" s="226"/>
      <c r="AC400" s="227"/>
      <c r="AD400" s="228"/>
      <c r="AE400" s="35"/>
    </row>
    <row r="401" spans="1:31" ht="17.25">
      <c r="A401" s="35"/>
      <c r="B401" s="186"/>
      <c r="C401" s="187"/>
      <c r="D401" s="187"/>
      <c r="E401" s="188"/>
      <c r="F401" s="192"/>
      <c r="G401" s="193"/>
      <c r="H401" s="193"/>
      <c r="I401" s="193"/>
      <c r="J401" s="194"/>
      <c r="K401" s="95" t="s">
        <v>52</v>
      </c>
      <c r="L401" s="73"/>
      <c r="M401" s="73"/>
      <c r="N401" s="73"/>
      <c r="O401" s="73"/>
      <c r="P401" s="73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74">
        <f>SUM(L401:Z401)</f>
        <v>0</v>
      </c>
      <c r="AB401" s="198" t="str">
        <f>IF(AA401=0," ",IF(AA404=0, "達成", "未達成"))</f>
        <v xml:space="preserve"> </v>
      </c>
      <c r="AC401" s="200" t="str">
        <f>IF(AA401=0,"",(1-AA401/AA402))</f>
        <v/>
      </c>
      <c r="AD401" s="201"/>
      <c r="AE401" s="35"/>
    </row>
    <row r="402" spans="1:31" ht="17.25">
      <c r="A402" s="35"/>
      <c r="B402" s="189"/>
      <c r="C402" s="190"/>
      <c r="D402" s="190"/>
      <c r="E402" s="191"/>
      <c r="F402" s="195"/>
      <c r="G402" s="196"/>
      <c r="H402" s="196"/>
      <c r="I402" s="196"/>
      <c r="J402" s="197"/>
      <c r="K402" s="67" t="s">
        <v>29</v>
      </c>
      <c r="L402" s="68">
        <f>IF(L401=0, 0, L$13)</f>
        <v>0</v>
      </c>
      <c r="M402" s="68">
        <f>IF(M401=0, 0, M$13)</f>
        <v>0</v>
      </c>
      <c r="N402" s="68">
        <f t="shared" ref="N402:Z402" si="382">IF(N401=0, 0, N$13)</f>
        <v>0</v>
      </c>
      <c r="O402" s="68">
        <f t="shared" si="382"/>
        <v>0</v>
      </c>
      <c r="P402" s="68">
        <f t="shared" si="382"/>
        <v>0</v>
      </c>
      <c r="Q402" s="68">
        <f t="shared" si="382"/>
        <v>0</v>
      </c>
      <c r="R402" s="68">
        <f t="shared" si="382"/>
        <v>0</v>
      </c>
      <c r="S402" s="68">
        <f t="shared" si="382"/>
        <v>0</v>
      </c>
      <c r="T402" s="68">
        <f t="shared" si="382"/>
        <v>0</v>
      </c>
      <c r="U402" s="68">
        <f t="shared" si="382"/>
        <v>0</v>
      </c>
      <c r="V402" s="68">
        <f t="shared" si="382"/>
        <v>0</v>
      </c>
      <c r="W402" s="68">
        <f t="shared" si="382"/>
        <v>0</v>
      </c>
      <c r="X402" s="68">
        <f t="shared" si="382"/>
        <v>0</v>
      </c>
      <c r="Y402" s="68">
        <f t="shared" si="382"/>
        <v>0</v>
      </c>
      <c r="Z402" s="68">
        <f t="shared" si="382"/>
        <v>0</v>
      </c>
      <c r="AA402" s="69">
        <f>SUM(L402:Z402)</f>
        <v>0</v>
      </c>
      <c r="AB402" s="199"/>
      <c r="AC402" s="202"/>
      <c r="AD402" s="203"/>
      <c r="AE402" s="35"/>
    </row>
    <row r="403" spans="1:31" ht="17.25">
      <c r="A403" s="35"/>
      <c r="B403" s="189"/>
      <c r="C403" s="190"/>
      <c r="D403" s="190"/>
      <c r="E403" s="191"/>
      <c r="F403" s="195"/>
      <c r="G403" s="196"/>
      <c r="H403" s="196"/>
      <c r="I403" s="196"/>
      <c r="J403" s="197"/>
      <c r="K403" s="67" t="s">
        <v>38</v>
      </c>
      <c r="L403" s="70" t="str">
        <f>IF(ISERROR(1-L401/L402), "",(1-L401 /L402))</f>
        <v/>
      </c>
      <c r="M403" s="70" t="str">
        <f t="shared" ref="M403:Z403" si="383">IF(ISERROR(1-M401/M402), "",(1-M401 /M402))</f>
        <v/>
      </c>
      <c r="N403" s="70" t="str">
        <f t="shared" si="383"/>
        <v/>
      </c>
      <c r="O403" s="70" t="str">
        <f t="shared" si="383"/>
        <v/>
      </c>
      <c r="P403" s="70" t="str">
        <f t="shared" si="383"/>
        <v/>
      </c>
      <c r="Q403" s="70" t="str">
        <f t="shared" si="383"/>
        <v/>
      </c>
      <c r="R403" s="70" t="str">
        <f t="shared" si="383"/>
        <v/>
      </c>
      <c r="S403" s="70" t="str">
        <f t="shared" si="383"/>
        <v/>
      </c>
      <c r="T403" s="70" t="str">
        <f t="shared" si="383"/>
        <v/>
      </c>
      <c r="U403" s="70" t="str">
        <f t="shared" si="383"/>
        <v/>
      </c>
      <c r="V403" s="70" t="str">
        <f t="shared" si="383"/>
        <v/>
      </c>
      <c r="W403" s="70" t="str">
        <f t="shared" si="383"/>
        <v/>
      </c>
      <c r="X403" s="70" t="str">
        <f t="shared" si="383"/>
        <v/>
      </c>
      <c r="Y403" s="70" t="str">
        <f t="shared" si="383"/>
        <v/>
      </c>
      <c r="Z403" s="70" t="str">
        <f t="shared" si="383"/>
        <v/>
      </c>
      <c r="AA403" s="86" t="str">
        <f>IF(ISERROR(1-AA401/AA402), "",(1-AA401 /AA402))</f>
        <v/>
      </c>
      <c r="AB403" s="199"/>
      <c r="AC403" s="202"/>
      <c r="AD403" s="203"/>
      <c r="AE403" s="35"/>
    </row>
    <row r="404" spans="1:31" ht="17.25">
      <c r="A404" s="35"/>
      <c r="B404" s="189"/>
      <c r="C404" s="190"/>
      <c r="D404" s="190"/>
      <c r="E404" s="191"/>
      <c r="F404" s="195"/>
      <c r="G404" s="196"/>
      <c r="H404" s="196"/>
      <c r="I404" s="196"/>
      <c r="J404" s="197"/>
      <c r="K404" s="71" t="s">
        <v>67</v>
      </c>
      <c r="L404" s="39" t="str">
        <f t="shared" ref="L404:Z404" si="384">IF(OR(L402&lt;7)," ",IF(OR(L403&gt;=0.285),"達成","未達成"))</f>
        <v xml:space="preserve"> </v>
      </c>
      <c r="M404" s="39" t="str">
        <f t="shared" si="384"/>
        <v xml:space="preserve"> </v>
      </c>
      <c r="N404" s="39" t="str">
        <f t="shared" si="384"/>
        <v xml:space="preserve"> </v>
      </c>
      <c r="O404" s="39" t="str">
        <f t="shared" si="384"/>
        <v xml:space="preserve"> </v>
      </c>
      <c r="P404" s="39" t="str">
        <f t="shared" si="384"/>
        <v xml:space="preserve"> </v>
      </c>
      <c r="Q404" s="39" t="str">
        <f t="shared" si="384"/>
        <v xml:space="preserve"> </v>
      </c>
      <c r="R404" s="39" t="str">
        <f t="shared" si="384"/>
        <v xml:space="preserve"> </v>
      </c>
      <c r="S404" s="39" t="str">
        <f t="shared" si="384"/>
        <v xml:space="preserve"> </v>
      </c>
      <c r="T404" s="39" t="str">
        <f t="shared" si="384"/>
        <v xml:space="preserve"> </v>
      </c>
      <c r="U404" s="39" t="str">
        <f t="shared" si="384"/>
        <v xml:space="preserve"> </v>
      </c>
      <c r="V404" s="39" t="str">
        <f t="shared" si="384"/>
        <v xml:space="preserve"> </v>
      </c>
      <c r="W404" s="39" t="str">
        <f t="shared" si="384"/>
        <v xml:space="preserve"> </v>
      </c>
      <c r="X404" s="39" t="str">
        <f t="shared" si="384"/>
        <v xml:space="preserve"> </v>
      </c>
      <c r="Y404" s="39" t="str">
        <f t="shared" si="384"/>
        <v xml:space="preserve"> </v>
      </c>
      <c r="Z404" s="39" t="str">
        <f t="shared" si="384"/>
        <v xml:space="preserve"> </v>
      </c>
      <c r="AA404" s="72">
        <f>COUNTIF(L404:V404,"未達成")</f>
        <v>0</v>
      </c>
      <c r="AB404" s="226"/>
      <c r="AC404" s="227"/>
      <c r="AD404" s="228"/>
      <c r="AE404" s="35"/>
    </row>
    <row r="405" spans="1:31" ht="17.25">
      <c r="A405" s="35"/>
      <c r="B405" s="186"/>
      <c r="C405" s="187"/>
      <c r="D405" s="187"/>
      <c r="E405" s="188"/>
      <c r="F405" s="192"/>
      <c r="G405" s="193"/>
      <c r="H405" s="193"/>
      <c r="I405" s="193"/>
      <c r="J405" s="194"/>
      <c r="K405" s="95" t="s">
        <v>52</v>
      </c>
      <c r="L405" s="73"/>
      <c r="M405" s="73"/>
      <c r="N405" s="73"/>
      <c r="O405" s="73"/>
      <c r="P405" s="73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74">
        <f>SUM(L405:Z405)</f>
        <v>0</v>
      </c>
      <c r="AB405" s="198" t="str">
        <f>IF(AA405=0," ",IF(AA408=0, "達成", "未達成"))</f>
        <v xml:space="preserve"> </v>
      </c>
      <c r="AC405" s="200" t="str">
        <f>IF(AA405=0,"",(1-AA405/AA406))</f>
        <v/>
      </c>
      <c r="AD405" s="201"/>
      <c r="AE405" s="35"/>
    </row>
    <row r="406" spans="1:31" ht="17.25">
      <c r="A406" s="35"/>
      <c r="B406" s="189"/>
      <c r="C406" s="190"/>
      <c r="D406" s="190"/>
      <c r="E406" s="191"/>
      <c r="F406" s="195"/>
      <c r="G406" s="196"/>
      <c r="H406" s="196"/>
      <c r="I406" s="196"/>
      <c r="J406" s="197"/>
      <c r="K406" s="67" t="s">
        <v>29</v>
      </c>
      <c r="L406" s="68">
        <f>IF(L405=0, 0, L$13)</f>
        <v>0</v>
      </c>
      <c r="M406" s="68">
        <f>IF(M405=0, 0, M$13)</f>
        <v>0</v>
      </c>
      <c r="N406" s="68">
        <f t="shared" ref="N406:Z406" si="385">IF(N405=0, 0, N$13)</f>
        <v>0</v>
      </c>
      <c r="O406" s="68">
        <f t="shared" si="385"/>
        <v>0</v>
      </c>
      <c r="P406" s="68">
        <f t="shared" si="385"/>
        <v>0</v>
      </c>
      <c r="Q406" s="68">
        <f t="shared" si="385"/>
        <v>0</v>
      </c>
      <c r="R406" s="68">
        <f t="shared" si="385"/>
        <v>0</v>
      </c>
      <c r="S406" s="68">
        <f t="shared" si="385"/>
        <v>0</v>
      </c>
      <c r="T406" s="68">
        <f t="shared" si="385"/>
        <v>0</v>
      </c>
      <c r="U406" s="68">
        <f t="shared" si="385"/>
        <v>0</v>
      </c>
      <c r="V406" s="68">
        <f t="shared" si="385"/>
        <v>0</v>
      </c>
      <c r="W406" s="68">
        <f t="shared" si="385"/>
        <v>0</v>
      </c>
      <c r="X406" s="68">
        <f t="shared" si="385"/>
        <v>0</v>
      </c>
      <c r="Y406" s="68">
        <f t="shared" si="385"/>
        <v>0</v>
      </c>
      <c r="Z406" s="68">
        <f t="shared" si="385"/>
        <v>0</v>
      </c>
      <c r="AA406" s="69">
        <f>SUM(L406:Z406)</f>
        <v>0</v>
      </c>
      <c r="AB406" s="199"/>
      <c r="AC406" s="202"/>
      <c r="AD406" s="203"/>
      <c r="AE406" s="35"/>
    </row>
    <row r="407" spans="1:31" ht="17.25">
      <c r="A407" s="35"/>
      <c r="B407" s="189"/>
      <c r="C407" s="190"/>
      <c r="D407" s="190"/>
      <c r="E407" s="191"/>
      <c r="F407" s="195"/>
      <c r="G407" s="196"/>
      <c r="H407" s="196"/>
      <c r="I407" s="196"/>
      <c r="J407" s="197"/>
      <c r="K407" s="67" t="s">
        <v>38</v>
      </c>
      <c r="L407" s="70" t="str">
        <f>IF(ISERROR(1-L405/L406), "",(1-L405 /L406))</f>
        <v/>
      </c>
      <c r="M407" s="70" t="str">
        <f t="shared" ref="M407:Z407" si="386">IF(ISERROR(1-M405/M406), "",(1-M405 /M406))</f>
        <v/>
      </c>
      <c r="N407" s="70" t="str">
        <f t="shared" si="386"/>
        <v/>
      </c>
      <c r="O407" s="70" t="str">
        <f t="shared" si="386"/>
        <v/>
      </c>
      <c r="P407" s="70" t="str">
        <f t="shared" si="386"/>
        <v/>
      </c>
      <c r="Q407" s="70" t="str">
        <f t="shared" si="386"/>
        <v/>
      </c>
      <c r="R407" s="70" t="str">
        <f t="shared" si="386"/>
        <v/>
      </c>
      <c r="S407" s="70" t="str">
        <f t="shared" si="386"/>
        <v/>
      </c>
      <c r="T407" s="70" t="str">
        <f t="shared" si="386"/>
        <v/>
      </c>
      <c r="U407" s="70" t="str">
        <f t="shared" si="386"/>
        <v/>
      </c>
      <c r="V407" s="70" t="str">
        <f t="shared" si="386"/>
        <v/>
      </c>
      <c r="W407" s="70" t="str">
        <f t="shared" si="386"/>
        <v/>
      </c>
      <c r="X407" s="70" t="str">
        <f t="shared" si="386"/>
        <v/>
      </c>
      <c r="Y407" s="70" t="str">
        <f t="shared" si="386"/>
        <v/>
      </c>
      <c r="Z407" s="70" t="str">
        <f t="shared" si="386"/>
        <v/>
      </c>
      <c r="AA407" s="86" t="str">
        <f>IF(ISERROR(1-AA405/AA406), "",(1-AA405 /AA406))</f>
        <v/>
      </c>
      <c r="AB407" s="199"/>
      <c r="AC407" s="202"/>
      <c r="AD407" s="203"/>
      <c r="AE407" s="35"/>
    </row>
    <row r="408" spans="1:31" ht="17.25">
      <c r="A408" s="35"/>
      <c r="B408" s="189"/>
      <c r="C408" s="190"/>
      <c r="D408" s="190"/>
      <c r="E408" s="191"/>
      <c r="F408" s="195"/>
      <c r="G408" s="196"/>
      <c r="H408" s="196"/>
      <c r="I408" s="196"/>
      <c r="J408" s="197"/>
      <c r="K408" s="71" t="s">
        <v>67</v>
      </c>
      <c r="L408" s="39" t="str">
        <f t="shared" ref="L408:Z408" si="387">IF(OR(L406&lt;7)," ",IF(OR(L407&gt;=0.285),"達成","未達成"))</f>
        <v xml:space="preserve"> </v>
      </c>
      <c r="M408" s="39" t="str">
        <f t="shared" si="387"/>
        <v xml:space="preserve"> </v>
      </c>
      <c r="N408" s="39" t="str">
        <f t="shared" si="387"/>
        <v xml:space="preserve"> </v>
      </c>
      <c r="O408" s="39" t="str">
        <f t="shared" si="387"/>
        <v xml:space="preserve"> </v>
      </c>
      <c r="P408" s="39" t="str">
        <f t="shared" si="387"/>
        <v xml:space="preserve"> </v>
      </c>
      <c r="Q408" s="39" t="str">
        <f t="shared" si="387"/>
        <v xml:space="preserve"> </v>
      </c>
      <c r="R408" s="39" t="str">
        <f t="shared" si="387"/>
        <v xml:space="preserve"> </v>
      </c>
      <c r="S408" s="39" t="str">
        <f t="shared" si="387"/>
        <v xml:space="preserve"> </v>
      </c>
      <c r="T408" s="39" t="str">
        <f t="shared" si="387"/>
        <v xml:space="preserve"> </v>
      </c>
      <c r="U408" s="39" t="str">
        <f t="shared" si="387"/>
        <v xml:space="preserve"> </v>
      </c>
      <c r="V408" s="39" t="str">
        <f t="shared" si="387"/>
        <v xml:space="preserve"> </v>
      </c>
      <c r="W408" s="39" t="str">
        <f t="shared" si="387"/>
        <v xml:space="preserve"> </v>
      </c>
      <c r="X408" s="39" t="str">
        <f t="shared" si="387"/>
        <v xml:space="preserve"> </v>
      </c>
      <c r="Y408" s="39" t="str">
        <f t="shared" si="387"/>
        <v xml:space="preserve"> </v>
      </c>
      <c r="Z408" s="39" t="str">
        <f t="shared" si="387"/>
        <v xml:space="preserve"> </v>
      </c>
      <c r="AA408" s="72">
        <f>COUNTIF(L408:V408,"未達成")</f>
        <v>0</v>
      </c>
      <c r="AB408" s="226"/>
      <c r="AC408" s="227"/>
      <c r="AD408" s="228"/>
      <c r="AE408" s="35"/>
    </row>
    <row r="409" spans="1:31" ht="17.25">
      <c r="A409" s="35"/>
      <c r="B409" s="186"/>
      <c r="C409" s="187"/>
      <c r="D409" s="187"/>
      <c r="E409" s="188"/>
      <c r="F409" s="192"/>
      <c r="G409" s="193"/>
      <c r="H409" s="193"/>
      <c r="I409" s="193"/>
      <c r="J409" s="194"/>
      <c r="K409" s="95" t="s">
        <v>52</v>
      </c>
      <c r="L409" s="73"/>
      <c r="M409" s="73"/>
      <c r="N409" s="73"/>
      <c r="O409" s="73"/>
      <c r="P409" s="73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74">
        <f>SUM(L409:Z409)</f>
        <v>0</v>
      </c>
      <c r="AB409" s="198" t="str">
        <f>IF(AA409=0," ",IF(AA412=0, "達成", "未達成"))</f>
        <v xml:space="preserve"> </v>
      </c>
      <c r="AC409" s="200" t="str">
        <f>IF(AA409=0,"",(1-AA409/AA410))</f>
        <v/>
      </c>
      <c r="AD409" s="201"/>
      <c r="AE409" s="35"/>
    </row>
    <row r="410" spans="1:31" ht="17.25">
      <c r="A410" s="35"/>
      <c r="B410" s="189"/>
      <c r="C410" s="190"/>
      <c r="D410" s="190"/>
      <c r="E410" s="191"/>
      <c r="F410" s="195"/>
      <c r="G410" s="196"/>
      <c r="H410" s="196"/>
      <c r="I410" s="196"/>
      <c r="J410" s="197"/>
      <c r="K410" s="67" t="s">
        <v>29</v>
      </c>
      <c r="L410" s="68">
        <f>IF(L409=0, 0, L$13)</f>
        <v>0</v>
      </c>
      <c r="M410" s="68">
        <f>IF(M409=0, 0, M$13)</f>
        <v>0</v>
      </c>
      <c r="N410" s="68">
        <f t="shared" ref="N410:Z410" si="388">IF(N409=0, 0, N$13)</f>
        <v>0</v>
      </c>
      <c r="O410" s="68">
        <f t="shared" si="388"/>
        <v>0</v>
      </c>
      <c r="P410" s="68">
        <f t="shared" si="388"/>
        <v>0</v>
      </c>
      <c r="Q410" s="68">
        <f t="shared" si="388"/>
        <v>0</v>
      </c>
      <c r="R410" s="68">
        <f t="shared" si="388"/>
        <v>0</v>
      </c>
      <c r="S410" s="68">
        <f t="shared" si="388"/>
        <v>0</v>
      </c>
      <c r="T410" s="68">
        <f t="shared" si="388"/>
        <v>0</v>
      </c>
      <c r="U410" s="68">
        <f t="shared" si="388"/>
        <v>0</v>
      </c>
      <c r="V410" s="68">
        <f t="shared" si="388"/>
        <v>0</v>
      </c>
      <c r="W410" s="68">
        <f t="shared" si="388"/>
        <v>0</v>
      </c>
      <c r="X410" s="68">
        <f t="shared" si="388"/>
        <v>0</v>
      </c>
      <c r="Y410" s="68">
        <f t="shared" si="388"/>
        <v>0</v>
      </c>
      <c r="Z410" s="68">
        <f t="shared" si="388"/>
        <v>0</v>
      </c>
      <c r="AA410" s="69">
        <f>SUM(L410:Z410)</f>
        <v>0</v>
      </c>
      <c r="AB410" s="199"/>
      <c r="AC410" s="202"/>
      <c r="AD410" s="203"/>
      <c r="AE410" s="35"/>
    </row>
    <row r="411" spans="1:31" ht="17.25">
      <c r="A411" s="35"/>
      <c r="B411" s="189"/>
      <c r="C411" s="190"/>
      <c r="D411" s="190"/>
      <c r="E411" s="191"/>
      <c r="F411" s="195"/>
      <c r="G411" s="196"/>
      <c r="H411" s="196"/>
      <c r="I411" s="196"/>
      <c r="J411" s="197"/>
      <c r="K411" s="67" t="s">
        <v>38</v>
      </c>
      <c r="L411" s="70" t="str">
        <f>IF(ISERROR(1-L409/L410), "",(1-L409 /L410))</f>
        <v/>
      </c>
      <c r="M411" s="70" t="str">
        <f t="shared" ref="M411:Z411" si="389">IF(ISERROR(1-M409/M410), "",(1-M409 /M410))</f>
        <v/>
      </c>
      <c r="N411" s="70" t="str">
        <f t="shared" si="389"/>
        <v/>
      </c>
      <c r="O411" s="70" t="str">
        <f t="shared" si="389"/>
        <v/>
      </c>
      <c r="P411" s="70" t="str">
        <f t="shared" si="389"/>
        <v/>
      </c>
      <c r="Q411" s="70" t="str">
        <f t="shared" si="389"/>
        <v/>
      </c>
      <c r="R411" s="70" t="str">
        <f t="shared" si="389"/>
        <v/>
      </c>
      <c r="S411" s="70" t="str">
        <f t="shared" si="389"/>
        <v/>
      </c>
      <c r="T411" s="70" t="str">
        <f t="shared" si="389"/>
        <v/>
      </c>
      <c r="U411" s="70" t="str">
        <f t="shared" si="389"/>
        <v/>
      </c>
      <c r="V411" s="70" t="str">
        <f t="shared" si="389"/>
        <v/>
      </c>
      <c r="W411" s="70" t="str">
        <f t="shared" si="389"/>
        <v/>
      </c>
      <c r="X411" s="70" t="str">
        <f t="shared" si="389"/>
        <v/>
      </c>
      <c r="Y411" s="70" t="str">
        <f t="shared" si="389"/>
        <v/>
      </c>
      <c r="Z411" s="70" t="str">
        <f t="shared" si="389"/>
        <v/>
      </c>
      <c r="AA411" s="86" t="str">
        <f>IF(ISERROR(1-AA409/AA410), "",(1-AA409 /AA410))</f>
        <v/>
      </c>
      <c r="AB411" s="199"/>
      <c r="AC411" s="202"/>
      <c r="AD411" s="203"/>
      <c r="AE411" s="35"/>
    </row>
    <row r="412" spans="1:31" ht="17.25">
      <c r="A412" s="35"/>
      <c r="B412" s="189"/>
      <c r="C412" s="190"/>
      <c r="D412" s="190"/>
      <c r="E412" s="191"/>
      <c r="F412" s="195"/>
      <c r="G412" s="196"/>
      <c r="H412" s="196"/>
      <c r="I412" s="196"/>
      <c r="J412" s="197"/>
      <c r="K412" s="71" t="s">
        <v>67</v>
      </c>
      <c r="L412" s="39" t="str">
        <f t="shared" ref="L412:Z412" si="390">IF(OR(L410&lt;7)," ",IF(OR(L411&gt;=0.285),"達成","未達成"))</f>
        <v xml:space="preserve"> </v>
      </c>
      <c r="M412" s="39" t="str">
        <f t="shared" si="390"/>
        <v xml:space="preserve"> </v>
      </c>
      <c r="N412" s="39" t="str">
        <f t="shared" si="390"/>
        <v xml:space="preserve"> </v>
      </c>
      <c r="O412" s="39" t="str">
        <f t="shared" si="390"/>
        <v xml:space="preserve"> </v>
      </c>
      <c r="P412" s="39" t="str">
        <f t="shared" si="390"/>
        <v xml:space="preserve"> </v>
      </c>
      <c r="Q412" s="39" t="str">
        <f t="shared" si="390"/>
        <v xml:space="preserve"> </v>
      </c>
      <c r="R412" s="39" t="str">
        <f t="shared" si="390"/>
        <v xml:space="preserve"> </v>
      </c>
      <c r="S412" s="39" t="str">
        <f t="shared" si="390"/>
        <v xml:space="preserve"> </v>
      </c>
      <c r="T412" s="39" t="str">
        <f t="shared" si="390"/>
        <v xml:space="preserve"> </v>
      </c>
      <c r="U412" s="39" t="str">
        <f t="shared" si="390"/>
        <v xml:space="preserve"> </v>
      </c>
      <c r="V412" s="39" t="str">
        <f t="shared" si="390"/>
        <v xml:space="preserve"> </v>
      </c>
      <c r="W412" s="39" t="str">
        <f t="shared" si="390"/>
        <v xml:space="preserve"> </v>
      </c>
      <c r="X412" s="39" t="str">
        <f t="shared" si="390"/>
        <v xml:space="preserve"> </v>
      </c>
      <c r="Y412" s="39" t="str">
        <f t="shared" si="390"/>
        <v xml:space="preserve"> </v>
      </c>
      <c r="Z412" s="39" t="str">
        <f t="shared" si="390"/>
        <v xml:space="preserve"> </v>
      </c>
      <c r="AA412" s="72">
        <f>COUNTIF(L412:V412,"未達成")</f>
        <v>0</v>
      </c>
      <c r="AB412" s="226"/>
      <c r="AC412" s="227"/>
      <c r="AD412" s="228"/>
      <c r="AE412" s="35"/>
    </row>
    <row r="413" spans="1:31" ht="17.25">
      <c r="A413" s="35"/>
      <c r="B413" s="186"/>
      <c r="C413" s="187"/>
      <c r="D413" s="187"/>
      <c r="E413" s="188"/>
      <c r="F413" s="192"/>
      <c r="G413" s="193"/>
      <c r="H413" s="193"/>
      <c r="I413" s="193"/>
      <c r="J413" s="194"/>
      <c r="K413" s="95" t="s">
        <v>52</v>
      </c>
      <c r="L413" s="73"/>
      <c r="M413" s="73"/>
      <c r="N413" s="73"/>
      <c r="O413" s="73"/>
      <c r="P413" s="73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74">
        <f>SUM(L413:Z413)</f>
        <v>0</v>
      </c>
      <c r="AB413" s="198" t="str">
        <f>IF(AA413=0," ",IF(AA416=0, "達成", "未達成"))</f>
        <v xml:space="preserve"> </v>
      </c>
      <c r="AC413" s="200" t="str">
        <f>IF(AA413=0,"",(1-AA413/AA414))</f>
        <v/>
      </c>
      <c r="AD413" s="201"/>
      <c r="AE413" s="35"/>
    </row>
    <row r="414" spans="1:31" ht="17.25">
      <c r="A414" s="35"/>
      <c r="B414" s="189"/>
      <c r="C414" s="190"/>
      <c r="D414" s="190"/>
      <c r="E414" s="191"/>
      <c r="F414" s="195"/>
      <c r="G414" s="196"/>
      <c r="H414" s="196"/>
      <c r="I414" s="196"/>
      <c r="J414" s="197"/>
      <c r="K414" s="67" t="s">
        <v>29</v>
      </c>
      <c r="L414" s="68">
        <f>IF(L413=0, 0, L$13)</f>
        <v>0</v>
      </c>
      <c r="M414" s="68">
        <f>IF(M413=0, 0, M$13)</f>
        <v>0</v>
      </c>
      <c r="N414" s="68">
        <f t="shared" ref="N414:Z414" si="391">IF(N413=0, 0, N$13)</f>
        <v>0</v>
      </c>
      <c r="O414" s="68">
        <f t="shared" si="391"/>
        <v>0</v>
      </c>
      <c r="P414" s="68">
        <f t="shared" si="391"/>
        <v>0</v>
      </c>
      <c r="Q414" s="68">
        <f t="shared" si="391"/>
        <v>0</v>
      </c>
      <c r="R414" s="68">
        <f t="shared" si="391"/>
        <v>0</v>
      </c>
      <c r="S414" s="68">
        <f t="shared" si="391"/>
        <v>0</v>
      </c>
      <c r="T414" s="68">
        <f t="shared" si="391"/>
        <v>0</v>
      </c>
      <c r="U414" s="68">
        <f t="shared" si="391"/>
        <v>0</v>
      </c>
      <c r="V414" s="68">
        <f t="shared" si="391"/>
        <v>0</v>
      </c>
      <c r="W414" s="68">
        <f t="shared" si="391"/>
        <v>0</v>
      </c>
      <c r="X414" s="68">
        <f t="shared" si="391"/>
        <v>0</v>
      </c>
      <c r="Y414" s="68">
        <f t="shared" si="391"/>
        <v>0</v>
      </c>
      <c r="Z414" s="68">
        <f t="shared" si="391"/>
        <v>0</v>
      </c>
      <c r="AA414" s="69">
        <f>SUM(L414:Z414)</f>
        <v>0</v>
      </c>
      <c r="AB414" s="199"/>
      <c r="AC414" s="202"/>
      <c r="AD414" s="203"/>
      <c r="AE414" s="35"/>
    </row>
    <row r="415" spans="1:31" ht="17.25">
      <c r="A415" s="35"/>
      <c r="B415" s="189"/>
      <c r="C415" s="190"/>
      <c r="D415" s="190"/>
      <c r="E415" s="191"/>
      <c r="F415" s="195"/>
      <c r="G415" s="196"/>
      <c r="H415" s="196"/>
      <c r="I415" s="196"/>
      <c r="J415" s="197"/>
      <c r="K415" s="67" t="s">
        <v>38</v>
      </c>
      <c r="L415" s="70" t="str">
        <f>IF(ISERROR(1-L413/L414), "",(1-L413 /L414))</f>
        <v/>
      </c>
      <c r="M415" s="70" t="str">
        <f t="shared" ref="M415:Z415" si="392">IF(ISERROR(1-M413/M414), "",(1-M413 /M414))</f>
        <v/>
      </c>
      <c r="N415" s="70" t="str">
        <f t="shared" si="392"/>
        <v/>
      </c>
      <c r="O415" s="70" t="str">
        <f t="shared" si="392"/>
        <v/>
      </c>
      <c r="P415" s="70" t="str">
        <f t="shared" si="392"/>
        <v/>
      </c>
      <c r="Q415" s="70" t="str">
        <f t="shared" si="392"/>
        <v/>
      </c>
      <c r="R415" s="70" t="str">
        <f t="shared" si="392"/>
        <v/>
      </c>
      <c r="S415" s="70" t="str">
        <f t="shared" si="392"/>
        <v/>
      </c>
      <c r="T415" s="70" t="str">
        <f t="shared" si="392"/>
        <v/>
      </c>
      <c r="U415" s="70" t="str">
        <f t="shared" si="392"/>
        <v/>
      </c>
      <c r="V415" s="70" t="str">
        <f t="shared" si="392"/>
        <v/>
      </c>
      <c r="W415" s="70" t="str">
        <f t="shared" si="392"/>
        <v/>
      </c>
      <c r="X415" s="70" t="str">
        <f t="shared" si="392"/>
        <v/>
      </c>
      <c r="Y415" s="70" t="str">
        <f t="shared" si="392"/>
        <v/>
      </c>
      <c r="Z415" s="70" t="str">
        <f t="shared" si="392"/>
        <v/>
      </c>
      <c r="AA415" s="86" t="str">
        <f>IF(ISERROR(1-AA413/AA414), "",(1-AA413 /AA414))</f>
        <v/>
      </c>
      <c r="AB415" s="199"/>
      <c r="AC415" s="202"/>
      <c r="AD415" s="203"/>
      <c r="AE415" s="35"/>
    </row>
    <row r="416" spans="1:31" ht="17.25">
      <c r="A416" s="35"/>
      <c r="B416" s="229"/>
      <c r="C416" s="230"/>
      <c r="D416" s="230"/>
      <c r="E416" s="231"/>
      <c r="F416" s="232"/>
      <c r="G416" s="233"/>
      <c r="H416" s="233"/>
      <c r="I416" s="233"/>
      <c r="J416" s="234"/>
      <c r="K416" s="71" t="s">
        <v>67</v>
      </c>
      <c r="L416" s="39" t="str">
        <f t="shared" ref="L416:Z416" si="393">IF(OR(L414&lt;7)," ",IF(OR(L415&gt;=0.285),"達成","未達成"))</f>
        <v xml:space="preserve"> </v>
      </c>
      <c r="M416" s="39" t="str">
        <f t="shared" si="393"/>
        <v xml:space="preserve"> </v>
      </c>
      <c r="N416" s="39" t="str">
        <f t="shared" si="393"/>
        <v xml:space="preserve"> </v>
      </c>
      <c r="O416" s="39" t="str">
        <f t="shared" si="393"/>
        <v xml:space="preserve"> </v>
      </c>
      <c r="P416" s="39" t="str">
        <f t="shared" si="393"/>
        <v xml:space="preserve"> </v>
      </c>
      <c r="Q416" s="39" t="str">
        <f t="shared" si="393"/>
        <v xml:space="preserve"> </v>
      </c>
      <c r="R416" s="39" t="str">
        <f t="shared" si="393"/>
        <v xml:space="preserve"> </v>
      </c>
      <c r="S416" s="39" t="str">
        <f t="shared" si="393"/>
        <v xml:space="preserve"> </v>
      </c>
      <c r="T416" s="39" t="str">
        <f t="shared" si="393"/>
        <v xml:space="preserve"> </v>
      </c>
      <c r="U416" s="39" t="str">
        <f t="shared" si="393"/>
        <v xml:space="preserve"> </v>
      </c>
      <c r="V416" s="39" t="str">
        <f t="shared" si="393"/>
        <v xml:space="preserve"> </v>
      </c>
      <c r="W416" s="39" t="str">
        <f t="shared" si="393"/>
        <v xml:space="preserve"> </v>
      </c>
      <c r="X416" s="39" t="str">
        <f t="shared" si="393"/>
        <v xml:space="preserve"> </v>
      </c>
      <c r="Y416" s="39" t="str">
        <f t="shared" si="393"/>
        <v xml:space="preserve"> </v>
      </c>
      <c r="Z416" s="39" t="str">
        <f t="shared" si="393"/>
        <v xml:space="preserve"> </v>
      </c>
      <c r="AA416" s="72">
        <f>COUNTIF(L416:V416,"未達成")</f>
        <v>0</v>
      </c>
      <c r="AB416" s="226"/>
      <c r="AC416" s="227"/>
      <c r="AD416" s="228"/>
      <c r="AE416" s="35"/>
    </row>
    <row r="417" spans="1:31" ht="17.25">
      <c r="A417" s="35"/>
      <c r="B417" s="186"/>
      <c r="C417" s="187"/>
      <c r="D417" s="187"/>
      <c r="E417" s="188"/>
      <c r="F417" s="192"/>
      <c r="G417" s="193"/>
      <c r="H417" s="193"/>
      <c r="I417" s="193"/>
      <c r="J417" s="194"/>
      <c r="K417" s="95" t="s">
        <v>52</v>
      </c>
      <c r="L417" s="73"/>
      <c r="M417" s="73"/>
      <c r="N417" s="73"/>
      <c r="O417" s="73"/>
      <c r="P417" s="73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74">
        <f>SUM(L417:Z417)</f>
        <v>0</v>
      </c>
      <c r="AB417" s="198" t="str">
        <f>IF(AA417=0," ",IF(AA420=0, "達成", "未達成"))</f>
        <v xml:space="preserve"> </v>
      </c>
      <c r="AC417" s="200" t="str">
        <f>IF(AA417=0,"",(1-AA417/AA418))</f>
        <v/>
      </c>
      <c r="AD417" s="201"/>
      <c r="AE417" s="35"/>
    </row>
    <row r="418" spans="1:31" ht="17.25">
      <c r="A418" s="35"/>
      <c r="B418" s="189"/>
      <c r="C418" s="190"/>
      <c r="D418" s="190"/>
      <c r="E418" s="191"/>
      <c r="F418" s="195"/>
      <c r="G418" s="196"/>
      <c r="H418" s="196"/>
      <c r="I418" s="196"/>
      <c r="J418" s="197"/>
      <c r="K418" s="67" t="s">
        <v>29</v>
      </c>
      <c r="L418" s="68">
        <f>IF(L417=0, 0, L$13)</f>
        <v>0</v>
      </c>
      <c r="M418" s="68">
        <f>IF(M417=0, 0, M$13)</f>
        <v>0</v>
      </c>
      <c r="N418" s="68">
        <f t="shared" ref="N418:Z418" si="394">IF(N417=0, 0, N$13)</f>
        <v>0</v>
      </c>
      <c r="O418" s="68">
        <f t="shared" si="394"/>
        <v>0</v>
      </c>
      <c r="P418" s="68">
        <f t="shared" si="394"/>
        <v>0</v>
      </c>
      <c r="Q418" s="68">
        <f t="shared" si="394"/>
        <v>0</v>
      </c>
      <c r="R418" s="68">
        <f t="shared" si="394"/>
        <v>0</v>
      </c>
      <c r="S418" s="68">
        <f t="shared" si="394"/>
        <v>0</v>
      </c>
      <c r="T418" s="68">
        <f t="shared" si="394"/>
        <v>0</v>
      </c>
      <c r="U418" s="68">
        <f t="shared" si="394"/>
        <v>0</v>
      </c>
      <c r="V418" s="68">
        <f t="shared" si="394"/>
        <v>0</v>
      </c>
      <c r="W418" s="68">
        <f t="shared" si="394"/>
        <v>0</v>
      </c>
      <c r="X418" s="68">
        <f t="shared" si="394"/>
        <v>0</v>
      </c>
      <c r="Y418" s="68">
        <f t="shared" si="394"/>
        <v>0</v>
      </c>
      <c r="Z418" s="68">
        <f t="shared" si="394"/>
        <v>0</v>
      </c>
      <c r="AA418" s="69">
        <f>SUM(L418:Z418)</f>
        <v>0</v>
      </c>
      <c r="AB418" s="199"/>
      <c r="AC418" s="202"/>
      <c r="AD418" s="203"/>
      <c r="AE418" s="35"/>
    </row>
    <row r="419" spans="1:31" ht="17.25">
      <c r="A419" s="35"/>
      <c r="B419" s="189"/>
      <c r="C419" s="190"/>
      <c r="D419" s="190"/>
      <c r="E419" s="191"/>
      <c r="F419" s="195"/>
      <c r="G419" s="196"/>
      <c r="H419" s="196"/>
      <c r="I419" s="196"/>
      <c r="J419" s="197"/>
      <c r="K419" s="67" t="s">
        <v>38</v>
      </c>
      <c r="L419" s="70" t="str">
        <f>IF(ISERROR(1-L417/L418), "",(1-L417 /L418))</f>
        <v/>
      </c>
      <c r="M419" s="70" t="str">
        <f t="shared" ref="M419:Z419" si="395">IF(ISERROR(1-M417/M418), "",(1-M417 /M418))</f>
        <v/>
      </c>
      <c r="N419" s="70" t="str">
        <f t="shared" si="395"/>
        <v/>
      </c>
      <c r="O419" s="70" t="str">
        <f t="shared" si="395"/>
        <v/>
      </c>
      <c r="P419" s="70" t="str">
        <f t="shared" si="395"/>
        <v/>
      </c>
      <c r="Q419" s="70" t="str">
        <f t="shared" si="395"/>
        <v/>
      </c>
      <c r="R419" s="70" t="str">
        <f t="shared" si="395"/>
        <v/>
      </c>
      <c r="S419" s="70" t="str">
        <f t="shared" si="395"/>
        <v/>
      </c>
      <c r="T419" s="70" t="str">
        <f t="shared" si="395"/>
        <v/>
      </c>
      <c r="U419" s="70" t="str">
        <f t="shared" si="395"/>
        <v/>
      </c>
      <c r="V419" s="70" t="str">
        <f t="shared" si="395"/>
        <v/>
      </c>
      <c r="W419" s="70" t="str">
        <f t="shared" si="395"/>
        <v/>
      </c>
      <c r="X419" s="70" t="str">
        <f t="shared" si="395"/>
        <v/>
      </c>
      <c r="Y419" s="70" t="str">
        <f t="shared" si="395"/>
        <v/>
      </c>
      <c r="Z419" s="70" t="str">
        <f t="shared" si="395"/>
        <v/>
      </c>
      <c r="AA419" s="86" t="str">
        <f>IF(ISERROR(1-AA417/AA418), "",(1-AA417 /AA418))</f>
        <v/>
      </c>
      <c r="AB419" s="199"/>
      <c r="AC419" s="202"/>
      <c r="AD419" s="203"/>
      <c r="AE419" s="35"/>
    </row>
    <row r="420" spans="1:31" ht="17.25">
      <c r="A420" s="35"/>
      <c r="B420" s="229"/>
      <c r="C420" s="230"/>
      <c r="D420" s="230"/>
      <c r="E420" s="231"/>
      <c r="F420" s="232"/>
      <c r="G420" s="233"/>
      <c r="H420" s="233"/>
      <c r="I420" s="233"/>
      <c r="J420" s="234"/>
      <c r="K420" s="71" t="s">
        <v>67</v>
      </c>
      <c r="L420" s="39" t="str">
        <f t="shared" ref="L420:Z420" si="396">IF(OR(L418&lt;7)," ",IF(OR(L419&gt;=0.285),"達成","未達成"))</f>
        <v xml:space="preserve"> </v>
      </c>
      <c r="M420" s="39" t="str">
        <f t="shared" si="396"/>
        <v xml:space="preserve"> </v>
      </c>
      <c r="N420" s="39" t="str">
        <f t="shared" si="396"/>
        <v xml:space="preserve"> </v>
      </c>
      <c r="O420" s="39" t="str">
        <f t="shared" si="396"/>
        <v xml:space="preserve"> </v>
      </c>
      <c r="P420" s="39" t="str">
        <f t="shared" si="396"/>
        <v xml:space="preserve"> </v>
      </c>
      <c r="Q420" s="39" t="str">
        <f t="shared" si="396"/>
        <v xml:space="preserve"> </v>
      </c>
      <c r="R420" s="39" t="str">
        <f t="shared" si="396"/>
        <v xml:space="preserve"> </v>
      </c>
      <c r="S420" s="39" t="str">
        <f t="shared" si="396"/>
        <v xml:space="preserve"> </v>
      </c>
      <c r="T420" s="39" t="str">
        <f t="shared" si="396"/>
        <v xml:space="preserve"> </v>
      </c>
      <c r="U420" s="39" t="str">
        <f t="shared" si="396"/>
        <v xml:space="preserve"> </v>
      </c>
      <c r="V420" s="39" t="str">
        <f t="shared" si="396"/>
        <v xml:space="preserve"> </v>
      </c>
      <c r="W420" s="39" t="str">
        <f t="shared" si="396"/>
        <v xml:space="preserve"> </v>
      </c>
      <c r="X420" s="39" t="str">
        <f t="shared" si="396"/>
        <v xml:space="preserve"> </v>
      </c>
      <c r="Y420" s="39" t="str">
        <f t="shared" si="396"/>
        <v xml:space="preserve"> </v>
      </c>
      <c r="Z420" s="39" t="str">
        <f t="shared" si="396"/>
        <v xml:space="preserve"> </v>
      </c>
      <c r="AA420" s="72">
        <f>COUNTIF(L420:V420,"未達成")</f>
        <v>0</v>
      </c>
      <c r="AB420" s="226"/>
      <c r="AC420" s="227"/>
      <c r="AD420" s="228"/>
      <c r="AE420" s="35"/>
    </row>
    <row r="421" spans="1:31" ht="17.25">
      <c r="A421" s="35"/>
      <c r="B421" s="186"/>
      <c r="C421" s="187"/>
      <c r="D421" s="187"/>
      <c r="E421" s="188"/>
      <c r="F421" s="192"/>
      <c r="G421" s="193"/>
      <c r="H421" s="193"/>
      <c r="I421" s="193"/>
      <c r="J421" s="194"/>
      <c r="K421" s="95" t="s">
        <v>52</v>
      </c>
      <c r="L421" s="73"/>
      <c r="M421" s="73"/>
      <c r="N421" s="73"/>
      <c r="O421" s="73"/>
      <c r="P421" s="73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74">
        <f>SUM(L421:Z421)</f>
        <v>0</v>
      </c>
      <c r="AB421" s="198" t="str">
        <f>IF(AA421=0," ",IF(AA424=0, "達成", "未達成"))</f>
        <v xml:space="preserve"> </v>
      </c>
      <c r="AC421" s="200" t="str">
        <f>IF(AA421=0,"",(1-AA421/AA422))</f>
        <v/>
      </c>
      <c r="AD421" s="201"/>
      <c r="AE421" s="35"/>
    </row>
    <row r="422" spans="1:31" ht="17.25">
      <c r="A422" s="35"/>
      <c r="B422" s="189"/>
      <c r="C422" s="190"/>
      <c r="D422" s="190"/>
      <c r="E422" s="191"/>
      <c r="F422" s="195"/>
      <c r="G422" s="196"/>
      <c r="H422" s="196"/>
      <c r="I422" s="196"/>
      <c r="J422" s="197"/>
      <c r="K422" s="67" t="s">
        <v>29</v>
      </c>
      <c r="L422" s="68">
        <f>IF(L421=0, 0, L$13)</f>
        <v>0</v>
      </c>
      <c r="M422" s="68">
        <f>IF(M421=0, 0, M$13)</f>
        <v>0</v>
      </c>
      <c r="N422" s="68">
        <f t="shared" ref="N422:Z422" si="397">IF(N421=0, 0, N$13)</f>
        <v>0</v>
      </c>
      <c r="O422" s="68">
        <f t="shared" si="397"/>
        <v>0</v>
      </c>
      <c r="P422" s="68">
        <f t="shared" si="397"/>
        <v>0</v>
      </c>
      <c r="Q422" s="68">
        <f t="shared" si="397"/>
        <v>0</v>
      </c>
      <c r="R422" s="68">
        <f t="shared" si="397"/>
        <v>0</v>
      </c>
      <c r="S422" s="68">
        <f t="shared" si="397"/>
        <v>0</v>
      </c>
      <c r="T422" s="68">
        <f t="shared" si="397"/>
        <v>0</v>
      </c>
      <c r="U422" s="68">
        <f t="shared" si="397"/>
        <v>0</v>
      </c>
      <c r="V422" s="68">
        <f t="shared" si="397"/>
        <v>0</v>
      </c>
      <c r="W422" s="68">
        <f t="shared" si="397"/>
        <v>0</v>
      </c>
      <c r="X422" s="68">
        <f t="shared" si="397"/>
        <v>0</v>
      </c>
      <c r="Y422" s="68">
        <f t="shared" si="397"/>
        <v>0</v>
      </c>
      <c r="Z422" s="68">
        <f t="shared" si="397"/>
        <v>0</v>
      </c>
      <c r="AA422" s="69">
        <f>SUM(L422:Z422)</f>
        <v>0</v>
      </c>
      <c r="AB422" s="199"/>
      <c r="AC422" s="202"/>
      <c r="AD422" s="203"/>
      <c r="AE422" s="35"/>
    </row>
    <row r="423" spans="1:31" ht="17.25">
      <c r="A423" s="35"/>
      <c r="B423" s="189"/>
      <c r="C423" s="190"/>
      <c r="D423" s="190"/>
      <c r="E423" s="191"/>
      <c r="F423" s="195"/>
      <c r="G423" s="196"/>
      <c r="H423" s="196"/>
      <c r="I423" s="196"/>
      <c r="J423" s="197"/>
      <c r="K423" s="67" t="s">
        <v>38</v>
      </c>
      <c r="L423" s="70" t="str">
        <f>IF(ISERROR(1-L421/L422), "",(1-L421 /L422))</f>
        <v/>
      </c>
      <c r="M423" s="70" t="str">
        <f t="shared" ref="M423:Z423" si="398">IF(ISERROR(1-M421/M422), "",(1-M421 /M422))</f>
        <v/>
      </c>
      <c r="N423" s="70" t="str">
        <f t="shared" si="398"/>
        <v/>
      </c>
      <c r="O423" s="70" t="str">
        <f t="shared" si="398"/>
        <v/>
      </c>
      <c r="P423" s="70" t="str">
        <f t="shared" si="398"/>
        <v/>
      </c>
      <c r="Q423" s="70" t="str">
        <f t="shared" si="398"/>
        <v/>
      </c>
      <c r="R423" s="70" t="str">
        <f t="shared" si="398"/>
        <v/>
      </c>
      <c r="S423" s="70" t="str">
        <f t="shared" si="398"/>
        <v/>
      </c>
      <c r="T423" s="70" t="str">
        <f t="shared" si="398"/>
        <v/>
      </c>
      <c r="U423" s="70" t="str">
        <f t="shared" si="398"/>
        <v/>
      </c>
      <c r="V423" s="70" t="str">
        <f t="shared" si="398"/>
        <v/>
      </c>
      <c r="W423" s="70" t="str">
        <f t="shared" si="398"/>
        <v/>
      </c>
      <c r="X423" s="70" t="str">
        <f t="shared" si="398"/>
        <v/>
      </c>
      <c r="Y423" s="70" t="str">
        <f t="shared" si="398"/>
        <v/>
      </c>
      <c r="Z423" s="70" t="str">
        <f t="shared" si="398"/>
        <v/>
      </c>
      <c r="AA423" s="86" t="str">
        <f>IF(ISERROR(1-AA421/AA422), "",(1-AA421 /AA422))</f>
        <v/>
      </c>
      <c r="AB423" s="199"/>
      <c r="AC423" s="202"/>
      <c r="AD423" s="203"/>
      <c r="AE423" s="35"/>
    </row>
    <row r="424" spans="1:31" ht="17.25">
      <c r="A424" s="35"/>
      <c r="B424" s="229"/>
      <c r="C424" s="230"/>
      <c r="D424" s="230"/>
      <c r="E424" s="231"/>
      <c r="F424" s="232"/>
      <c r="G424" s="233"/>
      <c r="H424" s="233"/>
      <c r="I424" s="233"/>
      <c r="J424" s="234"/>
      <c r="K424" s="71" t="s">
        <v>67</v>
      </c>
      <c r="L424" s="39" t="str">
        <f t="shared" ref="L424:Z424" si="399">IF(OR(L422&lt;7)," ",IF(OR(L423&gt;=0.285),"達成","未達成"))</f>
        <v xml:space="preserve"> </v>
      </c>
      <c r="M424" s="39" t="str">
        <f t="shared" si="399"/>
        <v xml:space="preserve"> </v>
      </c>
      <c r="N424" s="39" t="str">
        <f t="shared" si="399"/>
        <v xml:space="preserve"> </v>
      </c>
      <c r="O424" s="39" t="str">
        <f t="shared" si="399"/>
        <v xml:space="preserve"> </v>
      </c>
      <c r="P424" s="39" t="str">
        <f t="shared" si="399"/>
        <v xml:space="preserve"> </v>
      </c>
      <c r="Q424" s="39" t="str">
        <f t="shared" si="399"/>
        <v xml:space="preserve"> </v>
      </c>
      <c r="R424" s="39" t="str">
        <f t="shared" si="399"/>
        <v xml:space="preserve"> </v>
      </c>
      <c r="S424" s="39" t="str">
        <f t="shared" si="399"/>
        <v xml:space="preserve"> </v>
      </c>
      <c r="T424" s="39" t="str">
        <f t="shared" si="399"/>
        <v xml:space="preserve"> </v>
      </c>
      <c r="U424" s="39" t="str">
        <f t="shared" si="399"/>
        <v xml:space="preserve"> </v>
      </c>
      <c r="V424" s="39" t="str">
        <f t="shared" si="399"/>
        <v xml:space="preserve"> </v>
      </c>
      <c r="W424" s="39" t="str">
        <f t="shared" si="399"/>
        <v xml:space="preserve"> </v>
      </c>
      <c r="X424" s="39" t="str">
        <f t="shared" si="399"/>
        <v xml:space="preserve"> </v>
      </c>
      <c r="Y424" s="39" t="str">
        <f t="shared" si="399"/>
        <v xml:space="preserve"> </v>
      </c>
      <c r="Z424" s="39" t="str">
        <f t="shared" si="399"/>
        <v xml:space="preserve"> </v>
      </c>
      <c r="AA424" s="72">
        <f>COUNTIF(L424:V424,"未達成")</f>
        <v>0</v>
      </c>
      <c r="AB424" s="226"/>
      <c r="AC424" s="227"/>
      <c r="AD424" s="228"/>
      <c r="AE424" s="35"/>
    </row>
    <row r="425" spans="1:31" ht="17.25">
      <c r="A425" s="35"/>
      <c r="B425" s="186"/>
      <c r="C425" s="187"/>
      <c r="D425" s="187"/>
      <c r="E425" s="188"/>
      <c r="F425" s="192"/>
      <c r="G425" s="193"/>
      <c r="H425" s="193"/>
      <c r="I425" s="193"/>
      <c r="J425" s="194"/>
      <c r="K425" s="95" t="s">
        <v>52</v>
      </c>
      <c r="L425" s="73"/>
      <c r="M425" s="73"/>
      <c r="N425" s="73"/>
      <c r="O425" s="73"/>
      <c r="P425" s="73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74">
        <f>SUM(L425:Z425)</f>
        <v>0</v>
      </c>
      <c r="AB425" s="198" t="str">
        <f>IF(AA425=0," ",IF(AA428=0, "達成", "未達成"))</f>
        <v xml:space="preserve"> </v>
      </c>
      <c r="AC425" s="200" t="str">
        <f>IF(AA425=0,"",(1-AA425/AA426))</f>
        <v/>
      </c>
      <c r="AD425" s="201"/>
      <c r="AE425" s="35"/>
    </row>
    <row r="426" spans="1:31" ht="17.25">
      <c r="A426" s="35"/>
      <c r="B426" s="189"/>
      <c r="C426" s="190"/>
      <c r="D426" s="190"/>
      <c r="E426" s="191"/>
      <c r="F426" s="195"/>
      <c r="G426" s="196"/>
      <c r="H426" s="196"/>
      <c r="I426" s="196"/>
      <c r="J426" s="197"/>
      <c r="K426" s="67" t="s">
        <v>29</v>
      </c>
      <c r="L426" s="68">
        <f>IF(L425=0, 0, L$13)</f>
        <v>0</v>
      </c>
      <c r="M426" s="68">
        <f>IF(M425=0, 0, M$13)</f>
        <v>0</v>
      </c>
      <c r="N426" s="68">
        <f t="shared" ref="N426:Z426" si="400">IF(N425=0, 0, N$13)</f>
        <v>0</v>
      </c>
      <c r="O426" s="68">
        <f t="shared" si="400"/>
        <v>0</v>
      </c>
      <c r="P426" s="68">
        <f t="shared" si="400"/>
        <v>0</v>
      </c>
      <c r="Q426" s="68">
        <f t="shared" si="400"/>
        <v>0</v>
      </c>
      <c r="R426" s="68">
        <f t="shared" si="400"/>
        <v>0</v>
      </c>
      <c r="S426" s="68">
        <f t="shared" si="400"/>
        <v>0</v>
      </c>
      <c r="T426" s="68">
        <f t="shared" si="400"/>
        <v>0</v>
      </c>
      <c r="U426" s="68">
        <f t="shared" si="400"/>
        <v>0</v>
      </c>
      <c r="V426" s="68">
        <f t="shared" si="400"/>
        <v>0</v>
      </c>
      <c r="W426" s="68">
        <f t="shared" si="400"/>
        <v>0</v>
      </c>
      <c r="X426" s="68">
        <f t="shared" si="400"/>
        <v>0</v>
      </c>
      <c r="Y426" s="68">
        <f t="shared" si="400"/>
        <v>0</v>
      </c>
      <c r="Z426" s="68">
        <f t="shared" si="400"/>
        <v>0</v>
      </c>
      <c r="AA426" s="69">
        <f>SUM(L426:Z426)</f>
        <v>0</v>
      </c>
      <c r="AB426" s="199"/>
      <c r="AC426" s="202"/>
      <c r="AD426" s="203"/>
      <c r="AE426" s="35"/>
    </row>
    <row r="427" spans="1:31" ht="17.25">
      <c r="A427" s="35"/>
      <c r="B427" s="189"/>
      <c r="C427" s="190"/>
      <c r="D427" s="190"/>
      <c r="E427" s="191"/>
      <c r="F427" s="195"/>
      <c r="G427" s="196"/>
      <c r="H427" s="196"/>
      <c r="I427" s="196"/>
      <c r="J427" s="197"/>
      <c r="K427" s="67" t="s">
        <v>38</v>
      </c>
      <c r="L427" s="70" t="str">
        <f>IF(ISERROR(1-L425/L426), "",(1-L425 /L426))</f>
        <v/>
      </c>
      <c r="M427" s="70" t="str">
        <f t="shared" ref="M427:Z427" si="401">IF(ISERROR(1-M425/M426), "",(1-M425 /M426))</f>
        <v/>
      </c>
      <c r="N427" s="70" t="str">
        <f t="shared" si="401"/>
        <v/>
      </c>
      <c r="O427" s="70" t="str">
        <f t="shared" si="401"/>
        <v/>
      </c>
      <c r="P427" s="70" t="str">
        <f t="shared" si="401"/>
        <v/>
      </c>
      <c r="Q427" s="70" t="str">
        <f t="shared" si="401"/>
        <v/>
      </c>
      <c r="R427" s="70" t="str">
        <f t="shared" si="401"/>
        <v/>
      </c>
      <c r="S427" s="70" t="str">
        <f t="shared" si="401"/>
        <v/>
      </c>
      <c r="T427" s="70" t="str">
        <f t="shared" si="401"/>
        <v/>
      </c>
      <c r="U427" s="70" t="str">
        <f t="shared" si="401"/>
        <v/>
      </c>
      <c r="V427" s="70" t="str">
        <f t="shared" si="401"/>
        <v/>
      </c>
      <c r="W427" s="70" t="str">
        <f t="shared" si="401"/>
        <v/>
      </c>
      <c r="X427" s="70" t="str">
        <f t="shared" si="401"/>
        <v/>
      </c>
      <c r="Y427" s="70" t="str">
        <f t="shared" si="401"/>
        <v/>
      </c>
      <c r="Z427" s="70" t="str">
        <f t="shared" si="401"/>
        <v/>
      </c>
      <c r="AA427" s="86" t="str">
        <f>IF(ISERROR(1-AA425/AA426), "",(1-AA425 /AA426))</f>
        <v/>
      </c>
      <c r="AB427" s="199"/>
      <c r="AC427" s="202"/>
      <c r="AD427" s="203"/>
      <c r="AE427" s="35"/>
    </row>
    <row r="428" spans="1:31" ht="17.25">
      <c r="A428" s="35"/>
      <c r="B428" s="229"/>
      <c r="C428" s="230"/>
      <c r="D428" s="230"/>
      <c r="E428" s="231"/>
      <c r="F428" s="232"/>
      <c r="G428" s="233"/>
      <c r="H428" s="233"/>
      <c r="I428" s="233"/>
      <c r="J428" s="234"/>
      <c r="K428" s="71" t="s">
        <v>67</v>
      </c>
      <c r="L428" s="39" t="str">
        <f t="shared" ref="L428:Z428" si="402">IF(OR(L426&lt;7)," ",IF(OR(L427&gt;=0.285),"達成","未達成"))</f>
        <v xml:space="preserve"> </v>
      </c>
      <c r="M428" s="39" t="str">
        <f t="shared" si="402"/>
        <v xml:space="preserve"> </v>
      </c>
      <c r="N428" s="39" t="str">
        <f t="shared" si="402"/>
        <v xml:space="preserve"> </v>
      </c>
      <c r="O428" s="39" t="str">
        <f t="shared" si="402"/>
        <v xml:space="preserve"> </v>
      </c>
      <c r="P428" s="39" t="str">
        <f t="shared" si="402"/>
        <v xml:space="preserve"> </v>
      </c>
      <c r="Q428" s="39" t="str">
        <f t="shared" si="402"/>
        <v xml:space="preserve"> </v>
      </c>
      <c r="R428" s="39" t="str">
        <f t="shared" si="402"/>
        <v xml:space="preserve"> </v>
      </c>
      <c r="S428" s="39" t="str">
        <f t="shared" si="402"/>
        <v xml:space="preserve"> </v>
      </c>
      <c r="T428" s="39" t="str">
        <f t="shared" si="402"/>
        <v xml:space="preserve"> </v>
      </c>
      <c r="U428" s="39" t="str">
        <f t="shared" si="402"/>
        <v xml:space="preserve"> </v>
      </c>
      <c r="V428" s="39" t="str">
        <f t="shared" si="402"/>
        <v xml:space="preserve"> </v>
      </c>
      <c r="W428" s="39" t="str">
        <f t="shared" si="402"/>
        <v xml:space="preserve"> </v>
      </c>
      <c r="X428" s="39" t="str">
        <f t="shared" si="402"/>
        <v xml:space="preserve"> </v>
      </c>
      <c r="Y428" s="39" t="str">
        <f t="shared" si="402"/>
        <v xml:space="preserve"> </v>
      </c>
      <c r="Z428" s="39" t="str">
        <f t="shared" si="402"/>
        <v xml:space="preserve"> </v>
      </c>
      <c r="AA428" s="72">
        <f>COUNTIF(L428:V428,"未達成")</f>
        <v>0</v>
      </c>
      <c r="AB428" s="226"/>
      <c r="AC428" s="227"/>
      <c r="AD428" s="228"/>
      <c r="AE428" s="35"/>
    </row>
    <row r="429" spans="1:31" ht="17.25">
      <c r="A429" s="35"/>
      <c r="B429" s="186"/>
      <c r="C429" s="187"/>
      <c r="D429" s="187"/>
      <c r="E429" s="188"/>
      <c r="F429" s="192"/>
      <c r="G429" s="193"/>
      <c r="H429" s="193"/>
      <c r="I429" s="193"/>
      <c r="J429" s="194"/>
      <c r="K429" s="95" t="s">
        <v>52</v>
      </c>
      <c r="L429" s="73"/>
      <c r="M429" s="73"/>
      <c r="N429" s="73"/>
      <c r="O429" s="73"/>
      <c r="P429" s="73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74">
        <f>SUM(L429:Z429)</f>
        <v>0</v>
      </c>
      <c r="AB429" s="198" t="str">
        <f>IF(AA429=0," ",IF(AA432=0, "達成", "未達成"))</f>
        <v xml:space="preserve"> </v>
      </c>
      <c r="AC429" s="200" t="str">
        <f>IF(AA429=0,"",(1-AA429/AA430))</f>
        <v/>
      </c>
      <c r="AD429" s="201"/>
      <c r="AE429" s="35"/>
    </row>
    <row r="430" spans="1:31" ht="17.25">
      <c r="A430" s="35"/>
      <c r="B430" s="189"/>
      <c r="C430" s="190"/>
      <c r="D430" s="190"/>
      <c r="E430" s="191"/>
      <c r="F430" s="195"/>
      <c r="G430" s="196"/>
      <c r="H430" s="196"/>
      <c r="I430" s="196"/>
      <c r="J430" s="197"/>
      <c r="K430" s="67" t="s">
        <v>29</v>
      </c>
      <c r="L430" s="68">
        <f>IF(L429=0, 0, L$13)</f>
        <v>0</v>
      </c>
      <c r="M430" s="68">
        <f>IF(M429=0, 0, M$13)</f>
        <v>0</v>
      </c>
      <c r="N430" s="68">
        <f t="shared" ref="N430:Z430" si="403">IF(N429=0, 0, N$13)</f>
        <v>0</v>
      </c>
      <c r="O430" s="68">
        <f t="shared" si="403"/>
        <v>0</v>
      </c>
      <c r="P430" s="68">
        <f t="shared" si="403"/>
        <v>0</v>
      </c>
      <c r="Q430" s="68">
        <f t="shared" si="403"/>
        <v>0</v>
      </c>
      <c r="R430" s="68">
        <f t="shared" si="403"/>
        <v>0</v>
      </c>
      <c r="S430" s="68">
        <f t="shared" si="403"/>
        <v>0</v>
      </c>
      <c r="T430" s="68">
        <f t="shared" si="403"/>
        <v>0</v>
      </c>
      <c r="U430" s="68">
        <f t="shared" si="403"/>
        <v>0</v>
      </c>
      <c r="V430" s="68">
        <f t="shared" si="403"/>
        <v>0</v>
      </c>
      <c r="W430" s="68">
        <f t="shared" si="403"/>
        <v>0</v>
      </c>
      <c r="X430" s="68">
        <f t="shared" si="403"/>
        <v>0</v>
      </c>
      <c r="Y430" s="68">
        <f t="shared" si="403"/>
        <v>0</v>
      </c>
      <c r="Z430" s="68">
        <f t="shared" si="403"/>
        <v>0</v>
      </c>
      <c r="AA430" s="69">
        <f>SUM(L430:Z430)</f>
        <v>0</v>
      </c>
      <c r="AB430" s="199"/>
      <c r="AC430" s="202"/>
      <c r="AD430" s="203"/>
      <c r="AE430" s="35"/>
    </row>
    <row r="431" spans="1:31" ht="17.25">
      <c r="A431" s="35"/>
      <c r="B431" s="189"/>
      <c r="C431" s="190"/>
      <c r="D431" s="190"/>
      <c r="E431" s="191"/>
      <c r="F431" s="195"/>
      <c r="G431" s="196"/>
      <c r="H431" s="196"/>
      <c r="I431" s="196"/>
      <c r="J431" s="197"/>
      <c r="K431" s="67" t="s">
        <v>38</v>
      </c>
      <c r="L431" s="70" t="str">
        <f>IF(ISERROR(1-L429/L430), "",(1-L429 /L430))</f>
        <v/>
      </c>
      <c r="M431" s="70" t="str">
        <f t="shared" ref="M431:Z431" si="404">IF(ISERROR(1-M429/M430), "",(1-M429 /M430))</f>
        <v/>
      </c>
      <c r="N431" s="70" t="str">
        <f t="shared" si="404"/>
        <v/>
      </c>
      <c r="O431" s="70" t="str">
        <f t="shared" si="404"/>
        <v/>
      </c>
      <c r="P431" s="70" t="str">
        <f t="shared" si="404"/>
        <v/>
      </c>
      <c r="Q431" s="70" t="str">
        <f t="shared" si="404"/>
        <v/>
      </c>
      <c r="R431" s="70" t="str">
        <f t="shared" si="404"/>
        <v/>
      </c>
      <c r="S431" s="70" t="str">
        <f t="shared" si="404"/>
        <v/>
      </c>
      <c r="T431" s="70" t="str">
        <f t="shared" si="404"/>
        <v/>
      </c>
      <c r="U431" s="70" t="str">
        <f t="shared" si="404"/>
        <v/>
      </c>
      <c r="V431" s="70" t="str">
        <f t="shared" si="404"/>
        <v/>
      </c>
      <c r="W431" s="70" t="str">
        <f t="shared" si="404"/>
        <v/>
      </c>
      <c r="X431" s="70" t="str">
        <f t="shared" si="404"/>
        <v/>
      </c>
      <c r="Y431" s="70" t="str">
        <f t="shared" si="404"/>
        <v/>
      </c>
      <c r="Z431" s="70" t="str">
        <f t="shared" si="404"/>
        <v/>
      </c>
      <c r="AA431" s="86" t="str">
        <f>IF(ISERROR(1-AA429/AA430), "",(1-AA429 /AA430))</f>
        <v/>
      </c>
      <c r="AB431" s="199"/>
      <c r="AC431" s="202"/>
      <c r="AD431" s="203"/>
      <c r="AE431" s="35"/>
    </row>
    <row r="432" spans="1:31" ht="17.25">
      <c r="A432" s="35"/>
      <c r="B432" s="229"/>
      <c r="C432" s="230"/>
      <c r="D432" s="230"/>
      <c r="E432" s="231"/>
      <c r="F432" s="232"/>
      <c r="G432" s="233"/>
      <c r="H432" s="233"/>
      <c r="I432" s="233"/>
      <c r="J432" s="234"/>
      <c r="K432" s="71" t="s">
        <v>67</v>
      </c>
      <c r="L432" s="39" t="str">
        <f t="shared" ref="L432:Z432" si="405">IF(OR(L430&lt;7)," ",IF(OR(L431&gt;=0.285),"達成","未達成"))</f>
        <v xml:space="preserve"> </v>
      </c>
      <c r="M432" s="39" t="str">
        <f t="shared" si="405"/>
        <v xml:space="preserve"> </v>
      </c>
      <c r="N432" s="39" t="str">
        <f t="shared" si="405"/>
        <v xml:space="preserve"> </v>
      </c>
      <c r="O432" s="39" t="str">
        <f t="shared" si="405"/>
        <v xml:space="preserve"> </v>
      </c>
      <c r="P432" s="39" t="str">
        <f t="shared" si="405"/>
        <v xml:space="preserve"> </v>
      </c>
      <c r="Q432" s="39" t="str">
        <f t="shared" si="405"/>
        <v xml:space="preserve"> </v>
      </c>
      <c r="R432" s="39" t="str">
        <f t="shared" si="405"/>
        <v xml:space="preserve"> </v>
      </c>
      <c r="S432" s="39" t="str">
        <f t="shared" si="405"/>
        <v xml:space="preserve"> </v>
      </c>
      <c r="T432" s="39" t="str">
        <f t="shared" si="405"/>
        <v xml:space="preserve"> </v>
      </c>
      <c r="U432" s="39" t="str">
        <f t="shared" si="405"/>
        <v xml:space="preserve"> </v>
      </c>
      <c r="V432" s="39" t="str">
        <f t="shared" si="405"/>
        <v xml:space="preserve"> </v>
      </c>
      <c r="W432" s="39" t="str">
        <f t="shared" si="405"/>
        <v xml:space="preserve"> </v>
      </c>
      <c r="X432" s="39" t="str">
        <f t="shared" si="405"/>
        <v xml:space="preserve"> </v>
      </c>
      <c r="Y432" s="39" t="str">
        <f t="shared" si="405"/>
        <v xml:space="preserve"> </v>
      </c>
      <c r="Z432" s="39" t="str">
        <f t="shared" si="405"/>
        <v xml:space="preserve"> </v>
      </c>
      <c r="AA432" s="72">
        <f>COUNTIF(L432:V432,"未達成")</f>
        <v>0</v>
      </c>
      <c r="AB432" s="226"/>
      <c r="AC432" s="227"/>
      <c r="AD432" s="228"/>
      <c r="AE432" s="35"/>
    </row>
    <row r="433" spans="1:31" ht="17.25">
      <c r="A433" s="35"/>
      <c r="B433" s="186"/>
      <c r="C433" s="187"/>
      <c r="D433" s="187"/>
      <c r="E433" s="188"/>
      <c r="F433" s="192"/>
      <c r="G433" s="193"/>
      <c r="H433" s="193"/>
      <c r="I433" s="193"/>
      <c r="J433" s="194"/>
      <c r="K433" s="95" t="s">
        <v>52</v>
      </c>
      <c r="L433" s="73"/>
      <c r="M433" s="73"/>
      <c r="N433" s="73"/>
      <c r="O433" s="73"/>
      <c r="P433" s="73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74">
        <f>SUM(L433:Z433)</f>
        <v>0</v>
      </c>
      <c r="AB433" s="198" t="str">
        <f>IF(AA433=0," ",IF(AA436=0, "達成", "未達成"))</f>
        <v xml:space="preserve"> </v>
      </c>
      <c r="AC433" s="200" t="str">
        <f>IF(AA433=0,"",(1-AA433/AA434))</f>
        <v/>
      </c>
      <c r="AD433" s="201"/>
      <c r="AE433" s="35"/>
    </row>
    <row r="434" spans="1:31" ht="17.25">
      <c r="A434" s="35"/>
      <c r="B434" s="189"/>
      <c r="C434" s="190"/>
      <c r="D434" s="190"/>
      <c r="E434" s="191"/>
      <c r="F434" s="195"/>
      <c r="G434" s="196"/>
      <c r="H434" s="196"/>
      <c r="I434" s="196"/>
      <c r="J434" s="197"/>
      <c r="K434" s="67" t="s">
        <v>29</v>
      </c>
      <c r="L434" s="68">
        <f>IF(L433=0, 0, L$13)</f>
        <v>0</v>
      </c>
      <c r="M434" s="68">
        <f>IF(M433=0, 0, M$13)</f>
        <v>0</v>
      </c>
      <c r="N434" s="68">
        <f t="shared" ref="N434:Z434" si="406">IF(N433=0, 0, N$13)</f>
        <v>0</v>
      </c>
      <c r="O434" s="68">
        <f t="shared" si="406"/>
        <v>0</v>
      </c>
      <c r="P434" s="68">
        <f t="shared" si="406"/>
        <v>0</v>
      </c>
      <c r="Q434" s="68">
        <f t="shared" si="406"/>
        <v>0</v>
      </c>
      <c r="R434" s="68">
        <f t="shared" si="406"/>
        <v>0</v>
      </c>
      <c r="S434" s="68">
        <f t="shared" si="406"/>
        <v>0</v>
      </c>
      <c r="T434" s="68">
        <f t="shared" si="406"/>
        <v>0</v>
      </c>
      <c r="U434" s="68">
        <f t="shared" si="406"/>
        <v>0</v>
      </c>
      <c r="V434" s="68">
        <f t="shared" si="406"/>
        <v>0</v>
      </c>
      <c r="W434" s="68">
        <f t="shared" si="406"/>
        <v>0</v>
      </c>
      <c r="X434" s="68">
        <f t="shared" si="406"/>
        <v>0</v>
      </c>
      <c r="Y434" s="68">
        <f t="shared" si="406"/>
        <v>0</v>
      </c>
      <c r="Z434" s="68">
        <f t="shared" si="406"/>
        <v>0</v>
      </c>
      <c r="AA434" s="69">
        <f>SUM(L434:Z434)</f>
        <v>0</v>
      </c>
      <c r="AB434" s="199"/>
      <c r="AC434" s="202"/>
      <c r="AD434" s="203"/>
      <c r="AE434" s="35"/>
    </row>
    <row r="435" spans="1:31" ht="17.25">
      <c r="A435" s="35"/>
      <c r="B435" s="189"/>
      <c r="C435" s="190"/>
      <c r="D435" s="190"/>
      <c r="E435" s="191"/>
      <c r="F435" s="195"/>
      <c r="G435" s="196"/>
      <c r="H435" s="196"/>
      <c r="I435" s="196"/>
      <c r="J435" s="197"/>
      <c r="K435" s="67" t="s">
        <v>38</v>
      </c>
      <c r="L435" s="70" t="str">
        <f>IF(ISERROR(1-L433/L434), "",(1-L433 /L434))</f>
        <v/>
      </c>
      <c r="M435" s="70" t="str">
        <f t="shared" ref="M435:Z435" si="407">IF(ISERROR(1-M433/M434), "",(1-M433 /M434))</f>
        <v/>
      </c>
      <c r="N435" s="70" t="str">
        <f t="shared" si="407"/>
        <v/>
      </c>
      <c r="O435" s="70" t="str">
        <f t="shared" si="407"/>
        <v/>
      </c>
      <c r="P435" s="70" t="str">
        <f t="shared" si="407"/>
        <v/>
      </c>
      <c r="Q435" s="70" t="str">
        <f t="shared" si="407"/>
        <v/>
      </c>
      <c r="R435" s="70" t="str">
        <f t="shared" si="407"/>
        <v/>
      </c>
      <c r="S435" s="70" t="str">
        <f t="shared" si="407"/>
        <v/>
      </c>
      <c r="T435" s="70" t="str">
        <f t="shared" si="407"/>
        <v/>
      </c>
      <c r="U435" s="70" t="str">
        <f t="shared" si="407"/>
        <v/>
      </c>
      <c r="V435" s="70" t="str">
        <f t="shared" si="407"/>
        <v/>
      </c>
      <c r="W435" s="70" t="str">
        <f t="shared" si="407"/>
        <v/>
      </c>
      <c r="X435" s="70" t="str">
        <f t="shared" si="407"/>
        <v/>
      </c>
      <c r="Y435" s="70" t="str">
        <f t="shared" si="407"/>
        <v/>
      </c>
      <c r="Z435" s="70" t="str">
        <f t="shared" si="407"/>
        <v/>
      </c>
      <c r="AA435" s="86" t="str">
        <f>IF(ISERROR(1-AA433/AA434), "",(1-AA433 /AA434))</f>
        <v/>
      </c>
      <c r="AB435" s="199"/>
      <c r="AC435" s="202"/>
      <c r="AD435" s="203"/>
      <c r="AE435" s="35"/>
    </row>
    <row r="436" spans="1:31" ht="17.25">
      <c r="A436" s="35"/>
      <c r="B436" s="229"/>
      <c r="C436" s="230"/>
      <c r="D436" s="230"/>
      <c r="E436" s="231"/>
      <c r="F436" s="232"/>
      <c r="G436" s="233"/>
      <c r="H436" s="233"/>
      <c r="I436" s="233"/>
      <c r="J436" s="234"/>
      <c r="K436" s="71" t="s">
        <v>67</v>
      </c>
      <c r="L436" s="39" t="str">
        <f t="shared" ref="L436:Z436" si="408">IF(OR(L434&lt;7)," ",IF(OR(L435&gt;=0.285),"達成","未達成"))</f>
        <v xml:space="preserve"> </v>
      </c>
      <c r="M436" s="39" t="str">
        <f t="shared" si="408"/>
        <v xml:space="preserve"> </v>
      </c>
      <c r="N436" s="39" t="str">
        <f t="shared" si="408"/>
        <v xml:space="preserve"> </v>
      </c>
      <c r="O436" s="39" t="str">
        <f t="shared" si="408"/>
        <v xml:space="preserve"> </v>
      </c>
      <c r="P436" s="39" t="str">
        <f t="shared" si="408"/>
        <v xml:space="preserve"> </v>
      </c>
      <c r="Q436" s="39" t="str">
        <f t="shared" si="408"/>
        <v xml:space="preserve"> </v>
      </c>
      <c r="R436" s="39" t="str">
        <f t="shared" si="408"/>
        <v xml:space="preserve"> </v>
      </c>
      <c r="S436" s="39" t="str">
        <f t="shared" si="408"/>
        <v xml:space="preserve"> </v>
      </c>
      <c r="T436" s="39" t="str">
        <f t="shared" si="408"/>
        <v xml:space="preserve"> </v>
      </c>
      <c r="U436" s="39" t="str">
        <f t="shared" si="408"/>
        <v xml:space="preserve"> </v>
      </c>
      <c r="V436" s="39" t="str">
        <f t="shared" si="408"/>
        <v xml:space="preserve"> </v>
      </c>
      <c r="W436" s="39" t="str">
        <f t="shared" si="408"/>
        <v xml:space="preserve"> </v>
      </c>
      <c r="X436" s="39" t="str">
        <f t="shared" si="408"/>
        <v xml:space="preserve"> </v>
      </c>
      <c r="Y436" s="39" t="str">
        <f t="shared" si="408"/>
        <v xml:space="preserve"> </v>
      </c>
      <c r="Z436" s="39" t="str">
        <f t="shared" si="408"/>
        <v xml:space="preserve"> </v>
      </c>
      <c r="AA436" s="72">
        <f>COUNTIF(L436:V436,"未達成")</f>
        <v>0</v>
      </c>
      <c r="AB436" s="226"/>
      <c r="AC436" s="227"/>
      <c r="AD436" s="228"/>
      <c r="AE436" s="35"/>
    </row>
    <row r="437" spans="1:31" ht="17.25">
      <c r="A437" s="35"/>
      <c r="B437" s="186"/>
      <c r="C437" s="187"/>
      <c r="D437" s="187"/>
      <c r="E437" s="188"/>
      <c r="F437" s="192"/>
      <c r="G437" s="193"/>
      <c r="H437" s="193"/>
      <c r="I437" s="193"/>
      <c r="J437" s="194"/>
      <c r="K437" s="95" t="s">
        <v>52</v>
      </c>
      <c r="L437" s="73"/>
      <c r="M437" s="73"/>
      <c r="N437" s="73"/>
      <c r="O437" s="73"/>
      <c r="P437" s="73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74">
        <f>SUM(L437:Z437)</f>
        <v>0</v>
      </c>
      <c r="AB437" s="198" t="str">
        <f>IF(AA437=0," ",IF(AA440=0, "達成", "未達成"))</f>
        <v xml:space="preserve"> </v>
      </c>
      <c r="AC437" s="200" t="str">
        <f>IF(AA437=0,"",(1-AA437/AA438))</f>
        <v/>
      </c>
      <c r="AD437" s="201"/>
      <c r="AE437" s="35"/>
    </row>
    <row r="438" spans="1:31" ht="17.25">
      <c r="A438" s="25"/>
      <c r="B438" s="189"/>
      <c r="C438" s="190"/>
      <c r="D438" s="190"/>
      <c r="E438" s="191"/>
      <c r="F438" s="195"/>
      <c r="G438" s="196"/>
      <c r="H438" s="196"/>
      <c r="I438" s="196"/>
      <c r="J438" s="197"/>
      <c r="K438" s="67" t="s">
        <v>29</v>
      </c>
      <c r="L438" s="68">
        <f>IF(L437=0, 0, L$13)</f>
        <v>0</v>
      </c>
      <c r="M438" s="68">
        <f>IF(M437=0, 0, M$13)</f>
        <v>0</v>
      </c>
      <c r="N438" s="68">
        <f t="shared" ref="N438:Z438" si="409">IF(N437=0, 0, N$13)</f>
        <v>0</v>
      </c>
      <c r="O438" s="68">
        <f t="shared" si="409"/>
        <v>0</v>
      </c>
      <c r="P438" s="68">
        <f t="shared" si="409"/>
        <v>0</v>
      </c>
      <c r="Q438" s="68">
        <f t="shared" si="409"/>
        <v>0</v>
      </c>
      <c r="R438" s="68">
        <f t="shared" si="409"/>
        <v>0</v>
      </c>
      <c r="S438" s="68">
        <f t="shared" si="409"/>
        <v>0</v>
      </c>
      <c r="T438" s="68">
        <f t="shared" si="409"/>
        <v>0</v>
      </c>
      <c r="U438" s="68">
        <f t="shared" si="409"/>
        <v>0</v>
      </c>
      <c r="V438" s="68">
        <f t="shared" si="409"/>
        <v>0</v>
      </c>
      <c r="W438" s="68">
        <f t="shared" si="409"/>
        <v>0</v>
      </c>
      <c r="X438" s="68">
        <f t="shared" si="409"/>
        <v>0</v>
      </c>
      <c r="Y438" s="68">
        <f t="shared" si="409"/>
        <v>0</v>
      </c>
      <c r="Z438" s="68">
        <f t="shared" si="409"/>
        <v>0</v>
      </c>
      <c r="AA438" s="69">
        <f>SUM(L438:Z438)</f>
        <v>0</v>
      </c>
      <c r="AB438" s="199"/>
      <c r="AC438" s="202"/>
      <c r="AD438" s="203"/>
      <c r="AE438" s="25"/>
    </row>
    <row r="439" spans="1:31" ht="17.25">
      <c r="B439" s="189"/>
      <c r="C439" s="190"/>
      <c r="D439" s="190"/>
      <c r="E439" s="191"/>
      <c r="F439" s="195"/>
      <c r="G439" s="196"/>
      <c r="H439" s="196"/>
      <c r="I439" s="196"/>
      <c r="J439" s="197"/>
      <c r="K439" s="67" t="s">
        <v>38</v>
      </c>
      <c r="L439" s="70" t="str">
        <f>IF(ISERROR(1-L437/L438), "",(1-L437 /L438))</f>
        <v/>
      </c>
      <c r="M439" s="70" t="str">
        <f t="shared" ref="M439:Z439" si="410">IF(ISERROR(1-M437/M438), "",(1-M437 /M438))</f>
        <v/>
      </c>
      <c r="N439" s="70" t="str">
        <f t="shared" si="410"/>
        <v/>
      </c>
      <c r="O439" s="70" t="str">
        <f t="shared" si="410"/>
        <v/>
      </c>
      <c r="P439" s="70" t="str">
        <f t="shared" si="410"/>
        <v/>
      </c>
      <c r="Q439" s="70" t="str">
        <f t="shared" si="410"/>
        <v/>
      </c>
      <c r="R439" s="70" t="str">
        <f t="shared" si="410"/>
        <v/>
      </c>
      <c r="S439" s="70" t="str">
        <f t="shared" si="410"/>
        <v/>
      </c>
      <c r="T439" s="70" t="str">
        <f t="shared" si="410"/>
        <v/>
      </c>
      <c r="U439" s="70" t="str">
        <f t="shared" si="410"/>
        <v/>
      </c>
      <c r="V439" s="70" t="str">
        <f t="shared" si="410"/>
        <v/>
      </c>
      <c r="W439" s="70" t="str">
        <f t="shared" si="410"/>
        <v/>
      </c>
      <c r="X439" s="70" t="str">
        <f t="shared" si="410"/>
        <v/>
      </c>
      <c r="Y439" s="70" t="str">
        <f t="shared" si="410"/>
        <v/>
      </c>
      <c r="Z439" s="70" t="str">
        <f t="shared" si="410"/>
        <v/>
      </c>
      <c r="AA439" s="86" t="str">
        <f>IF(ISERROR(1-AA437/AA438), "",(1-AA437 /AA438))</f>
        <v/>
      </c>
      <c r="AB439" s="199"/>
      <c r="AC439" s="202"/>
      <c r="AD439" s="203"/>
    </row>
    <row r="440" spans="1:31" ht="17.25">
      <c r="B440" s="229"/>
      <c r="C440" s="230"/>
      <c r="D440" s="230"/>
      <c r="E440" s="231"/>
      <c r="F440" s="232"/>
      <c r="G440" s="233"/>
      <c r="H440" s="233"/>
      <c r="I440" s="233"/>
      <c r="J440" s="234"/>
      <c r="K440" s="71" t="s">
        <v>67</v>
      </c>
      <c r="L440" s="39" t="str">
        <f t="shared" ref="L440:Z440" si="411">IF(OR(L438&lt;7)," ",IF(OR(L439&gt;=0.285),"達成","未達成"))</f>
        <v xml:space="preserve"> </v>
      </c>
      <c r="M440" s="39" t="str">
        <f t="shared" si="411"/>
        <v xml:space="preserve"> </v>
      </c>
      <c r="N440" s="39" t="str">
        <f t="shared" si="411"/>
        <v xml:space="preserve"> </v>
      </c>
      <c r="O440" s="39" t="str">
        <f t="shared" si="411"/>
        <v xml:space="preserve"> </v>
      </c>
      <c r="P440" s="39" t="str">
        <f t="shared" si="411"/>
        <v xml:space="preserve"> </v>
      </c>
      <c r="Q440" s="39" t="str">
        <f t="shared" si="411"/>
        <v xml:space="preserve"> </v>
      </c>
      <c r="R440" s="39" t="str">
        <f t="shared" si="411"/>
        <v xml:space="preserve"> </v>
      </c>
      <c r="S440" s="39" t="str">
        <f t="shared" si="411"/>
        <v xml:space="preserve"> </v>
      </c>
      <c r="T440" s="39" t="str">
        <f t="shared" si="411"/>
        <v xml:space="preserve"> </v>
      </c>
      <c r="U440" s="39" t="str">
        <f t="shared" si="411"/>
        <v xml:space="preserve"> </v>
      </c>
      <c r="V440" s="39" t="str">
        <f t="shared" si="411"/>
        <v xml:space="preserve"> </v>
      </c>
      <c r="W440" s="39" t="str">
        <f t="shared" si="411"/>
        <v xml:space="preserve"> </v>
      </c>
      <c r="X440" s="39" t="str">
        <f t="shared" si="411"/>
        <v xml:space="preserve"> </v>
      </c>
      <c r="Y440" s="39" t="str">
        <f t="shared" si="411"/>
        <v xml:space="preserve"> </v>
      </c>
      <c r="Z440" s="39" t="str">
        <f t="shared" si="411"/>
        <v xml:space="preserve"> </v>
      </c>
      <c r="AA440" s="72">
        <f>COUNTIF(L440:V440,"未達成")</f>
        <v>0</v>
      </c>
      <c r="AB440" s="226"/>
      <c r="AC440" s="227"/>
      <c r="AD440" s="228"/>
    </row>
    <row r="441" spans="1:31" ht="17.25">
      <c r="B441" s="96"/>
      <c r="C441" s="96"/>
      <c r="D441" s="96"/>
      <c r="E441" s="96"/>
      <c r="F441" s="53"/>
      <c r="G441" s="53"/>
      <c r="H441" s="53"/>
      <c r="I441" s="53"/>
      <c r="J441" s="53"/>
      <c r="K441" s="105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5"/>
      <c r="AD441" s="55"/>
    </row>
  </sheetData>
  <mergeCells count="437">
    <mergeCell ref="B429:E432"/>
    <mergeCell ref="F429:J432"/>
    <mergeCell ref="AB429:AB432"/>
    <mergeCell ref="AC429:AD432"/>
    <mergeCell ref="B433:E436"/>
    <mergeCell ref="F433:J436"/>
    <mergeCell ref="AB433:AB436"/>
    <mergeCell ref="AC433:AD436"/>
    <mergeCell ref="B437:E440"/>
    <mergeCell ref="F437:J440"/>
    <mergeCell ref="AB437:AB440"/>
    <mergeCell ref="AC437:AD440"/>
    <mergeCell ref="B417:E420"/>
    <mergeCell ref="F417:J420"/>
    <mergeCell ref="AB417:AB420"/>
    <mergeCell ref="AC417:AD420"/>
    <mergeCell ref="B421:E424"/>
    <mergeCell ref="F421:J424"/>
    <mergeCell ref="AB421:AB424"/>
    <mergeCell ref="AC421:AD424"/>
    <mergeCell ref="B425:E428"/>
    <mergeCell ref="F425:J428"/>
    <mergeCell ref="AB425:AB428"/>
    <mergeCell ref="AC425:AD428"/>
    <mergeCell ref="B405:E408"/>
    <mergeCell ref="F405:J408"/>
    <mergeCell ref="AB405:AB408"/>
    <mergeCell ref="AC405:AD408"/>
    <mergeCell ref="B409:E412"/>
    <mergeCell ref="F409:J412"/>
    <mergeCell ref="AB409:AB412"/>
    <mergeCell ref="AC409:AD412"/>
    <mergeCell ref="B413:E416"/>
    <mergeCell ref="F413:J416"/>
    <mergeCell ref="AB413:AB416"/>
    <mergeCell ref="AC413:AD416"/>
    <mergeCell ref="B393:E396"/>
    <mergeCell ref="F393:J396"/>
    <mergeCell ref="AB393:AB396"/>
    <mergeCell ref="AC393:AD396"/>
    <mergeCell ref="B397:E400"/>
    <mergeCell ref="F397:J400"/>
    <mergeCell ref="AB397:AB400"/>
    <mergeCell ref="AC397:AD400"/>
    <mergeCell ref="B401:E404"/>
    <mergeCell ref="F401:J404"/>
    <mergeCell ref="AB401:AB404"/>
    <mergeCell ref="AC401:AD404"/>
    <mergeCell ref="B381:E384"/>
    <mergeCell ref="F381:J384"/>
    <mergeCell ref="AB381:AB384"/>
    <mergeCell ref="AC381:AD384"/>
    <mergeCell ref="B385:E388"/>
    <mergeCell ref="F385:J388"/>
    <mergeCell ref="AB385:AB388"/>
    <mergeCell ref="AC385:AD388"/>
    <mergeCell ref="B389:E392"/>
    <mergeCell ref="F389:J392"/>
    <mergeCell ref="AB389:AB392"/>
    <mergeCell ref="AC389:AD392"/>
    <mergeCell ref="B369:E372"/>
    <mergeCell ref="F369:J372"/>
    <mergeCell ref="AB369:AB372"/>
    <mergeCell ref="AC369:AD372"/>
    <mergeCell ref="B373:E376"/>
    <mergeCell ref="F373:J376"/>
    <mergeCell ref="AB373:AB376"/>
    <mergeCell ref="AC373:AD376"/>
    <mergeCell ref="B377:E380"/>
    <mergeCell ref="F377:J380"/>
    <mergeCell ref="AB377:AB380"/>
    <mergeCell ref="AC377:AD380"/>
    <mergeCell ref="B147:E150"/>
    <mergeCell ref="F147:J150"/>
    <mergeCell ref="AB147:AB150"/>
    <mergeCell ref="AC147:AD150"/>
    <mergeCell ref="B183:E186"/>
    <mergeCell ref="F183:J186"/>
    <mergeCell ref="AB183:AB186"/>
    <mergeCell ref="AC183:AD186"/>
    <mergeCell ref="B187:E190"/>
    <mergeCell ref="F187:J190"/>
    <mergeCell ref="AB187:AB190"/>
    <mergeCell ref="AC187:AD190"/>
    <mergeCell ref="B167:E170"/>
    <mergeCell ref="F167:J170"/>
    <mergeCell ref="AB167:AB170"/>
    <mergeCell ref="AC167:AD170"/>
    <mergeCell ref="B171:E174"/>
    <mergeCell ref="F171:J174"/>
    <mergeCell ref="AB171:AB174"/>
    <mergeCell ref="AC171:AD174"/>
    <mergeCell ref="B159:E162"/>
    <mergeCell ref="F159:J162"/>
    <mergeCell ref="AB159:AB162"/>
    <mergeCell ref="AC159:AD162"/>
    <mergeCell ref="B355:E358"/>
    <mergeCell ref="F355:J358"/>
    <mergeCell ref="AB355:AB358"/>
    <mergeCell ref="AC355:AD358"/>
    <mergeCell ref="B359:E362"/>
    <mergeCell ref="F359:J362"/>
    <mergeCell ref="AB359:AB362"/>
    <mergeCell ref="AC359:AD362"/>
    <mergeCell ref="B363:E366"/>
    <mergeCell ref="F363:J366"/>
    <mergeCell ref="AB363:AB366"/>
    <mergeCell ref="AC363:AD366"/>
    <mergeCell ref="B343:E346"/>
    <mergeCell ref="F343:J346"/>
    <mergeCell ref="AB343:AB346"/>
    <mergeCell ref="AC343:AD346"/>
    <mergeCell ref="B347:E350"/>
    <mergeCell ref="F347:J350"/>
    <mergeCell ref="AB347:AB350"/>
    <mergeCell ref="AC347:AD350"/>
    <mergeCell ref="B351:E354"/>
    <mergeCell ref="F351:J354"/>
    <mergeCell ref="AB351:AB354"/>
    <mergeCell ref="AC351:AD354"/>
    <mergeCell ref="B331:E334"/>
    <mergeCell ref="F331:J334"/>
    <mergeCell ref="AB331:AB334"/>
    <mergeCell ref="AC331:AD334"/>
    <mergeCell ref="B335:E338"/>
    <mergeCell ref="F335:J338"/>
    <mergeCell ref="AB335:AB338"/>
    <mergeCell ref="AC335:AD338"/>
    <mergeCell ref="B339:E342"/>
    <mergeCell ref="F339:J342"/>
    <mergeCell ref="AB339:AB342"/>
    <mergeCell ref="AC339:AD342"/>
    <mergeCell ref="B319:E322"/>
    <mergeCell ref="F319:J322"/>
    <mergeCell ref="AB319:AB322"/>
    <mergeCell ref="AC319:AD322"/>
    <mergeCell ref="B323:E326"/>
    <mergeCell ref="F323:J326"/>
    <mergeCell ref="AB323:AB326"/>
    <mergeCell ref="AC323:AD326"/>
    <mergeCell ref="B327:E330"/>
    <mergeCell ref="F327:J330"/>
    <mergeCell ref="AB327:AB330"/>
    <mergeCell ref="AC327:AD330"/>
    <mergeCell ref="B307:E310"/>
    <mergeCell ref="F307:J310"/>
    <mergeCell ref="AB307:AB310"/>
    <mergeCell ref="AC307:AD310"/>
    <mergeCell ref="B311:E314"/>
    <mergeCell ref="F311:J314"/>
    <mergeCell ref="AB311:AB314"/>
    <mergeCell ref="AC311:AD314"/>
    <mergeCell ref="B315:E318"/>
    <mergeCell ref="F315:J318"/>
    <mergeCell ref="AB315:AB318"/>
    <mergeCell ref="AC315:AD318"/>
    <mergeCell ref="B295:E298"/>
    <mergeCell ref="F295:J298"/>
    <mergeCell ref="AB295:AB298"/>
    <mergeCell ref="AC295:AD298"/>
    <mergeCell ref="B299:E302"/>
    <mergeCell ref="F299:J302"/>
    <mergeCell ref="AB299:AB302"/>
    <mergeCell ref="AC299:AD302"/>
    <mergeCell ref="B303:E306"/>
    <mergeCell ref="F303:J306"/>
    <mergeCell ref="AB303:AB306"/>
    <mergeCell ref="AC303:AD306"/>
    <mergeCell ref="B281:E284"/>
    <mergeCell ref="F281:J284"/>
    <mergeCell ref="AB281:AB284"/>
    <mergeCell ref="AC281:AD284"/>
    <mergeCell ref="B285:E288"/>
    <mergeCell ref="F285:J288"/>
    <mergeCell ref="AB285:AB288"/>
    <mergeCell ref="AC285:AD288"/>
    <mergeCell ref="B289:E292"/>
    <mergeCell ref="F289:J292"/>
    <mergeCell ref="AB289:AB292"/>
    <mergeCell ref="AC289:AD292"/>
    <mergeCell ref="B269:E272"/>
    <mergeCell ref="F269:J272"/>
    <mergeCell ref="AB269:AB272"/>
    <mergeCell ref="AC269:AD272"/>
    <mergeCell ref="B273:E276"/>
    <mergeCell ref="F273:J276"/>
    <mergeCell ref="AB273:AB276"/>
    <mergeCell ref="AC273:AD276"/>
    <mergeCell ref="B277:E280"/>
    <mergeCell ref="F277:J280"/>
    <mergeCell ref="AB277:AB280"/>
    <mergeCell ref="AC277:AD280"/>
    <mergeCell ref="B257:E260"/>
    <mergeCell ref="F257:J260"/>
    <mergeCell ref="AB257:AB260"/>
    <mergeCell ref="AC257:AD260"/>
    <mergeCell ref="B261:E264"/>
    <mergeCell ref="F261:J264"/>
    <mergeCell ref="AB261:AB264"/>
    <mergeCell ref="AC261:AD264"/>
    <mergeCell ref="B265:E268"/>
    <mergeCell ref="F265:J268"/>
    <mergeCell ref="AB265:AB268"/>
    <mergeCell ref="AC265:AD268"/>
    <mergeCell ref="B245:E248"/>
    <mergeCell ref="F245:J248"/>
    <mergeCell ref="AB245:AB248"/>
    <mergeCell ref="AC245:AD248"/>
    <mergeCell ref="B249:E252"/>
    <mergeCell ref="F249:J252"/>
    <mergeCell ref="AB249:AB252"/>
    <mergeCell ref="AC249:AD252"/>
    <mergeCell ref="B253:E256"/>
    <mergeCell ref="F253:J256"/>
    <mergeCell ref="AB253:AB256"/>
    <mergeCell ref="AC253:AD256"/>
    <mergeCell ref="B233:E236"/>
    <mergeCell ref="F233:J236"/>
    <mergeCell ref="AB233:AB236"/>
    <mergeCell ref="AC233:AD236"/>
    <mergeCell ref="B237:E240"/>
    <mergeCell ref="F237:J240"/>
    <mergeCell ref="AB237:AB240"/>
    <mergeCell ref="AC237:AD240"/>
    <mergeCell ref="B241:E244"/>
    <mergeCell ref="F241:J244"/>
    <mergeCell ref="AB241:AB244"/>
    <mergeCell ref="AC241:AD244"/>
    <mergeCell ref="B221:E224"/>
    <mergeCell ref="F221:J224"/>
    <mergeCell ref="AB221:AB224"/>
    <mergeCell ref="AC221:AD224"/>
    <mergeCell ref="B225:E228"/>
    <mergeCell ref="F225:J228"/>
    <mergeCell ref="AB225:AB228"/>
    <mergeCell ref="AC225:AD228"/>
    <mergeCell ref="B229:E232"/>
    <mergeCell ref="F229:J232"/>
    <mergeCell ref="AB229:AB232"/>
    <mergeCell ref="AC229:AD232"/>
    <mergeCell ref="B207:E210"/>
    <mergeCell ref="F207:J210"/>
    <mergeCell ref="AB207:AB210"/>
    <mergeCell ref="AC207:AD210"/>
    <mergeCell ref="B211:E214"/>
    <mergeCell ref="F211:J214"/>
    <mergeCell ref="AB211:AB214"/>
    <mergeCell ref="AC211:AD214"/>
    <mergeCell ref="B215:E218"/>
    <mergeCell ref="F215:J218"/>
    <mergeCell ref="AB215:AB218"/>
    <mergeCell ref="AC215:AD218"/>
    <mergeCell ref="B195:E198"/>
    <mergeCell ref="F195:J198"/>
    <mergeCell ref="AB195:AB198"/>
    <mergeCell ref="AC195:AD198"/>
    <mergeCell ref="B199:E202"/>
    <mergeCell ref="F199:J202"/>
    <mergeCell ref="AB199:AB202"/>
    <mergeCell ref="AC199:AD202"/>
    <mergeCell ref="B203:E206"/>
    <mergeCell ref="F203:J206"/>
    <mergeCell ref="AB203:AB206"/>
    <mergeCell ref="AC203:AD206"/>
    <mergeCell ref="B191:E194"/>
    <mergeCell ref="F191:J194"/>
    <mergeCell ref="AB191:AB194"/>
    <mergeCell ref="AC191:AD194"/>
    <mergeCell ref="B175:E178"/>
    <mergeCell ref="F175:J178"/>
    <mergeCell ref="AB175:AB178"/>
    <mergeCell ref="AC175:AD178"/>
    <mergeCell ref="B179:E182"/>
    <mergeCell ref="F179:J182"/>
    <mergeCell ref="AB179:AB182"/>
    <mergeCell ref="AC179:AD182"/>
    <mergeCell ref="B163:E166"/>
    <mergeCell ref="F163:J166"/>
    <mergeCell ref="AB163:AB166"/>
    <mergeCell ref="AC163:AD166"/>
    <mergeCell ref="B151:E154"/>
    <mergeCell ref="F151:J154"/>
    <mergeCell ref="AB151:AB154"/>
    <mergeCell ref="AC151:AD154"/>
    <mergeCell ref="B155:E158"/>
    <mergeCell ref="F155:J158"/>
    <mergeCell ref="AB155:AB158"/>
    <mergeCell ref="AC155:AD158"/>
    <mergeCell ref="B141:E144"/>
    <mergeCell ref="F141:J144"/>
    <mergeCell ref="AB141:AB144"/>
    <mergeCell ref="AC141:AD144"/>
    <mergeCell ref="B133:E136"/>
    <mergeCell ref="F133:J136"/>
    <mergeCell ref="AB133:AB136"/>
    <mergeCell ref="AC133:AD136"/>
    <mergeCell ref="B137:E140"/>
    <mergeCell ref="F137:J140"/>
    <mergeCell ref="AB137:AB140"/>
    <mergeCell ref="AC137:AD140"/>
    <mergeCell ref="B125:E128"/>
    <mergeCell ref="F125:J128"/>
    <mergeCell ref="AB125:AB128"/>
    <mergeCell ref="AC125:AD128"/>
    <mergeCell ref="B129:E132"/>
    <mergeCell ref="F129:J132"/>
    <mergeCell ref="AB129:AB132"/>
    <mergeCell ref="AC129:AD132"/>
    <mergeCell ref="B117:E120"/>
    <mergeCell ref="F117:J120"/>
    <mergeCell ref="AB117:AB120"/>
    <mergeCell ref="AC117:AD120"/>
    <mergeCell ref="B121:E124"/>
    <mergeCell ref="F121:J124"/>
    <mergeCell ref="AB121:AB124"/>
    <mergeCell ref="AC121:AD124"/>
    <mergeCell ref="B109:E112"/>
    <mergeCell ref="F109:J112"/>
    <mergeCell ref="AB109:AB112"/>
    <mergeCell ref="AC109:AD112"/>
    <mergeCell ref="B113:E116"/>
    <mergeCell ref="F113:J116"/>
    <mergeCell ref="AB113:AB116"/>
    <mergeCell ref="AC113:AD116"/>
    <mergeCell ref="B101:E104"/>
    <mergeCell ref="F101:J104"/>
    <mergeCell ref="AB101:AB104"/>
    <mergeCell ref="AC101:AD104"/>
    <mergeCell ref="B105:E108"/>
    <mergeCell ref="F105:J108"/>
    <mergeCell ref="AB105:AB108"/>
    <mergeCell ref="AC105:AD108"/>
    <mergeCell ref="B93:E96"/>
    <mergeCell ref="F93:J96"/>
    <mergeCell ref="AB93:AB96"/>
    <mergeCell ref="AC93:AD96"/>
    <mergeCell ref="B97:E100"/>
    <mergeCell ref="F97:J100"/>
    <mergeCell ref="AB97:AB100"/>
    <mergeCell ref="AC97:AD100"/>
    <mergeCell ref="B85:E88"/>
    <mergeCell ref="F85:J88"/>
    <mergeCell ref="AB85:AB88"/>
    <mergeCell ref="AC85:AD88"/>
    <mergeCell ref="B89:E92"/>
    <mergeCell ref="F89:J92"/>
    <mergeCell ref="AB89:AB92"/>
    <mergeCell ref="AC89:AD92"/>
    <mergeCell ref="B77:E80"/>
    <mergeCell ref="F77:J80"/>
    <mergeCell ref="AB77:AB80"/>
    <mergeCell ref="AC77:AD80"/>
    <mergeCell ref="B81:E84"/>
    <mergeCell ref="F81:J84"/>
    <mergeCell ref="AB81:AB84"/>
    <mergeCell ref="AC81:AD84"/>
    <mergeCell ref="B67:E70"/>
    <mergeCell ref="F67:J70"/>
    <mergeCell ref="AB67:AB70"/>
    <mergeCell ref="AC67:AD70"/>
    <mergeCell ref="B73:E76"/>
    <mergeCell ref="F73:J76"/>
    <mergeCell ref="AB73:AB76"/>
    <mergeCell ref="AC73:AD76"/>
    <mergeCell ref="B59:E62"/>
    <mergeCell ref="F59:J62"/>
    <mergeCell ref="AB59:AB62"/>
    <mergeCell ref="AC59:AD62"/>
    <mergeCell ref="B63:E66"/>
    <mergeCell ref="F63:J66"/>
    <mergeCell ref="AB63:AB66"/>
    <mergeCell ref="AC63:AD66"/>
    <mergeCell ref="B51:E54"/>
    <mergeCell ref="F51:J54"/>
    <mergeCell ref="AB51:AB54"/>
    <mergeCell ref="AC51:AD54"/>
    <mergeCell ref="B55:E58"/>
    <mergeCell ref="F55:J58"/>
    <mergeCell ref="AB55:AB58"/>
    <mergeCell ref="AC55:AD58"/>
    <mergeCell ref="B43:E46"/>
    <mergeCell ref="F43:J46"/>
    <mergeCell ref="AB43:AB46"/>
    <mergeCell ref="AC43:AD46"/>
    <mergeCell ref="B47:E50"/>
    <mergeCell ref="F47:J50"/>
    <mergeCell ref="AB47:AB50"/>
    <mergeCell ref="AC47:AD50"/>
    <mergeCell ref="B35:E38"/>
    <mergeCell ref="F35:J38"/>
    <mergeCell ref="AB35:AB38"/>
    <mergeCell ref="AC35:AD38"/>
    <mergeCell ref="B39:E42"/>
    <mergeCell ref="F39:J42"/>
    <mergeCell ref="AB39:AB42"/>
    <mergeCell ref="AC39:AD42"/>
    <mergeCell ref="B27:E30"/>
    <mergeCell ref="F27:J30"/>
    <mergeCell ref="AB27:AB30"/>
    <mergeCell ref="AC27:AD30"/>
    <mergeCell ref="B31:E34"/>
    <mergeCell ref="F31:J34"/>
    <mergeCell ref="AB31:AB34"/>
    <mergeCell ref="AC31:AD34"/>
    <mergeCell ref="B19:E22"/>
    <mergeCell ref="F19:J22"/>
    <mergeCell ref="AB19:AB22"/>
    <mergeCell ref="AC19:AD22"/>
    <mergeCell ref="B23:E26"/>
    <mergeCell ref="F23:J26"/>
    <mergeCell ref="AB23:AB26"/>
    <mergeCell ref="AC23:AD26"/>
    <mergeCell ref="B14:E14"/>
    <mergeCell ref="F14:J14"/>
    <mergeCell ref="AC14:AD14"/>
    <mergeCell ref="B15:E18"/>
    <mergeCell ref="F15:J18"/>
    <mergeCell ref="AB15:AB18"/>
    <mergeCell ref="AC15:AD18"/>
    <mergeCell ref="B10:E13"/>
    <mergeCell ref="F10:J13"/>
    <mergeCell ref="AB10:AB11"/>
    <mergeCell ref="AC10:AD11"/>
    <mergeCell ref="AC12:AD12"/>
    <mergeCell ref="AC13:AD13"/>
    <mergeCell ref="B6:E6"/>
    <mergeCell ref="G6:L6"/>
    <mergeCell ref="B7:E7"/>
    <mergeCell ref="G7:L7"/>
    <mergeCell ref="P7:Q7"/>
    <mergeCell ref="G8:N8"/>
    <mergeCell ref="L3:M3"/>
    <mergeCell ref="B4:E4"/>
    <mergeCell ref="G4:O4"/>
    <mergeCell ref="B5:E5"/>
    <mergeCell ref="G5:L5"/>
    <mergeCell ref="N5:O5"/>
  </mergeCells>
  <phoneticPr fontId="2"/>
  <conditionalFormatting sqref="N15 L16:L18 M17:V17">
    <cfRule type="containsText" dxfId="13031" priority="9951" operator="containsText" text="日">
      <formula>NOT(ISERROR(SEARCH("日",L15)))</formula>
    </cfRule>
    <cfRule type="containsText" dxfId="13030" priority="9952" operator="containsText" text="土">
      <formula>NOT(ISERROR(SEARCH("土",L15)))</formula>
    </cfRule>
  </conditionalFormatting>
  <conditionalFormatting sqref="M15">
    <cfRule type="containsText" dxfId="13029" priority="9953" operator="containsText" text="日">
      <formula>NOT(ISERROR(SEARCH("日",M15)))</formula>
    </cfRule>
    <cfRule type="containsText" dxfId="13028" priority="9954" operator="containsText" text="土">
      <formula>NOT(ISERROR(SEARCH("土",M15)))</formula>
    </cfRule>
  </conditionalFormatting>
  <conditionalFormatting sqref="O15">
    <cfRule type="containsText" dxfId="13027" priority="9949" operator="containsText" text="日">
      <formula>NOT(ISERROR(SEARCH("日",O15)))</formula>
    </cfRule>
    <cfRule type="containsText" dxfId="13026" priority="9950" operator="containsText" text="土">
      <formula>NOT(ISERROR(SEARCH("土",O15)))</formula>
    </cfRule>
  </conditionalFormatting>
  <conditionalFormatting sqref="P15">
    <cfRule type="containsText" dxfId="13025" priority="9947" operator="containsText" text="日">
      <formula>NOT(ISERROR(SEARCH("日",P15)))</formula>
    </cfRule>
    <cfRule type="containsText" dxfId="13024" priority="9948" operator="containsText" text="土">
      <formula>NOT(ISERROR(SEARCH("土",P15)))</formula>
    </cfRule>
  </conditionalFormatting>
  <conditionalFormatting sqref="L15">
    <cfRule type="containsText" dxfId="13023" priority="9955" operator="containsText" text="日">
      <formula>NOT(ISERROR(SEARCH("日",L15)))</formula>
    </cfRule>
    <cfRule type="containsText" dxfId="13022" priority="9956" operator="containsText" text="土">
      <formula>NOT(ISERROR(SEARCH("土",L15)))</formula>
    </cfRule>
  </conditionalFormatting>
  <conditionalFormatting sqref="T16">
    <cfRule type="containsText" dxfId="13021" priority="9941" operator="containsText" text="日">
      <formula>NOT(ISERROR(SEARCH("日",T16)))</formula>
    </cfRule>
    <cfRule type="containsText" dxfId="13020" priority="9942" operator="containsText" text="土">
      <formula>NOT(ISERROR(SEARCH("土",T16)))</formula>
    </cfRule>
  </conditionalFormatting>
  <conditionalFormatting sqref="S16">
    <cfRule type="containsText" dxfId="13019" priority="9939" operator="containsText" text="日">
      <formula>NOT(ISERROR(SEARCH("日",S16)))</formula>
    </cfRule>
    <cfRule type="containsText" dxfId="13018" priority="9940" operator="containsText" text="土">
      <formula>NOT(ISERROR(SEARCH("土",S16)))</formula>
    </cfRule>
  </conditionalFormatting>
  <conditionalFormatting sqref="R16">
    <cfRule type="containsText" dxfId="13017" priority="9937" operator="containsText" text="日">
      <formula>NOT(ISERROR(SEARCH("日",R16)))</formula>
    </cfRule>
    <cfRule type="containsText" dxfId="13016" priority="9938" operator="containsText" text="土">
      <formula>NOT(ISERROR(SEARCH("土",R16)))</formula>
    </cfRule>
  </conditionalFormatting>
  <conditionalFormatting sqref="Q16">
    <cfRule type="containsText" dxfId="13015" priority="9935" operator="containsText" text="日">
      <formula>NOT(ISERROR(SEARCH("日",Q16)))</formula>
    </cfRule>
    <cfRule type="containsText" dxfId="13014" priority="9936" operator="containsText" text="土">
      <formula>NOT(ISERROR(SEARCH("土",Q16)))</formula>
    </cfRule>
  </conditionalFormatting>
  <conditionalFormatting sqref="P16">
    <cfRule type="containsText" dxfId="13013" priority="9933" operator="containsText" text="日">
      <formula>NOT(ISERROR(SEARCH("日",P16)))</formula>
    </cfRule>
    <cfRule type="containsText" dxfId="13012" priority="9934" operator="containsText" text="土">
      <formula>NOT(ISERROR(SEARCH("土",P16)))</formula>
    </cfRule>
  </conditionalFormatting>
  <conditionalFormatting sqref="N16">
    <cfRule type="containsText" dxfId="13011" priority="9929" operator="containsText" text="日">
      <formula>NOT(ISERROR(SEARCH("日",N16)))</formula>
    </cfRule>
    <cfRule type="containsText" dxfId="13010" priority="9930" operator="containsText" text="土">
      <formula>NOT(ISERROR(SEARCH("土",N16)))</formula>
    </cfRule>
  </conditionalFormatting>
  <conditionalFormatting sqref="U16">
    <cfRule type="containsText" dxfId="13009" priority="9943" operator="containsText" text="日">
      <formula>NOT(ISERROR(SEARCH("日",U16)))</formula>
    </cfRule>
    <cfRule type="containsText" dxfId="13008" priority="9944" operator="containsText" text="土">
      <formula>NOT(ISERROR(SEARCH("土",U16)))</formula>
    </cfRule>
  </conditionalFormatting>
  <conditionalFormatting sqref="O16">
    <cfRule type="containsText" dxfId="13007" priority="9931" operator="containsText" text="日">
      <formula>NOT(ISERROR(SEARCH("日",O16)))</formula>
    </cfRule>
    <cfRule type="containsText" dxfId="13006" priority="9932" operator="containsText" text="土">
      <formula>NOT(ISERROR(SEARCH("土",O16)))</formula>
    </cfRule>
  </conditionalFormatting>
  <conditionalFormatting sqref="M16">
    <cfRule type="containsText" dxfId="13005" priority="9927" operator="containsText" text="日">
      <formula>NOT(ISERROR(SEARCH("日",M16)))</formula>
    </cfRule>
    <cfRule type="containsText" dxfId="13004" priority="9928" operator="containsText" text="土">
      <formula>NOT(ISERROR(SEARCH("土",M16)))</formula>
    </cfRule>
  </conditionalFormatting>
  <conditionalFormatting sqref="M18:V18">
    <cfRule type="containsText" dxfId="13003" priority="9925" operator="containsText" text="日">
      <formula>NOT(ISERROR(SEARCH("日",M18)))</formula>
    </cfRule>
    <cfRule type="containsText" dxfId="13002" priority="9926" operator="containsText" text="土">
      <formula>NOT(ISERROR(SEARCH("土",M18)))</formula>
    </cfRule>
  </conditionalFormatting>
  <conditionalFormatting sqref="V16">
    <cfRule type="containsText" dxfId="13001" priority="9945" operator="containsText" text="日">
      <formula>NOT(ISERROR(SEARCH("日",V16)))</formula>
    </cfRule>
    <cfRule type="containsText" dxfId="13000" priority="9946" operator="containsText" text="土">
      <formula>NOT(ISERROR(SEARCH("土",V16)))</formula>
    </cfRule>
  </conditionalFormatting>
  <conditionalFormatting sqref="O67">
    <cfRule type="containsText" dxfId="12999" priority="9525" operator="containsText" text="日">
      <formula>NOT(ISERROR(SEARCH("日",O67)))</formula>
    </cfRule>
    <cfRule type="containsText" dxfId="12998" priority="9526" operator="containsText" text="土">
      <formula>NOT(ISERROR(SEARCH("土",O67)))</formula>
    </cfRule>
  </conditionalFormatting>
  <conditionalFormatting sqref="P67">
    <cfRule type="containsText" dxfId="12997" priority="9523" operator="containsText" text="日">
      <formula>NOT(ISERROR(SEARCH("日",P67)))</formula>
    </cfRule>
    <cfRule type="containsText" dxfId="12996" priority="9524" operator="containsText" text="土">
      <formula>NOT(ISERROR(SEARCH("土",P67)))</formula>
    </cfRule>
  </conditionalFormatting>
  <conditionalFormatting sqref="V68">
    <cfRule type="containsText" dxfId="12995" priority="9521" operator="containsText" text="日">
      <formula>NOT(ISERROR(SEARCH("日",V68)))</formula>
    </cfRule>
    <cfRule type="containsText" dxfId="12994" priority="9522" operator="containsText" text="土">
      <formula>NOT(ISERROR(SEARCH("土",V68)))</formula>
    </cfRule>
  </conditionalFormatting>
  <conditionalFormatting sqref="U68">
    <cfRule type="containsText" dxfId="12993" priority="9519" operator="containsText" text="日">
      <formula>NOT(ISERROR(SEARCH("日",U68)))</formula>
    </cfRule>
    <cfRule type="containsText" dxfId="12992" priority="9520" operator="containsText" text="土">
      <formula>NOT(ISERROR(SEARCH("土",U68)))</formula>
    </cfRule>
  </conditionalFormatting>
  <conditionalFormatting sqref="T68">
    <cfRule type="containsText" dxfId="12991" priority="9517" operator="containsText" text="日">
      <formula>NOT(ISERROR(SEARCH("日",T68)))</formula>
    </cfRule>
    <cfRule type="containsText" dxfId="12990" priority="9518" operator="containsText" text="土">
      <formula>NOT(ISERROR(SEARCH("土",T68)))</formula>
    </cfRule>
  </conditionalFormatting>
  <conditionalFormatting sqref="S68">
    <cfRule type="containsText" dxfId="12989" priority="9515" operator="containsText" text="日">
      <formula>NOT(ISERROR(SEARCH("日",S68)))</formula>
    </cfRule>
    <cfRule type="containsText" dxfId="12988" priority="9516" operator="containsText" text="土">
      <formula>NOT(ISERROR(SEARCH("土",S68)))</formula>
    </cfRule>
  </conditionalFormatting>
  <conditionalFormatting sqref="R68">
    <cfRule type="containsText" dxfId="12987" priority="9513" operator="containsText" text="日">
      <formula>NOT(ISERROR(SEARCH("日",R68)))</formula>
    </cfRule>
    <cfRule type="containsText" dxfId="12986" priority="9514" operator="containsText" text="土">
      <formula>NOT(ISERROR(SEARCH("土",R68)))</formula>
    </cfRule>
  </conditionalFormatting>
  <conditionalFormatting sqref="Q68">
    <cfRule type="containsText" dxfId="12985" priority="9511" operator="containsText" text="日">
      <formula>NOT(ISERROR(SEARCH("日",Q68)))</formula>
    </cfRule>
    <cfRule type="containsText" dxfId="12984" priority="9512" operator="containsText" text="土">
      <formula>NOT(ISERROR(SEARCH("土",Q68)))</formula>
    </cfRule>
  </conditionalFormatting>
  <conditionalFormatting sqref="P68">
    <cfRule type="containsText" dxfId="12983" priority="9509" operator="containsText" text="日">
      <formula>NOT(ISERROR(SEARCH("日",P68)))</formula>
    </cfRule>
    <cfRule type="containsText" dxfId="12982" priority="9510" operator="containsText" text="土">
      <formula>NOT(ISERROR(SEARCH("土",P68)))</formula>
    </cfRule>
  </conditionalFormatting>
  <conditionalFormatting sqref="O68">
    <cfRule type="containsText" dxfId="12981" priority="9507" operator="containsText" text="日">
      <formula>NOT(ISERROR(SEARCH("日",O68)))</formula>
    </cfRule>
    <cfRule type="containsText" dxfId="12980" priority="9508" operator="containsText" text="土">
      <formula>NOT(ISERROR(SEARCH("土",O68)))</formula>
    </cfRule>
  </conditionalFormatting>
  <conditionalFormatting sqref="N68">
    <cfRule type="containsText" dxfId="12979" priority="9505" operator="containsText" text="日">
      <formula>NOT(ISERROR(SEARCH("日",N68)))</formula>
    </cfRule>
    <cfRule type="containsText" dxfId="12978" priority="9506" operator="containsText" text="土">
      <formula>NOT(ISERROR(SEARCH("土",N68)))</formula>
    </cfRule>
  </conditionalFormatting>
  <conditionalFormatting sqref="M68">
    <cfRule type="containsText" dxfId="12977" priority="9503" operator="containsText" text="日">
      <formula>NOT(ISERROR(SEARCH("日",M68)))</formula>
    </cfRule>
    <cfRule type="containsText" dxfId="12976" priority="9504" operator="containsText" text="土">
      <formula>NOT(ISERROR(SEARCH("土",M68)))</formula>
    </cfRule>
  </conditionalFormatting>
  <conditionalFormatting sqref="M70:V72">
    <cfRule type="containsText" dxfId="12975" priority="9501" operator="containsText" text="日">
      <formula>NOT(ISERROR(SEARCH("日",M70)))</formula>
    </cfRule>
    <cfRule type="containsText" dxfId="12974" priority="9502" operator="containsText" text="土">
      <formula>NOT(ISERROR(SEARCH("土",M70)))</formula>
    </cfRule>
  </conditionalFormatting>
  <conditionalFormatting sqref="L73">
    <cfRule type="containsText" dxfId="12973" priority="9499" operator="containsText" text="日">
      <formula>NOT(ISERROR(SEARCH("日",L73)))</formula>
    </cfRule>
    <cfRule type="containsText" dxfId="12972" priority="9500" operator="containsText" text="土">
      <formula>NOT(ISERROR(SEARCH("土",L73)))</formula>
    </cfRule>
  </conditionalFormatting>
  <conditionalFormatting sqref="M73">
    <cfRule type="containsText" dxfId="12971" priority="9497" operator="containsText" text="日">
      <formula>NOT(ISERROR(SEARCH("日",M73)))</formula>
    </cfRule>
    <cfRule type="containsText" dxfId="12970" priority="9498" operator="containsText" text="土">
      <formula>NOT(ISERROR(SEARCH("土",M73)))</formula>
    </cfRule>
  </conditionalFormatting>
  <conditionalFormatting sqref="O73">
    <cfRule type="containsText" dxfId="12969" priority="9493" operator="containsText" text="日">
      <formula>NOT(ISERROR(SEARCH("日",O73)))</formula>
    </cfRule>
    <cfRule type="containsText" dxfId="12968" priority="9494" operator="containsText" text="土">
      <formula>NOT(ISERROR(SEARCH("土",O73)))</formula>
    </cfRule>
  </conditionalFormatting>
  <conditionalFormatting sqref="N73 L74:L76 M75:V75">
    <cfRule type="containsText" dxfId="12967" priority="9495" operator="containsText" text="日">
      <formula>NOT(ISERROR(SEARCH("日",L73)))</formula>
    </cfRule>
    <cfRule type="containsText" dxfId="12966" priority="9496" operator="containsText" text="土">
      <formula>NOT(ISERROR(SEARCH("土",L73)))</formula>
    </cfRule>
  </conditionalFormatting>
  <conditionalFormatting sqref="U78">
    <cfRule type="containsText" dxfId="12965" priority="9455" operator="containsText" text="日">
      <formula>NOT(ISERROR(SEARCH("日",U78)))</formula>
    </cfRule>
    <cfRule type="containsText" dxfId="12964" priority="9456" operator="containsText" text="土">
      <formula>NOT(ISERROR(SEARCH("土",U78)))</formula>
    </cfRule>
  </conditionalFormatting>
  <conditionalFormatting sqref="T78">
    <cfRule type="containsText" dxfId="12963" priority="9453" operator="containsText" text="日">
      <formula>NOT(ISERROR(SEARCH("日",T78)))</formula>
    </cfRule>
    <cfRule type="containsText" dxfId="12962" priority="9454" operator="containsText" text="土">
      <formula>NOT(ISERROR(SEARCH("土",T78)))</formula>
    </cfRule>
  </conditionalFormatting>
  <conditionalFormatting sqref="S78">
    <cfRule type="containsText" dxfId="12961" priority="9451" operator="containsText" text="日">
      <formula>NOT(ISERROR(SEARCH("日",S78)))</formula>
    </cfRule>
    <cfRule type="containsText" dxfId="12960" priority="9452" operator="containsText" text="土">
      <formula>NOT(ISERROR(SEARCH("土",S78)))</formula>
    </cfRule>
  </conditionalFormatting>
  <conditionalFormatting sqref="R78">
    <cfRule type="containsText" dxfId="12959" priority="9449" operator="containsText" text="日">
      <formula>NOT(ISERROR(SEARCH("日",R78)))</formula>
    </cfRule>
    <cfRule type="containsText" dxfId="12958" priority="9450" operator="containsText" text="土">
      <formula>NOT(ISERROR(SEARCH("土",R78)))</formula>
    </cfRule>
  </conditionalFormatting>
  <conditionalFormatting sqref="Q78">
    <cfRule type="containsText" dxfId="12957" priority="9447" operator="containsText" text="日">
      <formula>NOT(ISERROR(SEARCH("日",Q78)))</formula>
    </cfRule>
    <cfRule type="containsText" dxfId="12956" priority="9448" operator="containsText" text="土">
      <formula>NOT(ISERROR(SEARCH("土",Q78)))</formula>
    </cfRule>
  </conditionalFormatting>
  <conditionalFormatting sqref="P78">
    <cfRule type="containsText" dxfId="12955" priority="9445" operator="containsText" text="日">
      <formula>NOT(ISERROR(SEARCH("日",P78)))</formula>
    </cfRule>
    <cfRule type="containsText" dxfId="12954" priority="9446" operator="containsText" text="土">
      <formula>NOT(ISERROR(SEARCH("土",P78)))</formula>
    </cfRule>
  </conditionalFormatting>
  <conditionalFormatting sqref="O78">
    <cfRule type="containsText" dxfId="12953" priority="9443" operator="containsText" text="日">
      <formula>NOT(ISERROR(SEARCH("日",O78)))</formula>
    </cfRule>
    <cfRule type="containsText" dxfId="12952" priority="9444" operator="containsText" text="土">
      <formula>NOT(ISERROR(SEARCH("土",O78)))</formula>
    </cfRule>
  </conditionalFormatting>
  <conditionalFormatting sqref="N78">
    <cfRule type="containsText" dxfId="12951" priority="9441" operator="containsText" text="日">
      <formula>NOT(ISERROR(SEARCH("日",N78)))</formula>
    </cfRule>
    <cfRule type="containsText" dxfId="12950" priority="9442" operator="containsText" text="土">
      <formula>NOT(ISERROR(SEARCH("土",N78)))</formula>
    </cfRule>
  </conditionalFormatting>
  <conditionalFormatting sqref="M78">
    <cfRule type="containsText" dxfId="12949" priority="9439" operator="containsText" text="日">
      <formula>NOT(ISERROR(SEARCH("日",M78)))</formula>
    </cfRule>
    <cfRule type="containsText" dxfId="12948" priority="9440" operator="containsText" text="土">
      <formula>NOT(ISERROR(SEARCH("土",M78)))</formula>
    </cfRule>
  </conditionalFormatting>
  <conditionalFormatting sqref="M80:V80">
    <cfRule type="containsText" dxfId="12947" priority="9437" operator="containsText" text="日">
      <formula>NOT(ISERROR(SEARCH("日",M80)))</formula>
    </cfRule>
    <cfRule type="containsText" dxfId="12946" priority="9438" operator="containsText" text="土">
      <formula>NOT(ISERROR(SEARCH("土",M80)))</formula>
    </cfRule>
  </conditionalFormatting>
  <conditionalFormatting sqref="L81">
    <cfRule type="containsText" dxfId="12945" priority="9435" operator="containsText" text="日">
      <formula>NOT(ISERROR(SEARCH("日",L81)))</formula>
    </cfRule>
    <cfRule type="containsText" dxfId="12944" priority="9436" operator="containsText" text="土">
      <formula>NOT(ISERROR(SEARCH("土",L81)))</formula>
    </cfRule>
  </conditionalFormatting>
  <conditionalFormatting sqref="M81">
    <cfRule type="containsText" dxfId="12943" priority="9433" operator="containsText" text="日">
      <formula>NOT(ISERROR(SEARCH("日",M81)))</formula>
    </cfRule>
    <cfRule type="containsText" dxfId="12942" priority="9434" operator="containsText" text="土">
      <formula>NOT(ISERROR(SEARCH("土",M81)))</formula>
    </cfRule>
  </conditionalFormatting>
  <conditionalFormatting sqref="N81 L82:L84 M83:V83">
    <cfRule type="containsText" dxfId="12941" priority="9431" operator="containsText" text="日">
      <formula>NOT(ISERROR(SEARCH("日",L81)))</formula>
    </cfRule>
    <cfRule type="containsText" dxfId="12940" priority="9432" operator="containsText" text="土">
      <formula>NOT(ISERROR(SEARCH("土",L81)))</formula>
    </cfRule>
  </conditionalFormatting>
  <conditionalFormatting sqref="O81">
    <cfRule type="containsText" dxfId="12939" priority="9429" operator="containsText" text="日">
      <formula>NOT(ISERROR(SEARCH("日",O81)))</formula>
    </cfRule>
    <cfRule type="containsText" dxfId="12938" priority="9430" operator="containsText" text="土">
      <formula>NOT(ISERROR(SEARCH("土",O81)))</formula>
    </cfRule>
  </conditionalFormatting>
  <conditionalFormatting sqref="P81">
    <cfRule type="containsText" dxfId="12937" priority="9427" operator="containsText" text="日">
      <formula>NOT(ISERROR(SEARCH("日",P81)))</formula>
    </cfRule>
    <cfRule type="containsText" dxfId="12936" priority="9428" operator="containsText" text="土">
      <formula>NOT(ISERROR(SEARCH("土",P81)))</formula>
    </cfRule>
  </conditionalFormatting>
  <conditionalFormatting sqref="U82">
    <cfRule type="containsText" dxfId="12935" priority="9423" operator="containsText" text="日">
      <formula>NOT(ISERROR(SEARCH("日",U82)))</formula>
    </cfRule>
    <cfRule type="containsText" dxfId="12934" priority="9424" operator="containsText" text="土">
      <formula>NOT(ISERROR(SEARCH("土",U82)))</formula>
    </cfRule>
  </conditionalFormatting>
  <conditionalFormatting sqref="V82">
    <cfRule type="containsText" dxfId="12933" priority="9425" operator="containsText" text="日">
      <formula>NOT(ISERROR(SEARCH("日",V82)))</formula>
    </cfRule>
    <cfRule type="containsText" dxfId="12932" priority="9426" operator="containsText" text="土">
      <formula>NOT(ISERROR(SEARCH("土",V82)))</formula>
    </cfRule>
  </conditionalFormatting>
  <conditionalFormatting sqref="T82">
    <cfRule type="containsText" dxfId="12931" priority="9421" operator="containsText" text="日">
      <formula>NOT(ISERROR(SEARCH("日",T82)))</formula>
    </cfRule>
    <cfRule type="containsText" dxfId="12930" priority="9422" operator="containsText" text="土">
      <formula>NOT(ISERROR(SEARCH("土",T82)))</formula>
    </cfRule>
  </conditionalFormatting>
  <conditionalFormatting sqref="S82">
    <cfRule type="containsText" dxfId="12929" priority="9419" operator="containsText" text="日">
      <formula>NOT(ISERROR(SEARCH("日",S82)))</formula>
    </cfRule>
    <cfRule type="containsText" dxfId="12928" priority="9420" operator="containsText" text="土">
      <formula>NOT(ISERROR(SEARCH("土",S82)))</formula>
    </cfRule>
  </conditionalFormatting>
  <conditionalFormatting sqref="R82">
    <cfRule type="containsText" dxfId="12927" priority="9417" operator="containsText" text="日">
      <formula>NOT(ISERROR(SEARCH("日",R82)))</formula>
    </cfRule>
    <cfRule type="containsText" dxfId="12926" priority="9418" operator="containsText" text="土">
      <formula>NOT(ISERROR(SEARCH("土",R82)))</formula>
    </cfRule>
  </conditionalFormatting>
  <conditionalFormatting sqref="Q82">
    <cfRule type="containsText" dxfId="12925" priority="9415" operator="containsText" text="日">
      <formula>NOT(ISERROR(SEARCH("日",Q82)))</formula>
    </cfRule>
    <cfRule type="containsText" dxfId="12924" priority="9416" operator="containsText" text="土">
      <formula>NOT(ISERROR(SEARCH("土",Q82)))</formula>
    </cfRule>
  </conditionalFormatting>
  <conditionalFormatting sqref="P82">
    <cfRule type="containsText" dxfId="12923" priority="9413" operator="containsText" text="日">
      <formula>NOT(ISERROR(SEARCH("日",P82)))</formula>
    </cfRule>
    <cfRule type="containsText" dxfId="12922" priority="9414" operator="containsText" text="土">
      <formula>NOT(ISERROR(SEARCH("土",P82)))</formula>
    </cfRule>
  </conditionalFormatting>
  <conditionalFormatting sqref="O82">
    <cfRule type="containsText" dxfId="12921" priority="9411" operator="containsText" text="日">
      <formula>NOT(ISERROR(SEARCH("日",O82)))</formula>
    </cfRule>
    <cfRule type="containsText" dxfId="12920" priority="9412" operator="containsText" text="土">
      <formula>NOT(ISERROR(SEARCH("土",O82)))</formula>
    </cfRule>
  </conditionalFormatting>
  <conditionalFormatting sqref="N82">
    <cfRule type="containsText" dxfId="12919" priority="9409" operator="containsText" text="日">
      <formula>NOT(ISERROR(SEARCH("日",N82)))</formula>
    </cfRule>
    <cfRule type="containsText" dxfId="12918" priority="9410" operator="containsText" text="土">
      <formula>NOT(ISERROR(SEARCH("土",N82)))</formula>
    </cfRule>
  </conditionalFormatting>
  <conditionalFormatting sqref="M82">
    <cfRule type="containsText" dxfId="12917" priority="9407" operator="containsText" text="日">
      <formula>NOT(ISERROR(SEARCH("日",M82)))</formula>
    </cfRule>
    <cfRule type="containsText" dxfId="12916" priority="9408" operator="containsText" text="土">
      <formula>NOT(ISERROR(SEARCH("土",M82)))</formula>
    </cfRule>
  </conditionalFormatting>
  <conditionalFormatting sqref="M84:V84">
    <cfRule type="containsText" dxfId="12915" priority="9405" operator="containsText" text="日">
      <formula>NOT(ISERROR(SEARCH("日",M84)))</formula>
    </cfRule>
    <cfRule type="containsText" dxfId="12914" priority="9406" operator="containsText" text="土">
      <formula>NOT(ISERROR(SEARCH("土",M84)))</formula>
    </cfRule>
  </conditionalFormatting>
  <conditionalFormatting sqref="L85">
    <cfRule type="containsText" dxfId="12913" priority="9403" operator="containsText" text="日">
      <formula>NOT(ISERROR(SEARCH("日",L85)))</formula>
    </cfRule>
    <cfRule type="containsText" dxfId="12912" priority="9404" operator="containsText" text="土">
      <formula>NOT(ISERROR(SEARCH("土",L85)))</formula>
    </cfRule>
  </conditionalFormatting>
  <conditionalFormatting sqref="M85">
    <cfRule type="containsText" dxfId="12911" priority="9401" operator="containsText" text="日">
      <formula>NOT(ISERROR(SEARCH("日",M85)))</formula>
    </cfRule>
    <cfRule type="containsText" dxfId="12910" priority="9402" operator="containsText" text="土">
      <formula>NOT(ISERROR(SEARCH("土",M85)))</formula>
    </cfRule>
  </conditionalFormatting>
  <conditionalFormatting sqref="N85 L86:L88 M87:V87">
    <cfRule type="containsText" dxfId="12909" priority="9399" operator="containsText" text="日">
      <formula>NOT(ISERROR(SEARCH("日",L85)))</formula>
    </cfRule>
    <cfRule type="containsText" dxfId="12908" priority="9400" operator="containsText" text="土">
      <formula>NOT(ISERROR(SEARCH("土",L85)))</formula>
    </cfRule>
  </conditionalFormatting>
  <conditionalFormatting sqref="O85">
    <cfRule type="containsText" dxfId="12907" priority="9397" operator="containsText" text="日">
      <formula>NOT(ISERROR(SEARCH("日",O85)))</formula>
    </cfRule>
    <cfRule type="containsText" dxfId="12906" priority="9398" operator="containsText" text="土">
      <formula>NOT(ISERROR(SEARCH("土",O85)))</formula>
    </cfRule>
  </conditionalFormatting>
  <conditionalFormatting sqref="P85">
    <cfRule type="containsText" dxfId="12905" priority="9395" operator="containsText" text="日">
      <formula>NOT(ISERROR(SEARCH("日",P85)))</formula>
    </cfRule>
    <cfRule type="containsText" dxfId="12904" priority="9396" operator="containsText" text="土">
      <formula>NOT(ISERROR(SEARCH("土",P85)))</formula>
    </cfRule>
  </conditionalFormatting>
  <conditionalFormatting sqref="V86">
    <cfRule type="containsText" dxfId="12903" priority="9393" operator="containsText" text="日">
      <formula>NOT(ISERROR(SEARCH("日",V86)))</formula>
    </cfRule>
    <cfRule type="containsText" dxfId="12902" priority="9394" operator="containsText" text="土">
      <formula>NOT(ISERROR(SEARCH("土",V86)))</formula>
    </cfRule>
  </conditionalFormatting>
  <conditionalFormatting sqref="U86">
    <cfRule type="containsText" dxfId="12901" priority="9391" operator="containsText" text="日">
      <formula>NOT(ISERROR(SEARCH("日",U86)))</formula>
    </cfRule>
    <cfRule type="containsText" dxfId="12900" priority="9392" operator="containsText" text="土">
      <formula>NOT(ISERROR(SEARCH("土",U86)))</formula>
    </cfRule>
  </conditionalFormatting>
  <conditionalFormatting sqref="T86">
    <cfRule type="containsText" dxfId="12899" priority="9389" operator="containsText" text="日">
      <formula>NOT(ISERROR(SEARCH("日",T86)))</formula>
    </cfRule>
    <cfRule type="containsText" dxfId="12898" priority="9390" operator="containsText" text="土">
      <formula>NOT(ISERROR(SEARCH("土",T86)))</formula>
    </cfRule>
  </conditionalFormatting>
  <conditionalFormatting sqref="S86">
    <cfRule type="containsText" dxfId="12897" priority="9387" operator="containsText" text="日">
      <formula>NOT(ISERROR(SEARCH("日",S86)))</formula>
    </cfRule>
    <cfRule type="containsText" dxfId="12896" priority="9388" operator="containsText" text="土">
      <formula>NOT(ISERROR(SEARCH("土",S86)))</formula>
    </cfRule>
  </conditionalFormatting>
  <conditionalFormatting sqref="R86">
    <cfRule type="containsText" dxfId="12895" priority="9385" operator="containsText" text="日">
      <formula>NOT(ISERROR(SEARCH("日",R86)))</formula>
    </cfRule>
    <cfRule type="containsText" dxfId="12894" priority="9386" operator="containsText" text="土">
      <formula>NOT(ISERROR(SEARCH("土",R86)))</formula>
    </cfRule>
  </conditionalFormatting>
  <conditionalFormatting sqref="Q86">
    <cfRule type="containsText" dxfId="12893" priority="9383" operator="containsText" text="日">
      <formula>NOT(ISERROR(SEARCH("日",Q86)))</formula>
    </cfRule>
    <cfRule type="containsText" dxfId="12892" priority="9384" operator="containsText" text="土">
      <formula>NOT(ISERROR(SEARCH("土",Q86)))</formula>
    </cfRule>
  </conditionalFormatting>
  <conditionalFormatting sqref="P86">
    <cfRule type="containsText" dxfId="12891" priority="9381" operator="containsText" text="日">
      <formula>NOT(ISERROR(SEARCH("日",P86)))</formula>
    </cfRule>
    <cfRule type="containsText" dxfId="12890" priority="9382" operator="containsText" text="土">
      <formula>NOT(ISERROR(SEARCH("土",P86)))</formula>
    </cfRule>
  </conditionalFormatting>
  <conditionalFormatting sqref="O86">
    <cfRule type="containsText" dxfId="12889" priority="9379" operator="containsText" text="日">
      <formula>NOT(ISERROR(SEARCH("日",O86)))</formula>
    </cfRule>
    <cfRule type="containsText" dxfId="12888" priority="9380" operator="containsText" text="土">
      <formula>NOT(ISERROR(SEARCH("土",O86)))</formula>
    </cfRule>
  </conditionalFormatting>
  <conditionalFormatting sqref="P47">
    <cfRule type="containsText" dxfId="12887" priority="9683" operator="containsText" text="日">
      <formula>NOT(ISERROR(SEARCH("日",P47)))</formula>
    </cfRule>
    <cfRule type="containsText" dxfId="12886" priority="9684" operator="containsText" text="土">
      <formula>NOT(ISERROR(SEARCH("土",P47)))</formula>
    </cfRule>
  </conditionalFormatting>
  <conditionalFormatting sqref="O47">
    <cfRule type="containsText" dxfId="12885" priority="9685" operator="containsText" text="日">
      <formula>NOT(ISERROR(SEARCH("日",O47)))</formula>
    </cfRule>
    <cfRule type="containsText" dxfId="12884" priority="9686" operator="containsText" text="土">
      <formula>NOT(ISERROR(SEARCH("土",O47)))</formula>
    </cfRule>
  </conditionalFormatting>
  <conditionalFormatting sqref="V48">
    <cfRule type="containsText" dxfId="12883" priority="9681" operator="containsText" text="日">
      <formula>NOT(ISERROR(SEARCH("日",V48)))</formula>
    </cfRule>
    <cfRule type="containsText" dxfId="12882" priority="9682" operator="containsText" text="土">
      <formula>NOT(ISERROR(SEARCH("土",V48)))</formula>
    </cfRule>
  </conditionalFormatting>
  <conditionalFormatting sqref="U48">
    <cfRule type="containsText" dxfId="12881" priority="9679" operator="containsText" text="日">
      <formula>NOT(ISERROR(SEARCH("日",U48)))</formula>
    </cfRule>
    <cfRule type="containsText" dxfId="12880" priority="9680" operator="containsText" text="土">
      <formula>NOT(ISERROR(SEARCH("土",U48)))</formula>
    </cfRule>
  </conditionalFormatting>
  <conditionalFormatting sqref="T48">
    <cfRule type="containsText" dxfId="12879" priority="9677" operator="containsText" text="日">
      <formula>NOT(ISERROR(SEARCH("日",T48)))</formula>
    </cfRule>
    <cfRule type="containsText" dxfId="12878" priority="9678" operator="containsText" text="土">
      <formula>NOT(ISERROR(SEARCH("土",T48)))</formula>
    </cfRule>
  </conditionalFormatting>
  <conditionalFormatting sqref="S48">
    <cfRule type="containsText" dxfId="12877" priority="9675" operator="containsText" text="日">
      <formula>NOT(ISERROR(SEARCH("日",S48)))</formula>
    </cfRule>
    <cfRule type="containsText" dxfId="12876" priority="9676" operator="containsText" text="土">
      <formula>NOT(ISERROR(SEARCH("土",S48)))</formula>
    </cfRule>
  </conditionalFormatting>
  <conditionalFormatting sqref="Q48">
    <cfRule type="containsText" dxfId="12875" priority="9671" operator="containsText" text="日">
      <formula>NOT(ISERROR(SEARCH("日",Q48)))</formula>
    </cfRule>
    <cfRule type="containsText" dxfId="12874" priority="9672" operator="containsText" text="土">
      <formula>NOT(ISERROR(SEARCH("土",Q48)))</formula>
    </cfRule>
  </conditionalFormatting>
  <conditionalFormatting sqref="P48">
    <cfRule type="containsText" dxfId="12873" priority="9669" operator="containsText" text="日">
      <formula>NOT(ISERROR(SEARCH("日",P48)))</formula>
    </cfRule>
    <cfRule type="containsText" dxfId="12872" priority="9670" operator="containsText" text="土">
      <formula>NOT(ISERROR(SEARCH("土",P48)))</formula>
    </cfRule>
  </conditionalFormatting>
  <conditionalFormatting sqref="O48">
    <cfRule type="containsText" dxfId="12871" priority="9667" operator="containsText" text="日">
      <formula>NOT(ISERROR(SEARCH("日",O48)))</formula>
    </cfRule>
    <cfRule type="containsText" dxfId="12870" priority="9668" operator="containsText" text="土">
      <formula>NOT(ISERROR(SEARCH("土",O48)))</formula>
    </cfRule>
  </conditionalFormatting>
  <conditionalFormatting sqref="N48">
    <cfRule type="containsText" dxfId="12869" priority="9665" operator="containsText" text="日">
      <formula>NOT(ISERROR(SEARCH("日",N48)))</formula>
    </cfRule>
    <cfRule type="containsText" dxfId="12868" priority="9666" operator="containsText" text="土">
      <formula>NOT(ISERROR(SEARCH("土",N48)))</formula>
    </cfRule>
  </conditionalFormatting>
  <conditionalFormatting sqref="M48">
    <cfRule type="containsText" dxfId="12867" priority="9663" operator="containsText" text="日">
      <formula>NOT(ISERROR(SEARCH("日",M48)))</formula>
    </cfRule>
    <cfRule type="containsText" dxfId="12866" priority="9664" operator="containsText" text="土">
      <formula>NOT(ISERROR(SEARCH("土",M48)))</formula>
    </cfRule>
  </conditionalFormatting>
  <conditionalFormatting sqref="M50:V50">
    <cfRule type="containsText" dxfId="12865" priority="9661" operator="containsText" text="日">
      <formula>NOT(ISERROR(SEARCH("日",M50)))</formula>
    </cfRule>
    <cfRule type="containsText" dxfId="12864" priority="9662" operator="containsText" text="土">
      <formula>NOT(ISERROR(SEARCH("土",M50)))</formula>
    </cfRule>
  </conditionalFormatting>
  <conditionalFormatting sqref="L51">
    <cfRule type="containsText" dxfId="12863" priority="9659" operator="containsText" text="日">
      <formula>NOT(ISERROR(SEARCH("日",L51)))</formula>
    </cfRule>
    <cfRule type="containsText" dxfId="12862" priority="9660" operator="containsText" text="土">
      <formula>NOT(ISERROR(SEARCH("土",L51)))</formula>
    </cfRule>
  </conditionalFormatting>
  <conditionalFormatting sqref="M51">
    <cfRule type="containsText" dxfId="12861" priority="9657" operator="containsText" text="日">
      <formula>NOT(ISERROR(SEARCH("日",M51)))</formula>
    </cfRule>
    <cfRule type="containsText" dxfId="12860" priority="9658" operator="containsText" text="土">
      <formula>NOT(ISERROR(SEARCH("土",M51)))</formula>
    </cfRule>
  </conditionalFormatting>
  <conditionalFormatting sqref="N51 L52:L54 M53:V53">
    <cfRule type="containsText" dxfId="12859" priority="9655" operator="containsText" text="日">
      <formula>NOT(ISERROR(SEARCH("日",L51)))</formula>
    </cfRule>
    <cfRule type="containsText" dxfId="12858" priority="9656" operator="containsText" text="土">
      <formula>NOT(ISERROR(SEARCH("土",L51)))</formula>
    </cfRule>
  </conditionalFormatting>
  <conditionalFormatting sqref="V52">
    <cfRule type="containsText" dxfId="12857" priority="9649" operator="containsText" text="日">
      <formula>NOT(ISERROR(SEARCH("日",V52)))</formula>
    </cfRule>
    <cfRule type="containsText" dxfId="12856" priority="9650" operator="containsText" text="土">
      <formula>NOT(ISERROR(SEARCH("土",V52)))</formula>
    </cfRule>
  </conditionalFormatting>
  <conditionalFormatting sqref="P51">
    <cfRule type="containsText" dxfId="12855" priority="9651" operator="containsText" text="日">
      <formula>NOT(ISERROR(SEARCH("日",P51)))</formula>
    </cfRule>
    <cfRule type="containsText" dxfId="12854" priority="9652" operator="containsText" text="土">
      <formula>NOT(ISERROR(SEARCH("土",P51)))</formula>
    </cfRule>
  </conditionalFormatting>
  <conditionalFormatting sqref="U52">
    <cfRule type="containsText" dxfId="12853" priority="9647" operator="containsText" text="日">
      <formula>NOT(ISERROR(SEARCH("日",U52)))</formula>
    </cfRule>
    <cfRule type="containsText" dxfId="12852" priority="9648" operator="containsText" text="土">
      <formula>NOT(ISERROR(SEARCH("土",U52)))</formula>
    </cfRule>
  </conditionalFormatting>
  <conditionalFormatting sqref="T52">
    <cfRule type="containsText" dxfId="12851" priority="9645" operator="containsText" text="日">
      <formula>NOT(ISERROR(SEARCH("日",T52)))</formula>
    </cfRule>
    <cfRule type="containsText" dxfId="12850" priority="9646" operator="containsText" text="土">
      <formula>NOT(ISERROR(SEARCH("土",T52)))</formula>
    </cfRule>
  </conditionalFormatting>
  <conditionalFormatting sqref="O51">
    <cfRule type="containsText" dxfId="12849" priority="9653" operator="containsText" text="日">
      <formula>NOT(ISERROR(SEARCH("日",O51)))</formula>
    </cfRule>
    <cfRule type="containsText" dxfId="12848" priority="9654" operator="containsText" text="土">
      <formula>NOT(ISERROR(SEARCH("土",O51)))</formula>
    </cfRule>
  </conditionalFormatting>
  <conditionalFormatting sqref="S52">
    <cfRule type="containsText" dxfId="12847" priority="9643" operator="containsText" text="日">
      <formula>NOT(ISERROR(SEARCH("日",S52)))</formula>
    </cfRule>
    <cfRule type="containsText" dxfId="12846" priority="9644" operator="containsText" text="土">
      <formula>NOT(ISERROR(SEARCH("土",S52)))</formula>
    </cfRule>
  </conditionalFormatting>
  <conditionalFormatting sqref="R52">
    <cfRule type="containsText" dxfId="12845" priority="9641" operator="containsText" text="日">
      <formula>NOT(ISERROR(SEARCH("日",R52)))</formula>
    </cfRule>
    <cfRule type="containsText" dxfId="12844" priority="9642" operator="containsText" text="土">
      <formula>NOT(ISERROR(SEARCH("土",R52)))</formula>
    </cfRule>
  </conditionalFormatting>
  <conditionalFormatting sqref="P52">
    <cfRule type="containsText" dxfId="12843" priority="9637" operator="containsText" text="日">
      <formula>NOT(ISERROR(SEARCH("日",P52)))</formula>
    </cfRule>
    <cfRule type="containsText" dxfId="12842" priority="9638" operator="containsText" text="土">
      <formula>NOT(ISERROR(SEARCH("土",P52)))</formula>
    </cfRule>
  </conditionalFormatting>
  <conditionalFormatting sqref="O52">
    <cfRule type="containsText" dxfId="12841" priority="9635" operator="containsText" text="日">
      <formula>NOT(ISERROR(SEARCH("日",O52)))</formula>
    </cfRule>
    <cfRule type="containsText" dxfId="12840" priority="9636" operator="containsText" text="土">
      <formula>NOT(ISERROR(SEARCH("土",O52)))</formula>
    </cfRule>
  </conditionalFormatting>
  <conditionalFormatting sqref="N52">
    <cfRule type="containsText" dxfId="12839" priority="9633" operator="containsText" text="日">
      <formula>NOT(ISERROR(SEARCH("日",N52)))</formula>
    </cfRule>
    <cfRule type="containsText" dxfId="12838" priority="9634" operator="containsText" text="土">
      <formula>NOT(ISERROR(SEARCH("土",N52)))</formula>
    </cfRule>
  </conditionalFormatting>
  <conditionalFormatting sqref="M52">
    <cfRule type="containsText" dxfId="12837" priority="9631" operator="containsText" text="日">
      <formula>NOT(ISERROR(SEARCH("日",M52)))</formula>
    </cfRule>
    <cfRule type="containsText" dxfId="12836" priority="9632" operator="containsText" text="土">
      <formula>NOT(ISERROR(SEARCH("土",M52)))</formula>
    </cfRule>
  </conditionalFormatting>
  <conditionalFormatting sqref="M54:V54">
    <cfRule type="containsText" dxfId="12835" priority="9629" operator="containsText" text="日">
      <formula>NOT(ISERROR(SEARCH("日",M54)))</formula>
    </cfRule>
    <cfRule type="containsText" dxfId="12834" priority="9630" operator="containsText" text="土">
      <formula>NOT(ISERROR(SEARCH("土",M54)))</formula>
    </cfRule>
  </conditionalFormatting>
  <conditionalFormatting sqref="L55">
    <cfRule type="containsText" dxfId="12833" priority="9627" operator="containsText" text="日">
      <formula>NOT(ISERROR(SEARCH("日",L55)))</formula>
    </cfRule>
    <cfRule type="containsText" dxfId="12832" priority="9628" operator="containsText" text="土">
      <formula>NOT(ISERROR(SEARCH("土",L55)))</formula>
    </cfRule>
  </conditionalFormatting>
  <conditionalFormatting sqref="M55">
    <cfRule type="containsText" dxfId="12831" priority="9625" operator="containsText" text="日">
      <formula>NOT(ISERROR(SEARCH("日",M55)))</formula>
    </cfRule>
    <cfRule type="containsText" dxfId="12830" priority="9626" operator="containsText" text="土">
      <formula>NOT(ISERROR(SEARCH("土",M55)))</formula>
    </cfRule>
  </conditionalFormatting>
  <conditionalFormatting sqref="N55 L56:L58 M57:V57">
    <cfRule type="containsText" dxfId="12829" priority="9623" operator="containsText" text="日">
      <formula>NOT(ISERROR(SEARCH("日",L55)))</formula>
    </cfRule>
    <cfRule type="containsText" dxfId="12828" priority="9624" operator="containsText" text="土">
      <formula>NOT(ISERROR(SEARCH("土",L55)))</formula>
    </cfRule>
  </conditionalFormatting>
  <conditionalFormatting sqref="O55">
    <cfRule type="containsText" dxfId="12827" priority="9621" operator="containsText" text="日">
      <formula>NOT(ISERROR(SEARCH("日",O55)))</formula>
    </cfRule>
    <cfRule type="containsText" dxfId="12826" priority="9622" operator="containsText" text="土">
      <formula>NOT(ISERROR(SEARCH("土",O55)))</formula>
    </cfRule>
  </conditionalFormatting>
  <conditionalFormatting sqref="U56">
    <cfRule type="containsText" dxfId="12825" priority="9615" operator="containsText" text="日">
      <formula>NOT(ISERROR(SEARCH("日",U56)))</formula>
    </cfRule>
    <cfRule type="containsText" dxfId="12824" priority="9616" operator="containsText" text="土">
      <formula>NOT(ISERROR(SEARCH("土",U56)))</formula>
    </cfRule>
  </conditionalFormatting>
  <conditionalFormatting sqref="V56">
    <cfRule type="containsText" dxfId="12823" priority="9617" operator="containsText" text="日">
      <formula>NOT(ISERROR(SEARCH("日",V56)))</formula>
    </cfRule>
    <cfRule type="containsText" dxfId="12822" priority="9618" operator="containsText" text="土">
      <formula>NOT(ISERROR(SEARCH("土",V56)))</formula>
    </cfRule>
  </conditionalFormatting>
  <conditionalFormatting sqref="T56">
    <cfRule type="containsText" dxfId="12821" priority="9613" operator="containsText" text="日">
      <formula>NOT(ISERROR(SEARCH("日",T56)))</formula>
    </cfRule>
    <cfRule type="containsText" dxfId="12820" priority="9614" operator="containsText" text="土">
      <formula>NOT(ISERROR(SEARCH("土",T56)))</formula>
    </cfRule>
  </conditionalFormatting>
  <conditionalFormatting sqref="S56">
    <cfRule type="containsText" dxfId="12819" priority="9611" operator="containsText" text="日">
      <formula>NOT(ISERROR(SEARCH("日",S56)))</formula>
    </cfRule>
    <cfRule type="containsText" dxfId="12818" priority="9612" operator="containsText" text="土">
      <formula>NOT(ISERROR(SEARCH("土",S56)))</formula>
    </cfRule>
  </conditionalFormatting>
  <conditionalFormatting sqref="P55">
    <cfRule type="containsText" dxfId="12817" priority="9619" operator="containsText" text="日">
      <formula>NOT(ISERROR(SEARCH("日",P55)))</formula>
    </cfRule>
    <cfRule type="containsText" dxfId="12816" priority="9620" operator="containsText" text="土">
      <formula>NOT(ISERROR(SEARCH("土",P55)))</formula>
    </cfRule>
  </conditionalFormatting>
  <conditionalFormatting sqref="R56">
    <cfRule type="containsText" dxfId="12815" priority="9609" operator="containsText" text="日">
      <formula>NOT(ISERROR(SEARCH("日",R56)))</formula>
    </cfRule>
    <cfRule type="containsText" dxfId="12814" priority="9610" operator="containsText" text="土">
      <formula>NOT(ISERROR(SEARCH("土",R56)))</formula>
    </cfRule>
  </conditionalFormatting>
  <conditionalFormatting sqref="Q56">
    <cfRule type="containsText" dxfId="12813" priority="9607" operator="containsText" text="日">
      <formula>NOT(ISERROR(SEARCH("日",Q56)))</formula>
    </cfRule>
    <cfRule type="containsText" dxfId="12812" priority="9608" operator="containsText" text="土">
      <formula>NOT(ISERROR(SEARCH("土",Q56)))</formula>
    </cfRule>
  </conditionalFormatting>
  <conditionalFormatting sqref="O56">
    <cfRule type="containsText" dxfId="12811" priority="9603" operator="containsText" text="日">
      <formula>NOT(ISERROR(SEARCH("日",O56)))</formula>
    </cfRule>
    <cfRule type="containsText" dxfId="12810" priority="9604" operator="containsText" text="土">
      <formula>NOT(ISERROR(SEARCH("土",O56)))</formula>
    </cfRule>
  </conditionalFormatting>
  <conditionalFormatting sqref="N56">
    <cfRule type="containsText" dxfId="12809" priority="9601" operator="containsText" text="日">
      <formula>NOT(ISERROR(SEARCH("日",N56)))</formula>
    </cfRule>
    <cfRule type="containsText" dxfId="12808" priority="9602" operator="containsText" text="土">
      <formula>NOT(ISERROR(SEARCH("土",N56)))</formula>
    </cfRule>
  </conditionalFormatting>
  <conditionalFormatting sqref="M56">
    <cfRule type="containsText" dxfId="12807" priority="9599" operator="containsText" text="日">
      <formula>NOT(ISERROR(SEARCH("日",M56)))</formula>
    </cfRule>
    <cfRule type="containsText" dxfId="12806" priority="9600" operator="containsText" text="土">
      <formula>NOT(ISERROR(SEARCH("土",M56)))</formula>
    </cfRule>
  </conditionalFormatting>
  <conditionalFormatting sqref="M58:V58">
    <cfRule type="containsText" dxfId="12805" priority="9597" operator="containsText" text="日">
      <formula>NOT(ISERROR(SEARCH("日",M58)))</formula>
    </cfRule>
    <cfRule type="containsText" dxfId="12804" priority="9598" operator="containsText" text="土">
      <formula>NOT(ISERROR(SEARCH("土",M58)))</formula>
    </cfRule>
  </conditionalFormatting>
  <conditionalFormatting sqref="L59">
    <cfRule type="containsText" dxfId="12803" priority="9595" operator="containsText" text="日">
      <formula>NOT(ISERROR(SEARCH("日",L59)))</formula>
    </cfRule>
    <cfRule type="containsText" dxfId="12802" priority="9596" operator="containsText" text="土">
      <formula>NOT(ISERROR(SEARCH("土",L59)))</formula>
    </cfRule>
  </conditionalFormatting>
  <conditionalFormatting sqref="M59">
    <cfRule type="containsText" dxfId="12801" priority="9593" operator="containsText" text="日">
      <formula>NOT(ISERROR(SEARCH("日",M59)))</formula>
    </cfRule>
    <cfRule type="containsText" dxfId="12800" priority="9594" operator="containsText" text="土">
      <formula>NOT(ISERROR(SEARCH("土",M59)))</formula>
    </cfRule>
  </conditionalFormatting>
  <conditionalFormatting sqref="N59 L60:L62 M61:V61">
    <cfRule type="containsText" dxfId="12799" priority="9591" operator="containsText" text="日">
      <formula>NOT(ISERROR(SEARCH("日",L59)))</formula>
    </cfRule>
    <cfRule type="containsText" dxfId="12798" priority="9592" operator="containsText" text="土">
      <formula>NOT(ISERROR(SEARCH("土",L59)))</formula>
    </cfRule>
  </conditionalFormatting>
  <conditionalFormatting sqref="O59">
    <cfRule type="containsText" dxfId="12797" priority="9589" operator="containsText" text="日">
      <formula>NOT(ISERROR(SEARCH("日",O59)))</formula>
    </cfRule>
    <cfRule type="containsText" dxfId="12796" priority="9590" operator="containsText" text="土">
      <formula>NOT(ISERROR(SEARCH("土",O59)))</formula>
    </cfRule>
  </conditionalFormatting>
  <conditionalFormatting sqref="P59">
    <cfRule type="containsText" dxfId="12795" priority="9587" operator="containsText" text="日">
      <formula>NOT(ISERROR(SEARCH("日",P59)))</formula>
    </cfRule>
    <cfRule type="containsText" dxfId="12794" priority="9588" operator="containsText" text="土">
      <formula>NOT(ISERROR(SEARCH("土",P59)))</formula>
    </cfRule>
  </conditionalFormatting>
  <conditionalFormatting sqref="T60">
    <cfRule type="containsText" dxfId="12793" priority="9581" operator="containsText" text="日">
      <formula>NOT(ISERROR(SEARCH("日",T60)))</formula>
    </cfRule>
    <cfRule type="containsText" dxfId="12792" priority="9582" operator="containsText" text="土">
      <formula>NOT(ISERROR(SEARCH("土",T60)))</formula>
    </cfRule>
  </conditionalFormatting>
  <conditionalFormatting sqref="U60">
    <cfRule type="containsText" dxfId="12791" priority="9583" operator="containsText" text="日">
      <formula>NOT(ISERROR(SEARCH("日",U60)))</formula>
    </cfRule>
    <cfRule type="containsText" dxfId="12790" priority="9584" operator="containsText" text="土">
      <formula>NOT(ISERROR(SEARCH("土",U60)))</formula>
    </cfRule>
  </conditionalFormatting>
  <conditionalFormatting sqref="S60">
    <cfRule type="containsText" dxfId="12789" priority="9579" operator="containsText" text="日">
      <formula>NOT(ISERROR(SEARCH("日",S60)))</formula>
    </cfRule>
    <cfRule type="containsText" dxfId="12788" priority="9580" operator="containsText" text="土">
      <formula>NOT(ISERROR(SEARCH("土",S60)))</formula>
    </cfRule>
  </conditionalFormatting>
  <conditionalFormatting sqref="R60">
    <cfRule type="containsText" dxfId="12787" priority="9577" operator="containsText" text="日">
      <formula>NOT(ISERROR(SEARCH("日",R60)))</formula>
    </cfRule>
    <cfRule type="containsText" dxfId="12786" priority="9578" operator="containsText" text="土">
      <formula>NOT(ISERROR(SEARCH("土",R60)))</formula>
    </cfRule>
  </conditionalFormatting>
  <conditionalFormatting sqref="V60">
    <cfRule type="containsText" dxfId="12785" priority="9585" operator="containsText" text="日">
      <formula>NOT(ISERROR(SEARCH("日",V60)))</formula>
    </cfRule>
    <cfRule type="containsText" dxfId="12784" priority="9586" operator="containsText" text="土">
      <formula>NOT(ISERROR(SEARCH("土",V60)))</formula>
    </cfRule>
  </conditionalFormatting>
  <conditionalFormatting sqref="Q60">
    <cfRule type="containsText" dxfId="12783" priority="9575" operator="containsText" text="日">
      <formula>NOT(ISERROR(SEARCH("日",Q60)))</formula>
    </cfRule>
    <cfRule type="containsText" dxfId="12782" priority="9576" operator="containsText" text="土">
      <formula>NOT(ISERROR(SEARCH("土",Q60)))</formula>
    </cfRule>
  </conditionalFormatting>
  <conditionalFormatting sqref="P60">
    <cfRule type="containsText" dxfId="12781" priority="9573" operator="containsText" text="日">
      <formula>NOT(ISERROR(SEARCH("日",P60)))</formula>
    </cfRule>
    <cfRule type="containsText" dxfId="12780" priority="9574" operator="containsText" text="土">
      <formula>NOT(ISERROR(SEARCH("土",P60)))</formula>
    </cfRule>
  </conditionalFormatting>
  <conditionalFormatting sqref="M89">
    <cfRule type="containsText" dxfId="12779" priority="9369" operator="containsText" text="日">
      <formula>NOT(ISERROR(SEARCH("日",M89)))</formula>
    </cfRule>
    <cfRule type="containsText" dxfId="12778" priority="9370" operator="containsText" text="土">
      <formula>NOT(ISERROR(SEARCH("土",M89)))</formula>
    </cfRule>
  </conditionalFormatting>
  <conditionalFormatting sqref="N60">
    <cfRule type="containsText" dxfId="12777" priority="9569" operator="containsText" text="日">
      <formula>NOT(ISERROR(SEARCH("日",N60)))</formula>
    </cfRule>
    <cfRule type="containsText" dxfId="12776" priority="9570" operator="containsText" text="土">
      <formula>NOT(ISERROR(SEARCH("土",N60)))</formula>
    </cfRule>
  </conditionalFormatting>
  <conditionalFormatting sqref="M60">
    <cfRule type="containsText" dxfId="12775" priority="9567" operator="containsText" text="日">
      <formula>NOT(ISERROR(SEARCH("日",M60)))</formula>
    </cfRule>
    <cfRule type="containsText" dxfId="12774" priority="9568" operator="containsText" text="土">
      <formula>NOT(ISERROR(SEARCH("土",M60)))</formula>
    </cfRule>
  </conditionalFormatting>
  <conditionalFormatting sqref="M62:V62">
    <cfRule type="containsText" dxfId="12773" priority="9565" operator="containsText" text="日">
      <formula>NOT(ISERROR(SEARCH("日",M62)))</formula>
    </cfRule>
    <cfRule type="containsText" dxfId="12772" priority="9566" operator="containsText" text="土">
      <formula>NOT(ISERROR(SEARCH("土",M62)))</formula>
    </cfRule>
  </conditionalFormatting>
  <conditionalFormatting sqref="L63">
    <cfRule type="containsText" dxfId="12771" priority="9563" operator="containsText" text="日">
      <formula>NOT(ISERROR(SEARCH("日",L63)))</formula>
    </cfRule>
    <cfRule type="containsText" dxfId="12770" priority="9564" operator="containsText" text="土">
      <formula>NOT(ISERROR(SEARCH("土",L63)))</formula>
    </cfRule>
  </conditionalFormatting>
  <conditionalFormatting sqref="M63">
    <cfRule type="containsText" dxfId="12769" priority="9561" operator="containsText" text="日">
      <formula>NOT(ISERROR(SEARCH("日",M63)))</formula>
    </cfRule>
    <cfRule type="containsText" dxfId="12768" priority="9562" operator="containsText" text="土">
      <formula>NOT(ISERROR(SEARCH("土",M63)))</formula>
    </cfRule>
  </conditionalFormatting>
  <conditionalFormatting sqref="N63 L64:L66 M65:V65">
    <cfRule type="containsText" dxfId="12767" priority="9559" operator="containsText" text="日">
      <formula>NOT(ISERROR(SEARCH("日",L63)))</formula>
    </cfRule>
    <cfRule type="containsText" dxfId="12766" priority="9560" operator="containsText" text="土">
      <formula>NOT(ISERROR(SEARCH("土",L63)))</formula>
    </cfRule>
  </conditionalFormatting>
  <conditionalFormatting sqref="O63">
    <cfRule type="containsText" dxfId="12765" priority="9557" operator="containsText" text="日">
      <formula>NOT(ISERROR(SEARCH("日",O63)))</formula>
    </cfRule>
    <cfRule type="containsText" dxfId="12764" priority="9558" operator="containsText" text="土">
      <formula>NOT(ISERROR(SEARCH("土",O63)))</formula>
    </cfRule>
  </conditionalFormatting>
  <conditionalFormatting sqref="P63">
    <cfRule type="containsText" dxfId="12763" priority="9555" operator="containsText" text="日">
      <formula>NOT(ISERROR(SEARCH("日",P63)))</formula>
    </cfRule>
    <cfRule type="containsText" dxfId="12762" priority="9556" operator="containsText" text="土">
      <formula>NOT(ISERROR(SEARCH("土",P63)))</formula>
    </cfRule>
  </conditionalFormatting>
  <conditionalFormatting sqref="V64">
    <cfRule type="containsText" dxfId="12761" priority="9553" operator="containsText" text="日">
      <formula>NOT(ISERROR(SEARCH("日",V64)))</formula>
    </cfRule>
    <cfRule type="containsText" dxfId="12760" priority="9554" operator="containsText" text="土">
      <formula>NOT(ISERROR(SEARCH("土",V64)))</formula>
    </cfRule>
  </conditionalFormatting>
  <conditionalFormatting sqref="S64">
    <cfRule type="containsText" dxfId="12759" priority="9547" operator="containsText" text="日">
      <formula>NOT(ISERROR(SEARCH("日",S64)))</formula>
    </cfRule>
    <cfRule type="containsText" dxfId="12758" priority="9548" operator="containsText" text="土">
      <formula>NOT(ISERROR(SEARCH("土",S64)))</formula>
    </cfRule>
  </conditionalFormatting>
  <conditionalFormatting sqref="T64">
    <cfRule type="containsText" dxfId="12757" priority="9549" operator="containsText" text="日">
      <formula>NOT(ISERROR(SEARCH("日",T64)))</formula>
    </cfRule>
    <cfRule type="containsText" dxfId="12756" priority="9550" operator="containsText" text="土">
      <formula>NOT(ISERROR(SEARCH("土",T64)))</formula>
    </cfRule>
  </conditionalFormatting>
  <conditionalFormatting sqref="R64">
    <cfRule type="containsText" dxfId="12755" priority="9545" operator="containsText" text="日">
      <formula>NOT(ISERROR(SEARCH("日",R64)))</formula>
    </cfRule>
    <cfRule type="containsText" dxfId="12754" priority="9546" operator="containsText" text="土">
      <formula>NOT(ISERROR(SEARCH("土",R64)))</formula>
    </cfRule>
  </conditionalFormatting>
  <conditionalFormatting sqref="Q64">
    <cfRule type="containsText" dxfId="12753" priority="9543" operator="containsText" text="日">
      <formula>NOT(ISERROR(SEARCH("日",Q64)))</formula>
    </cfRule>
    <cfRule type="containsText" dxfId="12752" priority="9544" operator="containsText" text="土">
      <formula>NOT(ISERROR(SEARCH("土",Q64)))</formula>
    </cfRule>
  </conditionalFormatting>
  <conditionalFormatting sqref="U64">
    <cfRule type="containsText" dxfId="12751" priority="9551" operator="containsText" text="日">
      <formula>NOT(ISERROR(SEARCH("日",U64)))</formula>
    </cfRule>
    <cfRule type="containsText" dxfId="12750" priority="9552" operator="containsText" text="土">
      <formula>NOT(ISERROR(SEARCH("土",U64)))</formula>
    </cfRule>
  </conditionalFormatting>
  <conditionalFormatting sqref="P64">
    <cfRule type="containsText" dxfId="12749" priority="9541" operator="containsText" text="日">
      <formula>NOT(ISERROR(SEARCH("日",P64)))</formula>
    </cfRule>
    <cfRule type="containsText" dxfId="12748" priority="9542" operator="containsText" text="土">
      <formula>NOT(ISERROR(SEARCH("土",P64)))</formula>
    </cfRule>
  </conditionalFormatting>
  <conditionalFormatting sqref="O64">
    <cfRule type="containsText" dxfId="12747" priority="9539" operator="containsText" text="日">
      <formula>NOT(ISERROR(SEARCH("日",O64)))</formula>
    </cfRule>
    <cfRule type="containsText" dxfId="12746" priority="9540" operator="containsText" text="土">
      <formula>NOT(ISERROR(SEARCH("土",O64)))</formula>
    </cfRule>
  </conditionalFormatting>
  <conditionalFormatting sqref="M92:V92">
    <cfRule type="containsText" dxfId="12745" priority="9341" operator="containsText" text="日">
      <formula>NOT(ISERROR(SEARCH("日",M92)))</formula>
    </cfRule>
    <cfRule type="containsText" dxfId="12744" priority="9342" operator="containsText" text="土">
      <formula>NOT(ISERROR(SEARCH("土",M92)))</formula>
    </cfRule>
  </conditionalFormatting>
  <conditionalFormatting sqref="M64">
    <cfRule type="containsText" dxfId="12743" priority="9535" operator="containsText" text="日">
      <formula>NOT(ISERROR(SEARCH("日",M64)))</formula>
    </cfRule>
    <cfRule type="containsText" dxfId="12742" priority="9536" operator="containsText" text="土">
      <formula>NOT(ISERROR(SEARCH("土",M64)))</formula>
    </cfRule>
  </conditionalFormatting>
  <conditionalFormatting sqref="M66:V66">
    <cfRule type="containsText" dxfId="12741" priority="9533" operator="containsText" text="日">
      <formula>NOT(ISERROR(SEARCH("日",M66)))</formula>
    </cfRule>
    <cfRule type="containsText" dxfId="12740" priority="9534" operator="containsText" text="土">
      <formula>NOT(ISERROR(SEARCH("土",M66)))</formula>
    </cfRule>
  </conditionalFormatting>
  <conditionalFormatting sqref="L67">
    <cfRule type="containsText" dxfId="12739" priority="9531" operator="containsText" text="日">
      <formula>NOT(ISERROR(SEARCH("日",L67)))</formula>
    </cfRule>
    <cfRule type="containsText" dxfId="12738" priority="9532" operator="containsText" text="土">
      <formula>NOT(ISERROR(SEARCH("土",L67)))</formula>
    </cfRule>
  </conditionalFormatting>
  <conditionalFormatting sqref="M67">
    <cfRule type="containsText" dxfId="12737" priority="9529" operator="containsText" text="日">
      <formula>NOT(ISERROR(SEARCH("日",M67)))</formula>
    </cfRule>
    <cfRule type="containsText" dxfId="12736" priority="9530" operator="containsText" text="土">
      <formula>NOT(ISERROR(SEARCH("土",M67)))</formula>
    </cfRule>
  </conditionalFormatting>
  <conditionalFormatting sqref="N67 L68:L72 M69:V69">
    <cfRule type="containsText" dxfId="12735" priority="9527" operator="containsText" text="日">
      <formula>NOT(ISERROR(SEARCH("日",L67)))</formula>
    </cfRule>
    <cfRule type="containsText" dxfId="12734" priority="9528" operator="containsText" text="土">
      <formula>NOT(ISERROR(SEARCH("土",L67)))</formula>
    </cfRule>
  </conditionalFormatting>
  <conditionalFormatting sqref="N94">
    <cfRule type="containsText" dxfId="12733" priority="9313" operator="containsText" text="日">
      <formula>NOT(ISERROR(SEARCH("日",N94)))</formula>
    </cfRule>
    <cfRule type="containsText" dxfId="12732" priority="9314" operator="containsText" text="土">
      <formula>NOT(ISERROR(SEARCH("土",N94)))</formula>
    </cfRule>
  </conditionalFormatting>
  <conditionalFormatting sqref="P73">
    <cfRule type="containsText" dxfId="12731" priority="9491" operator="containsText" text="日">
      <formula>NOT(ISERROR(SEARCH("日",P73)))</formula>
    </cfRule>
    <cfRule type="containsText" dxfId="12730" priority="9492" operator="containsText" text="土">
      <formula>NOT(ISERROR(SEARCH("土",P73)))</formula>
    </cfRule>
  </conditionalFormatting>
  <conditionalFormatting sqref="V74">
    <cfRule type="containsText" dxfId="12729" priority="9489" operator="containsText" text="日">
      <formula>NOT(ISERROR(SEARCH("日",V74)))</formula>
    </cfRule>
    <cfRule type="containsText" dxfId="12728" priority="9490" operator="containsText" text="土">
      <formula>NOT(ISERROR(SEARCH("土",V74)))</formula>
    </cfRule>
  </conditionalFormatting>
  <conditionalFormatting sqref="U74">
    <cfRule type="containsText" dxfId="12727" priority="9487" operator="containsText" text="日">
      <formula>NOT(ISERROR(SEARCH("日",U74)))</formula>
    </cfRule>
    <cfRule type="containsText" dxfId="12726" priority="9488" operator="containsText" text="土">
      <formula>NOT(ISERROR(SEARCH("土",U74)))</formula>
    </cfRule>
  </conditionalFormatting>
  <conditionalFormatting sqref="T74">
    <cfRule type="containsText" dxfId="12725" priority="9485" operator="containsText" text="日">
      <formula>NOT(ISERROR(SEARCH("日",T74)))</formula>
    </cfRule>
    <cfRule type="containsText" dxfId="12724" priority="9486" operator="containsText" text="土">
      <formula>NOT(ISERROR(SEARCH("土",T74)))</formula>
    </cfRule>
  </conditionalFormatting>
  <conditionalFormatting sqref="Q74">
    <cfRule type="containsText" dxfId="12723" priority="9479" operator="containsText" text="日">
      <formula>NOT(ISERROR(SEARCH("日",Q74)))</formula>
    </cfRule>
    <cfRule type="containsText" dxfId="12722" priority="9480" operator="containsText" text="土">
      <formula>NOT(ISERROR(SEARCH("土",Q74)))</formula>
    </cfRule>
  </conditionalFormatting>
  <conditionalFormatting sqref="R74">
    <cfRule type="containsText" dxfId="12721" priority="9481" operator="containsText" text="日">
      <formula>NOT(ISERROR(SEARCH("日",R74)))</formula>
    </cfRule>
    <cfRule type="containsText" dxfId="12720" priority="9482" operator="containsText" text="土">
      <formula>NOT(ISERROR(SEARCH("土",R74)))</formula>
    </cfRule>
  </conditionalFormatting>
  <conditionalFormatting sqref="P74">
    <cfRule type="containsText" dxfId="12719" priority="9477" operator="containsText" text="日">
      <formula>NOT(ISERROR(SEARCH("日",P74)))</formula>
    </cfRule>
    <cfRule type="containsText" dxfId="12718" priority="9478" operator="containsText" text="土">
      <formula>NOT(ISERROR(SEARCH("土",P74)))</formula>
    </cfRule>
  </conditionalFormatting>
  <conditionalFormatting sqref="O74">
    <cfRule type="containsText" dxfId="12717" priority="9475" operator="containsText" text="日">
      <formula>NOT(ISERROR(SEARCH("日",O74)))</formula>
    </cfRule>
    <cfRule type="containsText" dxfId="12716" priority="9476" operator="containsText" text="土">
      <formula>NOT(ISERROR(SEARCH("土",O74)))</formula>
    </cfRule>
  </conditionalFormatting>
  <conditionalFormatting sqref="S74">
    <cfRule type="containsText" dxfId="12715" priority="9483" operator="containsText" text="日">
      <formula>NOT(ISERROR(SEARCH("日",S74)))</formula>
    </cfRule>
    <cfRule type="containsText" dxfId="12714" priority="9484" operator="containsText" text="土">
      <formula>NOT(ISERROR(SEARCH("土",S74)))</formula>
    </cfRule>
  </conditionalFormatting>
  <conditionalFormatting sqref="N74">
    <cfRule type="containsText" dxfId="12713" priority="9473" operator="containsText" text="日">
      <formula>NOT(ISERROR(SEARCH("日",N74)))</formula>
    </cfRule>
    <cfRule type="containsText" dxfId="12712" priority="9474" operator="containsText" text="土">
      <formula>NOT(ISERROR(SEARCH("土",N74)))</formula>
    </cfRule>
  </conditionalFormatting>
  <conditionalFormatting sqref="M74">
    <cfRule type="containsText" dxfId="12711" priority="9471" operator="containsText" text="日">
      <formula>NOT(ISERROR(SEARCH("日",M74)))</formula>
    </cfRule>
    <cfRule type="containsText" dxfId="12710" priority="9472" operator="containsText" text="土">
      <formula>NOT(ISERROR(SEARCH("土",M74)))</formula>
    </cfRule>
  </conditionalFormatting>
  <conditionalFormatting sqref="P98">
    <cfRule type="containsText" dxfId="12709" priority="9285" operator="containsText" text="日">
      <formula>NOT(ISERROR(SEARCH("日",P98)))</formula>
    </cfRule>
    <cfRule type="containsText" dxfId="12708" priority="9286" operator="containsText" text="土">
      <formula>NOT(ISERROR(SEARCH("土",P98)))</formula>
    </cfRule>
  </conditionalFormatting>
  <conditionalFormatting sqref="L77">
    <cfRule type="containsText" dxfId="12707" priority="9467" operator="containsText" text="日">
      <formula>NOT(ISERROR(SEARCH("日",L77)))</formula>
    </cfRule>
    <cfRule type="containsText" dxfId="12706" priority="9468" operator="containsText" text="土">
      <formula>NOT(ISERROR(SEARCH("土",L77)))</formula>
    </cfRule>
  </conditionalFormatting>
  <conditionalFormatting sqref="M77">
    <cfRule type="containsText" dxfId="12705" priority="9465" operator="containsText" text="日">
      <formula>NOT(ISERROR(SEARCH("日",M77)))</formula>
    </cfRule>
    <cfRule type="containsText" dxfId="12704" priority="9466" operator="containsText" text="土">
      <formula>NOT(ISERROR(SEARCH("土",M77)))</formula>
    </cfRule>
  </conditionalFormatting>
  <conditionalFormatting sqref="N77 L78:L80 M79:V79">
    <cfRule type="containsText" dxfId="12703" priority="9463" operator="containsText" text="日">
      <formula>NOT(ISERROR(SEARCH("日",L77)))</formula>
    </cfRule>
    <cfRule type="containsText" dxfId="12702" priority="9464" operator="containsText" text="土">
      <formula>NOT(ISERROR(SEARCH("土",L77)))</formula>
    </cfRule>
  </conditionalFormatting>
  <conditionalFormatting sqref="O77">
    <cfRule type="containsText" dxfId="12701" priority="9461" operator="containsText" text="日">
      <formula>NOT(ISERROR(SEARCH("日",O77)))</formula>
    </cfRule>
    <cfRule type="containsText" dxfId="12700" priority="9462" operator="containsText" text="土">
      <formula>NOT(ISERROR(SEARCH("土",O77)))</formula>
    </cfRule>
  </conditionalFormatting>
  <conditionalFormatting sqref="P77">
    <cfRule type="containsText" dxfId="12699" priority="9459" operator="containsText" text="日">
      <formula>NOT(ISERROR(SEARCH("日",P77)))</formula>
    </cfRule>
    <cfRule type="containsText" dxfId="12698" priority="9460" operator="containsText" text="土">
      <formula>NOT(ISERROR(SEARCH("土",P77)))</formula>
    </cfRule>
  </conditionalFormatting>
  <conditionalFormatting sqref="V78">
    <cfRule type="containsText" dxfId="12697" priority="9457" operator="containsText" text="日">
      <formula>NOT(ISERROR(SEARCH("日",V78)))</formula>
    </cfRule>
    <cfRule type="containsText" dxfId="12696" priority="9458" operator="containsText" text="土">
      <formula>NOT(ISERROR(SEARCH("土",V78)))</formula>
    </cfRule>
  </conditionalFormatting>
  <conditionalFormatting sqref="R102">
    <cfRule type="containsText" dxfId="12695" priority="9257" operator="containsText" text="日">
      <formula>NOT(ISERROR(SEARCH("日",R102)))</formula>
    </cfRule>
    <cfRule type="containsText" dxfId="12694" priority="9258" operator="containsText" text="土">
      <formula>NOT(ISERROR(SEARCH("土",R102)))</formula>
    </cfRule>
  </conditionalFormatting>
  <conditionalFormatting sqref="T106">
    <cfRule type="containsText" dxfId="12693" priority="9229" operator="containsText" text="日">
      <formula>NOT(ISERROR(SEARCH("日",T106)))</formula>
    </cfRule>
    <cfRule type="containsText" dxfId="12692" priority="9230" operator="containsText" text="土">
      <formula>NOT(ISERROR(SEARCH("土",T106)))</formula>
    </cfRule>
  </conditionalFormatting>
  <conditionalFormatting sqref="N86">
    <cfRule type="containsText" dxfId="12691" priority="9377" operator="containsText" text="日">
      <formula>NOT(ISERROR(SEARCH("日",N86)))</formula>
    </cfRule>
    <cfRule type="containsText" dxfId="12690" priority="9378" operator="containsText" text="土">
      <formula>NOT(ISERROR(SEARCH("土",N86)))</formula>
    </cfRule>
  </conditionalFormatting>
  <conditionalFormatting sqref="M86">
    <cfRule type="containsText" dxfId="12689" priority="9375" operator="containsText" text="日">
      <formula>NOT(ISERROR(SEARCH("日",M86)))</formula>
    </cfRule>
    <cfRule type="containsText" dxfId="12688" priority="9376" operator="containsText" text="土">
      <formula>NOT(ISERROR(SEARCH("土",M86)))</formula>
    </cfRule>
  </conditionalFormatting>
  <conditionalFormatting sqref="M88:V88">
    <cfRule type="containsText" dxfId="12687" priority="9373" operator="containsText" text="日">
      <formula>NOT(ISERROR(SEARCH("日",M88)))</formula>
    </cfRule>
    <cfRule type="containsText" dxfId="12686" priority="9374" operator="containsText" text="土">
      <formula>NOT(ISERROR(SEARCH("土",M88)))</formula>
    </cfRule>
  </conditionalFormatting>
  <conditionalFormatting sqref="L89">
    <cfRule type="containsText" dxfId="12685" priority="9371" operator="containsText" text="日">
      <formula>NOT(ISERROR(SEARCH("日",L89)))</formula>
    </cfRule>
    <cfRule type="containsText" dxfId="12684" priority="9372" operator="containsText" text="土">
      <formula>NOT(ISERROR(SEARCH("土",L89)))</formula>
    </cfRule>
  </conditionalFormatting>
  <conditionalFormatting sqref="V110">
    <cfRule type="containsText" dxfId="12683" priority="9201" operator="containsText" text="日">
      <formula>NOT(ISERROR(SEARCH("日",V110)))</formula>
    </cfRule>
    <cfRule type="containsText" dxfId="12682" priority="9202" operator="containsText" text="土">
      <formula>NOT(ISERROR(SEARCH("土",V110)))</formula>
    </cfRule>
  </conditionalFormatting>
  <conditionalFormatting sqref="O89">
    <cfRule type="containsText" dxfId="12681" priority="9365" operator="containsText" text="日">
      <formula>NOT(ISERROR(SEARCH("日",O89)))</formula>
    </cfRule>
    <cfRule type="containsText" dxfId="12680" priority="9366" operator="containsText" text="土">
      <formula>NOT(ISERROR(SEARCH("土",O89)))</formula>
    </cfRule>
  </conditionalFormatting>
  <conditionalFormatting sqref="P89">
    <cfRule type="containsText" dxfId="12679" priority="9363" operator="containsText" text="日">
      <formula>NOT(ISERROR(SEARCH("日",P89)))</formula>
    </cfRule>
    <cfRule type="containsText" dxfId="12678" priority="9364" operator="containsText" text="土">
      <formula>NOT(ISERROR(SEARCH("土",P89)))</formula>
    </cfRule>
  </conditionalFormatting>
  <conditionalFormatting sqref="V90">
    <cfRule type="containsText" dxfId="12677" priority="9361" operator="containsText" text="日">
      <formula>NOT(ISERROR(SEARCH("日",V90)))</formula>
    </cfRule>
    <cfRule type="containsText" dxfId="12676" priority="9362" operator="containsText" text="土">
      <formula>NOT(ISERROR(SEARCH("土",V90)))</formula>
    </cfRule>
  </conditionalFormatting>
  <conditionalFormatting sqref="U90">
    <cfRule type="containsText" dxfId="12675" priority="9359" operator="containsText" text="日">
      <formula>NOT(ISERROR(SEARCH("日",U90)))</formula>
    </cfRule>
    <cfRule type="containsText" dxfId="12674" priority="9360" operator="containsText" text="土">
      <formula>NOT(ISERROR(SEARCH("土",U90)))</formula>
    </cfRule>
  </conditionalFormatting>
  <conditionalFormatting sqref="T90">
    <cfRule type="containsText" dxfId="12673" priority="9357" operator="containsText" text="日">
      <formula>NOT(ISERROR(SEARCH("日",T90)))</formula>
    </cfRule>
    <cfRule type="containsText" dxfId="12672" priority="9358" operator="containsText" text="土">
      <formula>NOT(ISERROR(SEARCH("土",T90)))</formula>
    </cfRule>
  </conditionalFormatting>
  <conditionalFormatting sqref="S90">
    <cfRule type="containsText" dxfId="12671" priority="9355" operator="containsText" text="日">
      <formula>NOT(ISERROR(SEARCH("日",S90)))</formula>
    </cfRule>
    <cfRule type="containsText" dxfId="12670" priority="9356" operator="containsText" text="土">
      <formula>NOT(ISERROR(SEARCH("土",S90)))</formula>
    </cfRule>
  </conditionalFormatting>
  <conditionalFormatting sqref="R90">
    <cfRule type="containsText" dxfId="12669" priority="9353" operator="containsText" text="日">
      <formula>NOT(ISERROR(SEARCH("日",R90)))</formula>
    </cfRule>
    <cfRule type="containsText" dxfId="12668" priority="9354" operator="containsText" text="土">
      <formula>NOT(ISERROR(SEARCH("土",R90)))</formula>
    </cfRule>
  </conditionalFormatting>
  <conditionalFormatting sqref="Q90">
    <cfRule type="containsText" dxfId="12667" priority="9351" operator="containsText" text="日">
      <formula>NOT(ISERROR(SEARCH("日",Q90)))</formula>
    </cfRule>
    <cfRule type="containsText" dxfId="12666" priority="9352" operator="containsText" text="土">
      <formula>NOT(ISERROR(SEARCH("土",Q90)))</formula>
    </cfRule>
  </conditionalFormatting>
  <conditionalFormatting sqref="P90">
    <cfRule type="containsText" dxfId="12665" priority="9349" operator="containsText" text="日">
      <formula>NOT(ISERROR(SEARCH("日",P90)))</formula>
    </cfRule>
    <cfRule type="containsText" dxfId="12664" priority="9350" operator="containsText" text="土">
      <formula>NOT(ISERROR(SEARCH("土",P90)))</formula>
    </cfRule>
  </conditionalFormatting>
  <conditionalFormatting sqref="O90">
    <cfRule type="containsText" dxfId="12663" priority="9347" operator="containsText" text="日">
      <formula>NOT(ISERROR(SEARCH("日",O90)))</formula>
    </cfRule>
    <cfRule type="containsText" dxfId="12662" priority="9348" operator="containsText" text="土">
      <formula>NOT(ISERROR(SEARCH("土",O90)))</formula>
    </cfRule>
  </conditionalFormatting>
  <conditionalFormatting sqref="N19 L20:L22 M21:V21">
    <cfRule type="containsText" dxfId="12661" priority="9911" operator="containsText" text="日">
      <formula>NOT(ISERROR(SEARCH("日",L19)))</formula>
    </cfRule>
    <cfRule type="containsText" dxfId="12660" priority="9912" operator="containsText" text="土">
      <formula>NOT(ISERROR(SEARCH("土",L19)))</formula>
    </cfRule>
  </conditionalFormatting>
  <conditionalFormatting sqref="M19">
    <cfRule type="containsText" dxfId="12659" priority="9913" operator="containsText" text="日">
      <formula>NOT(ISERROR(SEARCH("日",M19)))</formula>
    </cfRule>
    <cfRule type="containsText" dxfId="12658" priority="9914" operator="containsText" text="土">
      <formula>NOT(ISERROR(SEARCH("土",M19)))</formula>
    </cfRule>
  </conditionalFormatting>
  <conditionalFormatting sqref="O19">
    <cfRule type="containsText" dxfId="12657" priority="9909" operator="containsText" text="日">
      <formula>NOT(ISERROR(SEARCH("日",O19)))</formula>
    </cfRule>
    <cfRule type="containsText" dxfId="12656" priority="9910" operator="containsText" text="土">
      <formula>NOT(ISERROR(SEARCH("土",O19)))</formula>
    </cfRule>
  </conditionalFormatting>
  <conditionalFormatting sqref="P19">
    <cfRule type="containsText" dxfId="12655" priority="9907" operator="containsText" text="日">
      <formula>NOT(ISERROR(SEARCH("日",P19)))</formula>
    </cfRule>
    <cfRule type="containsText" dxfId="12654" priority="9908" operator="containsText" text="土">
      <formula>NOT(ISERROR(SEARCH("土",P19)))</formula>
    </cfRule>
  </conditionalFormatting>
  <conditionalFormatting sqref="L19">
    <cfRule type="containsText" dxfId="12653" priority="9915" operator="containsText" text="日">
      <formula>NOT(ISERROR(SEARCH("日",L19)))</formula>
    </cfRule>
    <cfRule type="containsText" dxfId="12652" priority="9916" operator="containsText" text="土">
      <formula>NOT(ISERROR(SEARCH("土",L19)))</formula>
    </cfRule>
  </conditionalFormatting>
  <conditionalFormatting sqref="T20">
    <cfRule type="containsText" dxfId="12651" priority="9901" operator="containsText" text="日">
      <formula>NOT(ISERROR(SEARCH("日",T20)))</formula>
    </cfRule>
    <cfRule type="containsText" dxfId="12650" priority="9902" operator="containsText" text="土">
      <formula>NOT(ISERROR(SEARCH("土",T20)))</formula>
    </cfRule>
  </conditionalFormatting>
  <conditionalFormatting sqref="S20">
    <cfRule type="containsText" dxfId="12649" priority="9899" operator="containsText" text="日">
      <formula>NOT(ISERROR(SEARCH("日",S20)))</formula>
    </cfRule>
    <cfRule type="containsText" dxfId="12648" priority="9900" operator="containsText" text="土">
      <formula>NOT(ISERROR(SEARCH("土",S20)))</formula>
    </cfRule>
  </conditionalFormatting>
  <conditionalFormatting sqref="R20">
    <cfRule type="containsText" dxfId="12647" priority="9897" operator="containsText" text="日">
      <formula>NOT(ISERROR(SEARCH("日",R20)))</formula>
    </cfRule>
    <cfRule type="containsText" dxfId="12646" priority="9898" operator="containsText" text="土">
      <formula>NOT(ISERROR(SEARCH("土",R20)))</formula>
    </cfRule>
  </conditionalFormatting>
  <conditionalFormatting sqref="Q20">
    <cfRule type="containsText" dxfId="12645" priority="9895" operator="containsText" text="日">
      <formula>NOT(ISERROR(SEARCH("日",Q20)))</formula>
    </cfRule>
    <cfRule type="containsText" dxfId="12644" priority="9896" operator="containsText" text="土">
      <formula>NOT(ISERROR(SEARCH("土",Q20)))</formula>
    </cfRule>
  </conditionalFormatting>
  <conditionalFormatting sqref="P20">
    <cfRule type="containsText" dxfId="12643" priority="9893" operator="containsText" text="日">
      <formula>NOT(ISERROR(SEARCH("日",P20)))</formula>
    </cfRule>
    <cfRule type="containsText" dxfId="12642" priority="9894" operator="containsText" text="土">
      <formula>NOT(ISERROR(SEARCH("土",P20)))</formula>
    </cfRule>
  </conditionalFormatting>
  <conditionalFormatting sqref="N20">
    <cfRule type="containsText" dxfId="12641" priority="9889" operator="containsText" text="日">
      <formula>NOT(ISERROR(SEARCH("日",N20)))</formula>
    </cfRule>
    <cfRule type="containsText" dxfId="12640" priority="9890" operator="containsText" text="土">
      <formula>NOT(ISERROR(SEARCH("土",N20)))</formula>
    </cfRule>
  </conditionalFormatting>
  <conditionalFormatting sqref="U20">
    <cfRule type="containsText" dxfId="12639" priority="9903" operator="containsText" text="日">
      <formula>NOT(ISERROR(SEARCH("日",U20)))</formula>
    </cfRule>
    <cfRule type="containsText" dxfId="12638" priority="9904" operator="containsText" text="土">
      <formula>NOT(ISERROR(SEARCH("土",U20)))</formula>
    </cfRule>
  </conditionalFormatting>
  <conditionalFormatting sqref="O20">
    <cfRule type="containsText" dxfId="12637" priority="9891" operator="containsText" text="日">
      <formula>NOT(ISERROR(SEARCH("日",O20)))</formula>
    </cfRule>
    <cfRule type="containsText" dxfId="12636" priority="9892" operator="containsText" text="土">
      <formula>NOT(ISERROR(SEARCH("土",O20)))</formula>
    </cfRule>
  </conditionalFormatting>
  <conditionalFormatting sqref="M20">
    <cfRule type="containsText" dxfId="12635" priority="9887" operator="containsText" text="日">
      <formula>NOT(ISERROR(SEARCH("日",M20)))</formula>
    </cfRule>
    <cfRule type="containsText" dxfId="12634" priority="9888" operator="containsText" text="土">
      <formula>NOT(ISERROR(SEARCH("土",M20)))</formula>
    </cfRule>
  </conditionalFormatting>
  <conditionalFormatting sqref="M22:V22">
    <cfRule type="containsText" dxfId="12633" priority="9885" operator="containsText" text="日">
      <formula>NOT(ISERROR(SEARCH("日",M22)))</formula>
    </cfRule>
    <cfRule type="containsText" dxfId="12632" priority="9886" operator="containsText" text="土">
      <formula>NOT(ISERROR(SEARCH("土",M22)))</formula>
    </cfRule>
  </conditionalFormatting>
  <conditionalFormatting sqref="V20">
    <cfRule type="containsText" dxfId="12631" priority="9905" operator="containsText" text="日">
      <formula>NOT(ISERROR(SEARCH("日",V20)))</formula>
    </cfRule>
    <cfRule type="containsText" dxfId="12630" priority="9906" operator="containsText" text="土">
      <formula>NOT(ISERROR(SEARCH("土",V20)))</formula>
    </cfRule>
  </conditionalFormatting>
  <conditionalFormatting sqref="N23 L24:L26 M25:V25">
    <cfRule type="containsText" dxfId="12629" priority="9879" operator="containsText" text="日">
      <formula>NOT(ISERROR(SEARCH("日",L23)))</formula>
    </cfRule>
    <cfRule type="containsText" dxfId="12628" priority="9880" operator="containsText" text="土">
      <formula>NOT(ISERROR(SEARCH("土",L23)))</formula>
    </cfRule>
  </conditionalFormatting>
  <conditionalFormatting sqref="M23">
    <cfRule type="containsText" dxfId="12627" priority="9881" operator="containsText" text="日">
      <formula>NOT(ISERROR(SEARCH("日",M23)))</formula>
    </cfRule>
    <cfRule type="containsText" dxfId="12626" priority="9882" operator="containsText" text="土">
      <formula>NOT(ISERROR(SEARCH("土",M23)))</formula>
    </cfRule>
  </conditionalFormatting>
  <conditionalFormatting sqref="O23">
    <cfRule type="containsText" dxfId="12625" priority="9877" operator="containsText" text="日">
      <formula>NOT(ISERROR(SEARCH("日",O23)))</formula>
    </cfRule>
    <cfRule type="containsText" dxfId="12624" priority="9878" operator="containsText" text="土">
      <formula>NOT(ISERROR(SEARCH("土",O23)))</formula>
    </cfRule>
  </conditionalFormatting>
  <conditionalFormatting sqref="P23">
    <cfRule type="containsText" dxfId="12623" priority="9875" operator="containsText" text="日">
      <formula>NOT(ISERROR(SEARCH("日",P23)))</formula>
    </cfRule>
    <cfRule type="containsText" dxfId="12622" priority="9876" operator="containsText" text="土">
      <formula>NOT(ISERROR(SEARCH("土",P23)))</formula>
    </cfRule>
  </conditionalFormatting>
  <conditionalFormatting sqref="L23">
    <cfRule type="containsText" dxfId="12621" priority="9883" operator="containsText" text="日">
      <formula>NOT(ISERROR(SEARCH("日",L23)))</formula>
    </cfRule>
    <cfRule type="containsText" dxfId="12620" priority="9884" operator="containsText" text="土">
      <formula>NOT(ISERROR(SEARCH("土",L23)))</formula>
    </cfRule>
  </conditionalFormatting>
  <conditionalFormatting sqref="T24">
    <cfRule type="containsText" dxfId="12619" priority="9869" operator="containsText" text="日">
      <formula>NOT(ISERROR(SEARCH("日",T24)))</formula>
    </cfRule>
    <cfRule type="containsText" dxfId="12618" priority="9870" operator="containsText" text="土">
      <formula>NOT(ISERROR(SEARCH("土",T24)))</formula>
    </cfRule>
  </conditionalFormatting>
  <conditionalFormatting sqref="S24">
    <cfRule type="containsText" dxfId="12617" priority="9867" operator="containsText" text="日">
      <formula>NOT(ISERROR(SEARCH("日",S24)))</formula>
    </cfRule>
    <cfRule type="containsText" dxfId="12616" priority="9868" operator="containsText" text="土">
      <formula>NOT(ISERROR(SEARCH("土",S24)))</formula>
    </cfRule>
  </conditionalFormatting>
  <conditionalFormatting sqref="R24">
    <cfRule type="containsText" dxfId="12615" priority="9865" operator="containsText" text="日">
      <formula>NOT(ISERROR(SEARCH("日",R24)))</formula>
    </cfRule>
    <cfRule type="containsText" dxfId="12614" priority="9866" operator="containsText" text="土">
      <formula>NOT(ISERROR(SEARCH("土",R24)))</formula>
    </cfRule>
  </conditionalFormatting>
  <conditionalFormatting sqref="Q24">
    <cfRule type="containsText" dxfId="12613" priority="9863" operator="containsText" text="日">
      <formula>NOT(ISERROR(SEARCH("日",Q24)))</formula>
    </cfRule>
    <cfRule type="containsText" dxfId="12612" priority="9864" operator="containsText" text="土">
      <formula>NOT(ISERROR(SEARCH("土",Q24)))</formula>
    </cfRule>
  </conditionalFormatting>
  <conditionalFormatting sqref="P24">
    <cfRule type="containsText" dxfId="12611" priority="9861" operator="containsText" text="日">
      <formula>NOT(ISERROR(SEARCH("日",P24)))</formula>
    </cfRule>
    <cfRule type="containsText" dxfId="12610" priority="9862" operator="containsText" text="土">
      <formula>NOT(ISERROR(SEARCH("土",P24)))</formula>
    </cfRule>
  </conditionalFormatting>
  <conditionalFormatting sqref="N24">
    <cfRule type="containsText" dxfId="12609" priority="9857" operator="containsText" text="日">
      <formula>NOT(ISERROR(SEARCH("日",N24)))</formula>
    </cfRule>
    <cfRule type="containsText" dxfId="12608" priority="9858" operator="containsText" text="土">
      <formula>NOT(ISERROR(SEARCH("土",N24)))</formula>
    </cfRule>
  </conditionalFormatting>
  <conditionalFormatting sqref="U24">
    <cfRule type="containsText" dxfId="12607" priority="9871" operator="containsText" text="日">
      <formula>NOT(ISERROR(SEARCH("日",U24)))</formula>
    </cfRule>
    <cfRule type="containsText" dxfId="12606" priority="9872" operator="containsText" text="土">
      <formula>NOT(ISERROR(SEARCH("土",U24)))</formula>
    </cfRule>
  </conditionalFormatting>
  <conditionalFormatting sqref="O24">
    <cfRule type="containsText" dxfId="12605" priority="9859" operator="containsText" text="日">
      <formula>NOT(ISERROR(SEARCH("日",O24)))</formula>
    </cfRule>
    <cfRule type="containsText" dxfId="12604" priority="9860" operator="containsText" text="土">
      <formula>NOT(ISERROR(SEARCH("土",O24)))</formula>
    </cfRule>
  </conditionalFormatting>
  <conditionalFormatting sqref="M24">
    <cfRule type="containsText" dxfId="12603" priority="9855" operator="containsText" text="日">
      <formula>NOT(ISERROR(SEARCH("日",M24)))</formula>
    </cfRule>
    <cfRule type="containsText" dxfId="12602" priority="9856" operator="containsText" text="土">
      <formula>NOT(ISERROR(SEARCH("土",M24)))</formula>
    </cfRule>
  </conditionalFormatting>
  <conditionalFormatting sqref="M26:V26">
    <cfRule type="containsText" dxfId="12601" priority="9853" operator="containsText" text="日">
      <formula>NOT(ISERROR(SEARCH("日",M26)))</formula>
    </cfRule>
    <cfRule type="containsText" dxfId="12600" priority="9854" operator="containsText" text="土">
      <formula>NOT(ISERROR(SEARCH("土",M26)))</formula>
    </cfRule>
  </conditionalFormatting>
  <conditionalFormatting sqref="V24">
    <cfRule type="containsText" dxfId="12599" priority="9873" operator="containsText" text="日">
      <formula>NOT(ISERROR(SEARCH("日",V24)))</formula>
    </cfRule>
    <cfRule type="containsText" dxfId="12598" priority="9874" operator="containsText" text="土">
      <formula>NOT(ISERROR(SEARCH("土",V24)))</formula>
    </cfRule>
  </conditionalFormatting>
  <conditionalFormatting sqref="N27 L28:L30 M29:V29">
    <cfRule type="containsText" dxfId="12597" priority="9847" operator="containsText" text="日">
      <formula>NOT(ISERROR(SEARCH("日",L27)))</formula>
    </cfRule>
    <cfRule type="containsText" dxfId="12596" priority="9848" operator="containsText" text="土">
      <formula>NOT(ISERROR(SEARCH("土",L27)))</formula>
    </cfRule>
  </conditionalFormatting>
  <conditionalFormatting sqref="M27">
    <cfRule type="containsText" dxfId="12595" priority="9849" operator="containsText" text="日">
      <formula>NOT(ISERROR(SEARCH("日",M27)))</formula>
    </cfRule>
    <cfRule type="containsText" dxfId="12594" priority="9850" operator="containsText" text="土">
      <formula>NOT(ISERROR(SEARCH("土",M27)))</formula>
    </cfRule>
  </conditionalFormatting>
  <conditionalFormatting sqref="O27">
    <cfRule type="containsText" dxfId="12593" priority="9845" operator="containsText" text="日">
      <formula>NOT(ISERROR(SEARCH("日",O27)))</formula>
    </cfRule>
    <cfRule type="containsText" dxfId="12592" priority="9846" operator="containsText" text="土">
      <formula>NOT(ISERROR(SEARCH("土",O27)))</formula>
    </cfRule>
  </conditionalFormatting>
  <conditionalFormatting sqref="P27">
    <cfRule type="containsText" dxfId="12591" priority="9843" operator="containsText" text="日">
      <formula>NOT(ISERROR(SEARCH("日",P27)))</formula>
    </cfRule>
    <cfRule type="containsText" dxfId="12590" priority="9844" operator="containsText" text="土">
      <formula>NOT(ISERROR(SEARCH("土",P27)))</formula>
    </cfRule>
  </conditionalFormatting>
  <conditionalFormatting sqref="L27">
    <cfRule type="containsText" dxfId="12589" priority="9851" operator="containsText" text="日">
      <formula>NOT(ISERROR(SEARCH("日",L27)))</formula>
    </cfRule>
    <cfRule type="containsText" dxfId="12588" priority="9852" operator="containsText" text="土">
      <formula>NOT(ISERROR(SEARCH("土",L27)))</formula>
    </cfRule>
  </conditionalFormatting>
  <conditionalFormatting sqref="T28">
    <cfRule type="containsText" dxfId="12587" priority="9837" operator="containsText" text="日">
      <formula>NOT(ISERROR(SEARCH("日",T28)))</formula>
    </cfRule>
    <cfRule type="containsText" dxfId="12586" priority="9838" operator="containsText" text="土">
      <formula>NOT(ISERROR(SEARCH("土",T28)))</formula>
    </cfRule>
  </conditionalFormatting>
  <conditionalFormatting sqref="S28">
    <cfRule type="containsText" dxfId="12585" priority="9835" operator="containsText" text="日">
      <formula>NOT(ISERROR(SEARCH("日",S28)))</formula>
    </cfRule>
    <cfRule type="containsText" dxfId="12584" priority="9836" operator="containsText" text="土">
      <formula>NOT(ISERROR(SEARCH("土",S28)))</formula>
    </cfRule>
  </conditionalFormatting>
  <conditionalFormatting sqref="R28">
    <cfRule type="containsText" dxfId="12583" priority="9833" operator="containsText" text="日">
      <formula>NOT(ISERROR(SEARCH("日",R28)))</formula>
    </cfRule>
    <cfRule type="containsText" dxfId="12582" priority="9834" operator="containsText" text="土">
      <formula>NOT(ISERROR(SEARCH("土",R28)))</formula>
    </cfRule>
  </conditionalFormatting>
  <conditionalFormatting sqref="Q28">
    <cfRule type="containsText" dxfId="12581" priority="9831" operator="containsText" text="日">
      <formula>NOT(ISERROR(SEARCH("日",Q28)))</formula>
    </cfRule>
    <cfRule type="containsText" dxfId="12580" priority="9832" operator="containsText" text="土">
      <formula>NOT(ISERROR(SEARCH("土",Q28)))</formula>
    </cfRule>
  </conditionalFormatting>
  <conditionalFormatting sqref="P28">
    <cfRule type="containsText" dxfId="12579" priority="9829" operator="containsText" text="日">
      <formula>NOT(ISERROR(SEARCH("日",P28)))</formula>
    </cfRule>
    <cfRule type="containsText" dxfId="12578" priority="9830" operator="containsText" text="土">
      <formula>NOT(ISERROR(SEARCH("土",P28)))</formula>
    </cfRule>
  </conditionalFormatting>
  <conditionalFormatting sqref="N28">
    <cfRule type="containsText" dxfId="12577" priority="9825" operator="containsText" text="日">
      <formula>NOT(ISERROR(SEARCH("日",N28)))</formula>
    </cfRule>
    <cfRule type="containsText" dxfId="12576" priority="9826" operator="containsText" text="土">
      <formula>NOT(ISERROR(SEARCH("土",N28)))</formula>
    </cfRule>
  </conditionalFormatting>
  <conditionalFormatting sqref="U28">
    <cfRule type="containsText" dxfId="12575" priority="9839" operator="containsText" text="日">
      <formula>NOT(ISERROR(SEARCH("日",U28)))</formula>
    </cfRule>
    <cfRule type="containsText" dxfId="12574" priority="9840" operator="containsText" text="土">
      <formula>NOT(ISERROR(SEARCH("土",U28)))</formula>
    </cfRule>
  </conditionalFormatting>
  <conditionalFormatting sqref="O28">
    <cfRule type="containsText" dxfId="12573" priority="9827" operator="containsText" text="日">
      <formula>NOT(ISERROR(SEARCH("日",O28)))</formula>
    </cfRule>
    <cfRule type="containsText" dxfId="12572" priority="9828" operator="containsText" text="土">
      <formula>NOT(ISERROR(SEARCH("土",O28)))</formula>
    </cfRule>
  </conditionalFormatting>
  <conditionalFormatting sqref="M28">
    <cfRule type="containsText" dxfId="12571" priority="9823" operator="containsText" text="日">
      <formula>NOT(ISERROR(SEARCH("日",M28)))</formula>
    </cfRule>
    <cfRule type="containsText" dxfId="12570" priority="9824" operator="containsText" text="土">
      <formula>NOT(ISERROR(SEARCH("土",M28)))</formula>
    </cfRule>
  </conditionalFormatting>
  <conditionalFormatting sqref="M30:V30">
    <cfRule type="containsText" dxfId="12569" priority="9821" operator="containsText" text="日">
      <formula>NOT(ISERROR(SEARCH("日",M30)))</formula>
    </cfRule>
    <cfRule type="containsText" dxfId="12568" priority="9822" operator="containsText" text="土">
      <formula>NOT(ISERROR(SEARCH("土",M30)))</formula>
    </cfRule>
  </conditionalFormatting>
  <conditionalFormatting sqref="V28">
    <cfRule type="containsText" dxfId="12567" priority="9841" operator="containsText" text="日">
      <formula>NOT(ISERROR(SEARCH("日",V28)))</formula>
    </cfRule>
    <cfRule type="containsText" dxfId="12566" priority="9842" operator="containsText" text="土">
      <formula>NOT(ISERROR(SEARCH("土",V28)))</formula>
    </cfRule>
  </conditionalFormatting>
  <conditionalFormatting sqref="N31 L32:L34 M33:V33">
    <cfRule type="containsText" dxfId="12565" priority="9815" operator="containsText" text="日">
      <formula>NOT(ISERROR(SEARCH("日",L31)))</formula>
    </cfRule>
    <cfRule type="containsText" dxfId="12564" priority="9816" operator="containsText" text="土">
      <formula>NOT(ISERROR(SEARCH("土",L31)))</formula>
    </cfRule>
  </conditionalFormatting>
  <conditionalFormatting sqref="M31">
    <cfRule type="containsText" dxfId="12563" priority="9817" operator="containsText" text="日">
      <formula>NOT(ISERROR(SEARCH("日",M31)))</formula>
    </cfRule>
    <cfRule type="containsText" dxfId="12562" priority="9818" operator="containsText" text="土">
      <formula>NOT(ISERROR(SEARCH("土",M31)))</formula>
    </cfRule>
  </conditionalFormatting>
  <conditionalFormatting sqref="O31">
    <cfRule type="containsText" dxfId="12561" priority="9813" operator="containsText" text="日">
      <formula>NOT(ISERROR(SEARCH("日",O31)))</formula>
    </cfRule>
    <cfRule type="containsText" dxfId="12560" priority="9814" operator="containsText" text="土">
      <formula>NOT(ISERROR(SEARCH("土",O31)))</formula>
    </cfRule>
  </conditionalFormatting>
  <conditionalFormatting sqref="P31">
    <cfRule type="containsText" dxfId="12559" priority="9811" operator="containsText" text="日">
      <formula>NOT(ISERROR(SEARCH("日",P31)))</formula>
    </cfRule>
    <cfRule type="containsText" dxfId="12558" priority="9812" operator="containsText" text="土">
      <formula>NOT(ISERROR(SEARCH("土",P31)))</formula>
    </cfRule>
  </conditionalFormatting>
  <conditionalFormatting sqref="L31">
    <cfRule type="containsText" dxfId="12557" priority="9819" operator="containsText" text="日">
      <formula>NOT(ISERROR(SEARCH("日",L31)))</formula>
    </cfRule>
    <cfRule type="containsText" dxfId="12556" priority="9820" operator="containsText" text="土">
      <formula>NOT(ISERROR(SEARCH("土",L31)))</formula>
    </cfRule>
  </conditionalFormatting>
  <conditionalFormatting sqref="T32">
    <cfRule type="containsText" dxfId="12555" priority="9805" operator="containsText" text="日">
      <formula>NOT(ISERROR(SEARCH("日",T32)))</formula>
    </cfRule>
    <cfRule type="containsText" dxfId="12554" priority="9806" operator="containsText" text="土">
      <formula>NOT(ISERROR(SEARCH("土",T32)))</formula>
    </cfRule>
  </conditionalFormatting>
  <conditionalFormatting sqref="S32">
    <cfRule type="containsText" dxfId="12553" priority="9803" operator="containsText" text="日">
      <formula>NOT(ISERROR(SEARCH("日",S32)))</formula>
    </cfRule>
    <cfRule type="containsText" dxfId="12552" priority="9804" operator="containsText" text="土">
      <formula>NOT(ISERROR(SEARCH("土",S32)))</formula>
    </cfRule>
  </conditionalFormatting>
  <conditionalFormatting sqref="R32">
    <cfRule type="containsText" dxfId="12551" priority="9801" operator="containsText" text="日">
      <formula>NOT(ISERROR(SEARCH("日",R32)))</formula>
    </cfRule>
    <cfRule type="containsText" dxfId="12550" priority="9802" operator="containsText" text="土">
      <formula>NOT(ISERROR(SEARCH("土",R32)))</formula>
    </cfRule>
  </conditionalFormatting>
  <conditionalFormatting sqref="Q32">
    <cfRule type="containsText" dxfId="12549" priority="9799" operator="containsText" text="日">
      <formula>NOT(ISERROR(SEARCH("日",Q32)))</formula>
    </cfRule>
    <cfRule type="containsText" dxfId="12548" priority="9800" operator="containsText" text="土">
      <formula>NOT(ISERROR(SEARCH("土",Q32)))</formula>
    </cfRule>
  </conditionalFormatting>
  <conditionalFormatting sqref="P32">
    <cfRule type="containsText" dxfId="12547" priority="9797" operator="containsText" text="日">
      <formula>NOT(ISERROR(SEARCH("日",P32)))</formula>
    </cfRule>
    <cfRule type="containsText" dxfId="12546" priority="9798" operator="containsText" text="土">
      <formula>NOT(ISERROR(SEARCH("土",P32)))</formula>
    </cfRule>
  </conditionalFormatting>
  <conditionalFormatting sqref="N32">
    <cfRule type="containsText" dxfId="12545" priority="9793" operator="containsText" text="日">
      <formula>NOT(ISERROR(SEARCH("日",N32)))</formula>
    </cfRule>
    <cfRule type="containsText" dxfId="12544" priority="9794" operator="containsText" text="土">
      <formula>NOT(ISERROR(SEARCH("土",N32)))</formula>
    </cfRule>
  </conditionalFormatting>
  <conditionalFormatting sqref="U32">
    <cfRule type="containsText" dxfId="12543" priority="9807" operator="containsText" text="日">
      <formula>NOT(ISERROR(SEARCH("日",U32)))</formula>
    </cfRule>
    <cfRule type="containsText" dxfId="12542" priority="9808" operator="containsText" text="土">
      <formula>NOT(ISERROR(SEARCH("土",U32)))</formula>
    </cfRule>
  </conditionalFormatting>
  <conditionalFormatting sqref="O32">
    <cfRule type="containsText" dxfId="12541" priority="9795" operator="containsText" text="日">
      <formula>NOT(ISERROR(SEARCH("日",O32)))</formula>
    </cfRule>
    <cfRule type="containsText" dxfId="12540" priority="9796" operator="containsText" text="土">
      <formula>NOT(ISERROR(SEARCH("土",O32)))</formula>
    </cfRule>
  </conditionalFormatting>
  <conditionalFormatting sqref="M32">
    <cfRule type="containsText" dxfId="12539" priority="9791" operator="containsText" text="日">
      <formula>NOT(ISERROR(SEARCH("日",M32)))</formula>
    </cfRule>
    <cfRule type="containsText" dxfId="12538" priority="9792" operator="containsText" text="土">
      <formula>NOT(ISERROR(SEARCH("土",M32)))</formula>
    </cfRule>
  </conditionalFormatting>
  <conditionalFormatting sqref="M34:V34">
    <cfRule type="containsText" dxfId="12537" priority="9789" operator="containsText" text="日">
      <formula>NOT(ISERROR(SEARCH("日",M34)))</formula>
    </cfRule>
    <cfRule type="containsText" dxfId="12536" priority="9790" operator="containsText" text="土">
      <formula>NOT(ISERROR(SEARCH("土",M34)))</formula>
    </cfRule>
  </conditionalFormatting>
  <conditionalFormatting sqref="V32">
    <cfRule type="containsText" dxfId="12535" priority="9809" operator="containsText" text="日">
      <formula>NOT(ISERROR(SEARCH("日",V32)))</formula>
    </cfRule>
    <cfRule type="containsText" dxfId="12534" priority="9810" operator="containsText" text="土">
      <formula>NOT(ISERROR(SEARCH("土",V32)))</formula>
    </cfRule>
  </conditionalFormatting>
  <conditionalFormatting sqref="N35 L36:L38 M37:V37">
    <cfRule type="containsText" dxfId="12533" priority="9783" operator="containsText" text="日">
      <formula>NOT(ISERROR(SEARCH("日",L35)))</formula>
    </cfRule>
    <cfRule type="containsText" dxfId="12532" priority="9784" operator="containsText" text="土">
      <formula>NOT(ISERROR(SEARCH("土",L35)))</formula>
    </cfRule>
  </conditionalFormatting>
  <conditionalFormatting sqref="M35">
    <cfRule type="containsText" dxfId="12531" priority="9785" operator="containsText" text="日">
      <formula>NOT(ISERROR(SEARCH("日",M35)))</formula>
    </cfRule>
    <cfRule type="containsText" dxfId="12530" priority="9786" operator="containsText" text="土">
      <formula>NOT(ISERROR(SEARCH("土",M35)))</formula>
    </cfRule>
  </conditionalFormatting>
  <conditionalFormatting sqref="O35">
    <cfRule type="containsText" dxfId="12529" priority="9781" operator="containsText" text="日">
      <formula>NOT(ISERROR(SEARCH("日",O35)))</formula>
    </cfRule>
    <cfRule type="containsText" dxfId="12528" priority="9782" operator="containsText" text="土">
      <formula>NOT(ISERROR(SEARCH("土",O35)))</formula>
    </cfRule>
  </conditionalFormatting>
  <conditionalFormatting sqref="P35">
    <cfRule type="containsText" dxfId="12527" priority="9779" operator="containsText" text="日">
      <formula>NOT(ISERROR(SEARCH("日",P35)))</formula>
    </cfRule>
    <cfRule type="containsText" dxfId="12526" priority="9780" operator="containsText" text="土">
      <formula>NOT(ISERROR(SEARCH("土",P35)))</formula>
    </cfRule>
  </conditionalFormatting>
  <conditionalFormatting sqref="L35">
    <cfRule type="containsText" dxfId="12525" priority="9787" operator="containsText" text="日">
      <formula>NOT(ISERROR(SEARCH("日",L35)))</formula>
    </cfRule>
    <cfRule type="containsText" dxfId="12524" priority="9788" operator="containsText" text="土">
      <formula>NOT(ISERROR(SEARCH("土",L35)))</formula>
    </cfRule>
  </conditionalFormatting>
  <conditionalFormatting sqref="T36">
    <cfRule type="containsText" dxfId="12523" priority="9773" operator="containsText" text="日">
      <formula>NOT(ISERROR(SEARCH("日",T36)))</formula>
    </cfRule>
    <cfRule type="containsText" dxfId="12522" priority="9774" operator="containsText" text="土">
      <formula>NOT(ISERROR(SEARCH("土",T36)))</formula>
    </cfRule>
  </conditionalFormatting>
  <conditionalFormatting sqref="S36">
    <cfRule type="containsText" dxfId="12521" priority="9771" operator="containsText" text="日">
      <formula>NOT(ISERROR(SEARCH("日",S36)))</formula>
    </cfRule>
    <cfRule type="containsText" dxfId="12520" priority="9772" operator="containsText" text="土">
      <formula>NOT(ISERROR(SEARCH("土",S36)))</formula>
    </cfRule>
  </conditionalFormatting>
  <conditionalFormatting sqref="R36">
    <cfRule type="containsText" dxfId="12519" priority="9769" operator="containsText" text="日">
      <formula>NOT(ISERROR(SEARCH("日",R36)))</formula>
    </cfRule>
    <cfRule type="containsText" dxfId="12518" priority="9770" operator="containsText" text="土">
      <formula>NOT(ISERROR(SEARCH("土",R36)))</formula>
    </cfRule>
  </conditionalFormatting>
  <conditionalFormatting sqref="Q36">
    <cfRule type="containsText" dxfId="12517" priority="9767" operator="containsText" text="日">
      <formula>NOT(ISERROR(SEARCH("日",Q36)))</formula>
    </cfRule>
    <cfRule type="containsText" dxfId="12516" priority="9768" operator="containsText" text="土">
      <formula>NOT(ISERROR(SEARCH("土",Q36)))</formula>
    </cfRule>
  </conditionalFormatting>
  <conditionalFormatting sqref="P36">
    <cfRule type="containsText" dxfId="12515" priority="9765" operator="containsText" text="日">
      <formula>NOT(ISERROR(SEARCH("日",P36)))</formula>
    </cfRule>
    <cfRule type="containsText" dxfId="12514" priority="9766" operator="containsText" text="土">
      <formula>NOT(ISERROR(SEARCH("土",P36)))</formula>
    </cfRule>
  </conditionalFormatting>
  <conditionalFormatting sqref="N36">
    <cfRule type="containsText" dxfId="12513" priority="9761" operator="containsText" text="日">
      <formula>NOT(ISERROR(SEARCH("日",N36)))</formula>
    </cfRule>
    <cfRule type="containsText" dxfId="12512" priority="9762" operator="containsText" text="土">
      <formula>NOT(ISERROR(SEARCH("土",N36)))</formula>
    </cfRule>
  </conditionalFormatting>
  <conditionalFormatting sqref="U36">
    <cfRule type="containsText" dxfId="12511" priority="9775" operator="containsText" text="日">
      <formula>NOT(ISERROR(SEARCH("日",U36)))</formula>
    </cfRule>
    <cfRule type="containsText" dxfId="12510" priority="9776" operator="containsText" text="土">
      <formula>NOT(ISERROR(SEARCH("土",U36)))</formula>
    </cfRule>
  </conditionalFormatting>
  <conditionalFormatting sqref="O36">
    <cfRule type="containsText" dxfId="12509" priority="9763" operator="containsText" text="日">
      <formula>NOT(ISERROR(SEARCH("日",O36)))</formula>
    </cfRule>
    <cfRule type="containsText" dxfId="12508" priority="9764" operator="containsText" text="土">
      <formula>NOT(ISERROR(SEARCH("土",O36)))</formula>
    </cfRule>
  </conditionalFormatting>
  <conditionalFormatting sqref="M36">
    <cfRule type="containsText" dxfId="12507" priority="9759" operator="containsText" text="日">
      <formula>NOT(ISERROR(SEARCH("日",M36)))</formula>
    </cfRule>
    <cfRule type="containsText" dxfId="12506" priority="9760" operator="containsText" text="土">
      <formula>NOT(ISERROR(SEARCH("土",M36)))</formula>
    </cfRule>
  </conditionalFormatting>
  <conditionalFormatting sqref="M38:V38">
    <cfRule type="containsText" dxfId="12505" priority="9757" operator="containsText" text="日">
      <formula>NOT(ISERROR(SEARCH("日",M38)))</formula>
    </cfRule>
    <cfRule type="containsText" dxfId="12504" priority="9758" operator="containsText" text="土">
      <formula>NOT(ISERROR(SEARCH("土",M38)))</formula>
    </cfRule>
  </conditionalFormatting>
  <conditionalFormatting sqref="V36">
    <cfRule type="containsText" dxfId="12503" priority="9777" operator="containsText" text="日">
      <formula>NOT(ISERROR(SEARCH("日",V36)))</formula>
    </cfRule>
    <cfRule type="containsText" dxfId="12502" priority="9778" operator="containsText" text="土">
      <formula>NOT(ISERROR(SEARCH("土",V36)))</formula>
    </cfRule>
  </conditionalFormatting>
  <conditionalFormatting sqref="N39 L40:L42 M41:V41">
    <cfRule type="containsText" dxfId="12501" priority="9751" operator="containsText" text="日">
      <formula>NOT(ISERROR(SEARCH("日",L39)))</formula>
    </cfRule>
    <cfRule type="containsText" dxfId="12500" priority="9752" operator="containsText" text="土">
      <formula>NOT(ISERROR(SEARCH("土",L39)))</formula>
    </cfRule>
  </conditionalFormatting>
  <conditionalFormatting sqref="M39">
    <cfRule type="containsText" dxfId="12499" priority="9753" operator="containsText" text="日">
      <formula>NOT(ISERROR(SEARCH("日",M39)))</formula>
    </cfRule>
    <cfRule type="containsText" dxfId="12498" priority="9754" operator="containsText" text="土">
      <formula>NOT(ISERROR(SEARCH("土",M39)))</formula>
    </cfRule>
  </conditionalFormatting>
  <conditionalFormatting sqref="O39">
    <cfRule type="containsText" dxfId="12497" priority="9749" operator="containsText" text="日">
      <formula>NOT(ISERROR(SEARCH("日",O39)))</formula>
    </cfRule>
    <cfRule type="containsText" dxfId="12496" priority="9750" operator="containsText" text="土">
      <formula>NOT(ISERROR(SEARCH("土",O39)))</formula>
    </cfRule>
  </conditionalFormatting>
  <conditionalFormatting sqref="P39">
    <cfRule type="containsText" dxfId="12495" priority="9747" operator="containsText" text="日">
      <formula>NOT(ISERROR(SEARCH("日",P39)))</formula>
    </cfRule>
    <cfRule type="containsText" dxfId="12494" priority="9748" operator="containsText" text="土">
      <formula>NOT(ISERROR(SEARCH("土",P39)))</formula>
    </cfRule>
  </conditionalFormatting>
  <conditionalFormatting sqref="L39">
    <cfRule type="containsText" dxfId="12493" priority="9755" operator="containsText" text="日">
      <formula>NOT(ISERROR(SEARCH("日",L39)))</formula>
    </cfRule>
    <cfRule type="containsText" dxfId="12492" priority="9756" operator="containsText" text="土">
      <formula>NOT(ISERROR(SEARCH("土",L39)))</formula>
    </cfRule>
  </conditionalFormatting>
  <conditionalFormatting sqref="T40">
    <cfRule type="containsText" dxfId="12491" priority="9741" operator="containsText" text="日">
      <formula>NOT(ISERROR(SEARCH("日",T40)))</formula>
    </cfRule>
    <cfRule type="containsText" dxfId="12490" priority="9742" operator="containsText" text="土">
      <formula>NOT(ISERROR(SEARCH("土",T40)))</formula>
    </cfRule>
  </conditionalFormatting>
  <conditionalFormatting sqref="S40">
    <cfRule type="containsText" dxfId="12489" priority="9739" operator="containsText" text="日">
      <formula>NOT(ISERROR(SEARCH("日",S40)))</formula>
    </cfRule>
    <cfRule type="containsText" dxfId="12488" priority="9740" operator="containsText" text="土">
      <formula>NOT(ISERROR(SEARCH("土",S40)))</formula>
    </cfRule>
  </conditionalFormatting>
  <conditionalFormatting sqref="R40">
    <cfRule type="containsText" dxfId="12487" priority="9737" operator="containsText" text="日">
      <formula>NOT(ISERROR(SEARCH("日",R40)))</formula>
    </cfRule>
    <cfRule type="containsText" dxfId="12486" priority="9738" operator="containsText" text="土">
      <formula>NOT(ISERROR(SEARCH("土",R40)))</formula>
    </cfRule>
  </conditionalFormatting>
  <conditionalFormatting sqref="Q40">
    <cfRule type="containsText" dxfId="12485" priority="9735" operator="containsText" text="日">
      <formula>NOT(ISERROR(SEARCH("日",Q40)))</formula>
    </cfRule>
    <cfRule type="containsText" dxfId="12484" priority="9736" operator="containsText" text="土">
      <formula>NOT(ISERROR(SEARCH("土",Q40)))</formula>
    </cfRule>
  </conditionalFormatting>
  <conditionalFormatting sqref="P40">
    <cfRule type="containsText" dxfId="12483" priority="9733" operator="containsText" text="日">
      <formula>NOT(ISERROR(SEARCH("日",P40)))</formula>
    </cfRule>
    <cfRule type="containsText" dxfId="12482" priority="9734" operator="containsText" text="土">
      <formula>NOT(ISERROR(SEARCH("土",P40)))</formula>
    </cfRule>
  </conditionalFormatting>
  <conditionalFormatting sqref="N40">
    <cfRule type="containsText" dxfId="12481" priority="9729" operator="containsText" text="日">
      <formula>NOT(ISERROR(SEARCH("日",N40)))</formula>
    </cfRule>
    <cfRule type="containsText" dxfId="12480" priority="9730" operator="containsText" text="土">
      <formula>NOT(ISERROR(SEARCH("土",N40)))</formula>
    </cfRule>
  </conditionalFormatting>
  <conditionalFormatting sqref="U40">
    <cfRule type="containsText" dxfId="12479" priority="9743" operator="containsText" text="日">
      <formula>NOT(ISERROR(SEARCH("日",U40)))</formula>
    </cfRule>
    <cfRule type="containsText" dxfId="12478" priority="9744" operator="containsText" text="土">
      <formula>NOT(ISERROR(SEARCH("土",U40)))</formula>
    </cfRule>
  </conditionalFormatting>
  <conditionalFormatting sqref="O40">
    <cfRule type="containsText" dxfId="12477" priority="9731" operator="containsText" text="日">
      <formula>NOT(ISERROR(SEARCH("日",O40)))</formula>
    </cfRule>
    <cfRule type="containsText" dxfId="12476" priority="9732" operator="containsText" text="土">
      <formula>NOT(ISERROR(SEARCH("土",O40)))</formula>
    </cfRule>
  </conditionalFormatting>
  <conditionalFormatting sqref="M40">
    <cfRule type="containsText" dxfId="12475" priority="9727" operator="containsText" text="日">
      <formula>NOT(ISERROR(SEARCH("日",M40)))</formula>
    </cfRule>
    <cfRule type="containsText" dxfId="12474" priority="9728" operator="containsText" text="土">
      <formula>NOT(ISERROR(SEARCH("土",M40)))</formula>
    </cfRule>
  </conditionalFormatting>
  <conditionalFormatting sqref="M42:V42">
    <cfRule type="containsText" dxfId="12473" priority="9725" operator="containsText" text="日">
      <formula>NOT(ISERROR(SEARCH("日",M42)))</formula>
    </cfRule>
    <cfRule type="containsText" dxfId="12472" priority="9726" operator="containsText" text="土">
      <formula>NOT(ISERROR(SEARCH("土",M42)))</formula>
    </cfRule>
  </conditionalFormatting>
  <conditionalFormatting sqref="V40">
    <cfRule type="containsText" dxfId="12471" priority="9745" operator="containsText" text="日">
      <formula>NOT(ISERROR(SEARCH("日",V40)))</formula>
    </cfRule>
    <cfRule type="containsText" dxfId="12470" priority="9746" operator="containsText" text="土">
      <formula>NOT(ISERROR(SEARCH("土",V40)))</formula>
    </cfRule>
  </conditionalFormatting>
  <conditionalFormatting sqref="N43 L44:L46 M45:V45">
    <cfRule type="containsText" dxfId="12469" priority="9719" operator="containsText" text="日">
      <formula>NOT(ISERROR(SEARCH("日",L43)))</formula>
    </cfRule>
    <cfRule type="containsText" dxfId="12468" priority="9720" operator="containsText" text="土">
      <formula>NOT(ISERROR(SEARCH("土",L43)))</formula>
    </cfRule>
  </conditionalFormatting>
  <conditionalFormatting sqref="M43">
    <cfRule type="containsText" dxfId="12467" priority="9721" operator="containsText" text="日">
      <formula>NOT(ISERROR(SEARCH("日",M43)))</formula>
    </cfRule>
    <cfRule type="containsText" dxfId="12466" priority="9722" operator="containsText" text="土">
      <formula>NOT(ISERROR(SEARCH("土",M43)))</formula>
    </cfRule>
  </conditionalFormatting>
  <conditionalFormatting sqref="O43">
    <cfRule type="containsText" dxfId="12465" priority="9717" operator="containsText" text="日">
      <formula>NOT(ISERROR(SEARCH("日",O43)))</formula>
    </cfRule>
    <cfRule type="containsText" dxfId="12464" priority="9718" operator="containsText" text="土">
      <formula>NOT(ISERROR(SEARCH("土",O43)))</formula>
    </cfRule>
  </conditionalFormatting>
  <conditionalFormatting sqref="P43">
    <cfRule type="containsText" dxfId="12463" priority="9715" operator="containsText" text="日">
      <formula>NOT(ISERROR(SEARCH("日",P43)))</formula>
    </cfRule>
    <cfRule type="containsText" dxfId="12462" priority="9716" operator="containsText" text="土">
      <formula>NOT(ISERROR(SEARCH("土",P43)))</formula>
    </cfRule>
  </conditionalFormatting>
  <conditionalFormatting sqref="L43">
    <cfRule type="containsText" dxfId="12461" priority="9723" operator="containsText" text="日">
      <formula>NOT(ISERROR(SEARCH("日",L43)))</formula>
    </cfRule>
    <cfRule type="containsText" dxfId="12460" priority="9724" operator="containsText" text="土">
      <formula>NOT(ISERROR(SEARCH("土",L43)))</formula>
    </cfRule>
  </conditionalFormatting>
  <conditionalFormatting sqref="T44">
    <cfRule type="containsText" dxfId="12459" priority="9709" operator="containsText" text="日">
      <formula>NOT(ISERROR(SEARCH("日",T44)))</formula>
    </cfRule>
    <cfRule type="containsText" dxfId="12458" priority="9710" operator="containsText" text="土">
      <formula>NOT(ISERROR(SEARCH("土",T44)))</formula>
    </cfRule>
  </conditionalFormatting>
  <conditionalFormatting sqref="S44">
    <cfRule type="containsText" dxfId="12457" priority="9707" operator="containsText" text="日">
      <formula>NOT(ISERROR(SEARCH("日",S44)))</formula>
    </cfRule>
    <cfRule type="containsText" dxfId="12456" priority="9708" operator="containsText" text="土">
      <formula>NOT(ISERROR(SEARCH("土",S44)))</formula>
    </cfRule>
  </conditionalFormatting>
  <conditionalFormatting sqref="R44">
    <cfRule type="containsText" dxfId="12455" priority="9705" operator="containsText" text="日">
      <formula>NOT(ISERROR(SEARCH("日",R44)))</formula>
    </cfRule>
    <cfRule type="containsText" dxfId="12454" priority="9706" operator="containsText" text="土">
      <formula>NOT(ISERROR(SEARCH("土",R44)))</formula>
    </cfRule>
  </conditionalFormatting>
  <conditionalFormatting sqref="Q44">
    <cfRule type="containsText" dxfId="12453" priority="9703" operator="containsText" text="日">
      <formula>NOT(ISERROR(SEARCH("日",Q44)))</formula>
    </cfRule>
    <cfRule type="containsText" dxfId="12452" priority="9704" operator="containsText" text="土">
      <formula>NOT(ISERROR(SEARCH("土",Q44)))</formula>
    </cfRule>
  </conditionalFormatting>
  <conditionalFormatting sqref="P44">
    <cfRule type="containsText" dxfId="12451" priority="9701" operator="containsText" text="日">
      <formula>NOT(ISERROR(SEARCH("日",P44)))</formula>
    </cfRule>
    <cfRule type="containsText" dxfId="12450" priority="9702" operator="containsText" text="土">
      <formula>NOT(ISERROR(SEARCH("土",P44)))</formula>
    </cfRule>
  </conditionalFormatting>
  <conditionalFormatting sqref="N44">
    <cfRule type="containsText" dxfId="12449" priority="9697" operator="containsText" text="日">
      <formula>NOT(ISERROR(SEARCH("日",N44)))</formula>
    </cfRule>
    <cfRule type="containsText" dxfId="12448" priority="9698" operator="containsText" text="土">
      <formula>NOT(ISERROR(SEARCH("土",N44)))</formula>
    </cfRule>
  </conditionalFormatting>
  <conditionalFormatting sqref="U44">
    <cfRule type="containsText" dxfId="12447" priority="9711" operator="containsText" text="日">
      <formula>NOT(ISERROR(SEARCH("日",U44)))</formula>
    </cfRule>
    <cfRule type="containsText" dxfId="12446" priority="9712" operator="containsText" text="土">
      <formula>NOT(ISERROR(SEARCH("土",U44)))</formula>
    </cfRule>
  </conditionalFormatting>
  <conditionalFormatting sqref="O44">
    <cfRule type="containsText" dxfId="12445" priority="9699" operator="containsText" text="日">
      <formula>NOT(ISERROR(SEARCH("日",O44)))</formula>
    </cfRule>
    <cfRule type="containsText" dxfId="12444" priority="9700" operator="containsText" text="土">
      <formula>NOT(ISERROR(SEARCH("土",O44)))</formula>
    </cfRule>
  </conditionalFormatting>
  <conditionalFormatting sqref="M44">
    <cfRule type="containsText" dxfId="12443" priority="9695" operator="containsText" text="日">
      <formula>NOT(ISERROR(SEARCH("日",M44)))</formula>
    </cfRule>
    <cfRule type="containsText" dxfId="12442" priority="9696" operator="containsText" text="土">
      <formula>NOT(ISERROR(SEARCH("土",M44)))</formula>
    </cfRule>
  </conditionalFormatting>
  <conditionalFormatting sqref="M46:V46">
    <cfRule type="containsText" dxfId="12441" priority="9693" operator="containsText" text="日">
      <formula>NOT(ISERROR(SEARCH("日",M46)))</formula>
    </cfRule>
    <cfRule type="containsText" dxfId="12440" priority="9694" operator="containsText" text="土">
      <formula>NOT(ISERROR(SEARCH("土",M46)))</formula>
    </cfRule>
  </conditionalFormatting>
  <conditionalFormatting sqref="V44">
    <cfRule type="containsText" dxfId="12439" priority="9713" operator="containsText" text="日">
      <formula>NOT(ISERROR(SEARCH("日",V44)))</formula>
    </cfRule>
    <cfRule type="containsText" dxfId="12438" priority="9714" operator="containsText" text="土">
      <formula>NOT(ISERROR(SEARCH("土",V44)))</formula>
    </cfRule>
  </conditionalFormatting>
  <conditionalFormatting sqref="N47 L48:L50 M49:V49">
    <cfRule type="containsText" dxfId="12437" priority="9687" operator="containsText" text="日">
      <formula>NOT(ISERROR(SEARCH("日",L47)))</formula>
    </cfRule>
    <cfRule type="containsText" dxfId="12436" priority="9688" operator="containsText" text="土">
      <formula>NOT(ISERROR(SEARCH("土",L47)))</formula>
    </cfRule>
  </conditionalFormatting>
  <conditionalFormatting sqref="M47">
    <cfRule type="containsText" dxfId="12435" priority="9689" operator="containsText" text="日">
      <formula>NOT(ISERROR(SEARCH("日",M47)))</formula>
    </cfRule>
    <cfRule type="containsText" dxfId="12434" priority="9690" operator="containsText" text="土">
      <formula>NOT(ISERROR(SEARCH("土",M47)))</formula>
    </cfRule>
  </conditionalFormatting>
  <conditionalFormatting sqref="L47">
    <cfRule type="containsText" dxfId="12433" priority="9691" operator="containsText" text="日">
      <formula>NOT(ISERROR(SEARCH("日",L47)))</formula>
    </cfRule>
    <cfRule type="containsText" dxfId="12432" priority="9692" operator="containsText" text="土">
      <formula>NOT(ISERROR(SEARCH("土",L47)))</formula>
    </cfRule>
  </conditionalFormatting>
  <conditionalFormatting sqref="R48">
    <cfRule type="containsText" dxfId="12431" priority="9673" operator="containsText" text="日">
      <formula>NOT(ISERROR(SEARCH("日",R48)))</formula>
    </cfRule>
    <cfRule type="containsText" dxfId="12430" priority="9674" operator="containsText" text="土">
      <formula>NOT(ISERROR(SEARCH("土",R48)))</formula>
    </cfRule>
  </conditionalFormatting>
  <conditionalFormatting sqref="Q52">
    <cfRule type="containsText" dxfId="12429" priority="9639" operator="containsText" text="日">
      <formula>NOT(ISERROR(SEARCH("日",Q52)))</formula>
    </cfRule>
    <cfRule type="containsText" dxfId="12428" priority="9640" operator="containsText" text="土">
      <formula>NOT(ISERROR(SEARCH("土",Q52)))</formula>
    </cfRule>
  </conditionalFormatting>
  <conditionalFormatting sqref="P56">
    <cfRule type="containsText" dxfId="12427" priority="9605" operator="containsText" text="日">
      <formula>NOT(ISERROR(SEARCH("日",P56)))</formula>
    </cfRule>
    <cfRule type="containsText" dxfId="12426" priority="9606" operator="containsText" text="土">
      <formula>NOT(ISERROR(SEARCH("土",P56)))</formula>
    </cfRule>
  </conditionalFormatting>
  <conditionalFormatting sqref="O60">
    <cfRule type="containsText" dxfId="12425" priority="9571" operator="containsText" text="日">
      <formula>NOT(ISERROR(SEARCH("日",O60)))</formula>
    </cfRule>
    <cfRule type="containsText" dxfId="12424" priority="9572" operator="containsText" text="土">
      <formula>NOT(ISERROR(SEARCH("土",O60)))</formula>
    </cfRule>
  </conditionalFormatting>
  <conditionalFormatting sqref="N64">
    <cfRule type="containsText" dxfId="12423" priority="9537" operator="containsText" text="日">
      <formula>NOT(ISERROR(SEARCH("日",N64)))</formula>
    </cfRule>
    <cfRule type="containsText" dxfId="12422" priority="9538" operator="containsText" text="土">
      <formula>NOT(ISERROR(SEARCH("土",N64)))</formula>
    </cfRule>
  </conditionalFormatting>
  <conditionalFormatting sqref="M76:V76">
    <cfRule type="containsText" dxfId="12421" priority="9469" operator="containsText" text="日">
      <formula>NOT(ISERROR(SEARCH("日",M76)))</formula>
    </cfRule>
    <cfRule type="containsText" dxfId="12420" priority="9470" operator="containsText" text="土">
      <formula>NOT(ISERROR(SEARCH("土",M76)))</formula>
    </cfRule>
  </conditionalFormatting>
  <conditionalFormatting sqref="N89 L90:L92 M91:V91">
    <cfRule type="containsText" dxfId="12419" priority="9367" operator="containsText" text="日">
      <formula>NOT(ISERROR(SEARCH("日",L89)))</formula>
    </cfRule>
    <cfRule type="containsText" dxfId="12418" priority="9368" operator="containsText" text="土">
      <formula>NOT(ISERROR(SEARCH("土",L89)))</formula>
    </cfRule>
  </conditionalFormatting>
  <conditionalFormatting sqref="N90">
    <cfRule type="containsText" dxfId="12417" priority="9345" operator="containsText" text="日">
      <formula>NOT(ISERROR(SEARCH("日",N90)))</formula>
    </cfRule>
    <cfRule type="containsText" dxfId="12416" priority="9346" operator="containsText" text="土">
      <formula>NOT(ISERROR(SEARCH("土",N90)))</formula>
    </cfRule>
  </conditionalFormatting>
  <conditionalFormatting sqref="M90">
    <cfRule type="containsText" dxfId="12415" priority="9343" operator="containsText" text="日">
      <formula>NOT(ISERROR(SEARCH("日",M90)))</formula>
    </cfRule>
    <cfRule type="containsText" dxfId="12414" priority="9344" operator="containsText" text="土">
      <formula>NOT(ISERROR(SEARCH("土",M90)))</formula>
    </cfRule>
  </conditionalFormatting>
  <conditionalFormatting sqref="N93 L94:L96 M95:V95">
    <cfRule type="containsText" dxfId="12413" priority="9335" operator="containsText" text="日">
      <formula>NOT(ISERROR(SEARCH("日",L93)))</formula>
    </cfRule>
    <cfRule type="containsText" dxfId="12412" priority="9336" operator="containsText" text="土">
      <formula>NOT(ISERROR(SEARCH("土",L93)))</formula>
    </cfRule>
  </conditionalFormatting>
  <conditionalFormatting sqref="M93">
    <cfRule type="containsText" dxfId="12411" priority="9337" operator="containsText" text="日">
      <formula>NOT(ISERROR(SEARCH("日",M93)))</formula>
    </cfRule>
    <cfRule type="containsText" dxfId="12410" priority="9338" operator="containsText" text="土">
      <formula>NOT(ISERROR(SEARCH("土",M93)))</formula>
    </cfRule>
  </conditionalFormatting>
  <conditionalFormatting sqref="O93">
    <cfRule type="containsText" dxfId="12409" priority="9333" operator="containsText" text="日">
      <formula>NOT(ISERROR(SEARCH("日",O93)))</formula>
    </cfRule>
    <cfRule type="containsText" dxfId="12408" priority="9334" operator="containsText" text="土">
      <formula>NOT(ISERROR(SEARCH("土",O93)))</formula>
    </cfRule>
  </conditionalFormatting>
  <conditionalFormatting sqref="P93">
    <cfRule type="containsText" dxfId="12407" priority="9331" operator="containsText" text="日">
      <formula>NOT(ISERROR(SEARCH("日",P93)))</formula>
    </cfRule>
    <cfRule type="containsText" dxfId="12406" priority="9332" operator="containsText" text="土">
      <formula>NOT(ISERROR(SEARCH("土",P93)))</formula>
    </cfRule>
  </conditionalFormatting>
  <conditionalFormatting sqref="L93">
    <cfRule type="containsText" dxfId="12405" priority="9339" operator="containsText" text="日">
      <formula>NOT(ISERROR(SEARCH("日",L93)))</formula>
    </cfRule>
    <cfRule type="containsText" dxfId="12404" priority="9340" operator="containsText" text="土">
      <formula>NOT(ISERROR(SEARCH("土",L93)))</formula>
    </cfRule>
  </conditionalFormatting>
  <conditionalFormatting sqref="T94">
    <cfRule type="containsText" dxfId="12403" priority="9325" operator="containsText" text="日">
      <formula>NOT(ISERROR(SEARCH("日",T94)))</formula>
    </cfRule>
    <cfRule type="containsText" dxfId="12402" priority="9326" operator="containsText" text="土">
      <formula>NOT(ISERROR(SEARCH("土",T94)))</formula>
    </cfRule>
  </conditionalFormatting>
  <conditionalFormatting sqref="S94">
    <cfRule type="containsText" dxfId="12401" priority="9323" operator="containsText" text="日">
      <formula>NOT(ISERROR(SEARCH("日",S94)))</formula>
    </cfRule>
    <cfRule type="containsText" dxfId="12400" priority="9324" operator="containsText" text="土">
      <formula>NOT(ISERROR(SEARCH("土",S94)))</formula>
    </cfRule>
  </conditionalFormatting>
  <conditionalFormatting sqref="R94">
    <cfRule type="containsText" dxfId="12399" priority="9321" operator="containsText" text="日">
      <formula>NOT(ISERROR(SEARCH("日",R94)))</formula>
    </cfRule>
    <cfRule type="containsText" dxfId="12398" priority="9322" operator="containsText" text="土">
      <formula>NOT(ISERROR(SEARCH("土",R94)))</formula>
    </cfRule>
  </conditionalFormatting>
  <conditionalFormatting sqref="Q94">
    <cfRule type="containsText" dxfId="12397" priority="9319" operator="containsText" text="日">
      <formula>NOT(ISERROR(SEARCH("日",Q94)))</formula>
    </cfRule>
    <cfRule type="containsText" dxfId="12396" priority="9320" operator="containsText" text="土">
      <formula>NOT(ISERROR(SEARCH("土",Q94)))</formula>
    </cfRule>
  </conditionalFormatting>
  <conditionalFormatting sqref="P94">
    <cfRule type="containsText" dxfId="12395" priority="9317" operator="containsText" text="日">
      <formula>NOT(ISERROR(SEARCH("日",P94)))</formula>
    </cfRule>
    <cfRule type="containsText" dxfId="12394" priority="9318" operator="containsText" text="土">
      <formula>NOT(ISERROR(SEARCH("土",P94)))</formula>
    </cfRule>
  </conditionalFormatting>
  <conditionalFormatting sqref="U94">
    <cfRule type="containsText" dxfId="12393" priority="9327" operator="containsText" text="日">
      <formula>NOT(ISERROR(SEARCH("日",U94)))</formula>
    </cfRule>
    <cfRule type="containsText" dxfId="12392" priority="9328" operator="containsText" text="土">
      <formula>NOT(ISERROR(SEARCH("土",U94)))</formula>
    </cfRule>
  </conditionalFormatting>
  <conditionalFormatting sqref="O94">
    <cfRule type="containsText" dxfId="12391" priority="9315" operator="containsText" text="日">
      <formula>NOT(ISERROR(SEARCH("日",O94)))</formula>
    </cfRule>
    <cfRule type="containsText" dxfId="12390" priority="9316" operator="containsText" text="土">
      <formula>NOT(ISERROR(SEARCH("土",O94)))</formula>
    </cfRule>
  </conditionalFormatting>
  <conditionalFormatting sqref="M94">
    <cfRule type="containsText" dxfId="12389" priority="9311" operator="containsText" text="日">
      <formula>NOT(ISERROR(SEARCH("日",M94)))</formula>
    </cfRule>
    <cfRule type="containsText" dxfId="12388" priority="9312" operator="containsText" text="土">
      <formula>NOT(ISERROR(SEARCH("土",M94)))</formula>
    </cfRule>
  </conditionalFormatting>
  <conditionalFormatting sqref="M96:V96">
    <cfRule type="containsText" dxfId="12387" priority="9309" operator="containsText" text="日">
      <formula>NOT(ISERROR(SEARCH("日",M96)))</formula>
    </cfRule>
    <cfRule type="containsText" dxfId="12386" priority="9310" operator="containsText" text="土">
      <formula>NOT(ISERROR(SEARCH("土",M96)))</formula>
    </cfRule>
  </conditionalFormatting>
  <conditionalFormatting sqref="V94">
    <cfRule type="containsText" dxfId="12385" priority="9329" operator="containsText" text="日">
      <formula>NOT(ISERROR(SEARCH("日",V94)))</formula>
    </cfRule>
    <cfRule type="containsText" dxfId="12384" priority="9330" operator="containsText" text="土">
      <formula>NOT(ISERROR(SEARCH("土",V94)))</formula>
    </cfRule>
  </conditionalFormatting>
  <conditionalFormatting sqref="N97 L98:L100 M99:V99">
    <cfRule type="containsText" dxfId="12383" priority="9303" operator="containsText" text="日">
      <formula>NOT(ISERROR(SEARCH("日",L97)))</formula>
    </cfRule>
    <cfRule type="containsText" dxfId="12382" priority="9304" operator="containsText" text="土">
      <formula>NOT(ISERROR(SEARCH("土",L97)))</formula>
    </cfRule>
  </conditionalFormatting>
  <conditionalFormatting sqref="M97">
    <cfRule type="containsText" dxfId="12381" priority="9305" operator="containsText" text="日">
      <formula>NOT(ISERROR(SEARCH("日",M97)))</formula>
    </cfRule>
    <cfRule type="containsText" dxfId="12380" priority="9306" operator="containsText" text="土">
      <formula>NOT(ISERROR(SEARCH("土",M97)))</formula>
    </cfRule>
  </conditionalFormatting>
  <conditionalFormatting sqref="O97">
    <cfRule type="containsText" dxfId="12379" priority="9301" operator="containsText" text="日">
      <formula>NOT(ISERROR(SEARCH("日",O97)))</formula>
    </cfRule>
    <cfRule type="containsText" dxfId="12378" priority="9302" operator="containsText" text="土">
      <formula>NOT(ISERROR(SEARCH("土",O97)))</formula>
    </cfRule>
  </conditionalFormatting>
  <conditionalFormatting sqref="P97">
    <cfRule type="containsText" dxfId="12377" priority="9299" operator="containsText" text="日">
      <formula>NOT(ISERROR(SEARCH("日",P97)))</formula>
    </cfRule>
    <cfRule type="containsText" dxfId="12376" priority="9300" operator="containsText" text="土">
      <formula>NOT(ISERROR(SEARCH("土",P97)))</formula>
    </cfRule>
  </conditionalFormatting>
  <conditionalFormatting sqref="L97">
    <cfRule type="containsText" dxfId="12375" priority="9307" operator="containsText" text="日">
      <formula>NOT(ISERROR(SEARCH("日",L97)))</formula>
    </cfRule>
    <cfRule type="containsText" dxfId="12374" priority="9308" operator="containsText" text="土">
      <formula>NOT(ISERROR(SEARCH("土",L97)))</formula>
    </cfRule>
  </conditionalFormatting>
  <conditionalFormatting sqref="T98">
    <cfRule type="containsText" dxfId="12373" priority="9293" operator="containsText" text="日">
      <formula>NOT(ISERROR(SEARCH("日",T98)))</formula>
    </cfRule>
    <cfRule type="containsText" dxfId="12372" priority="9294" operator="containsText" text="土">
      <formula>NOT(ISERROR(SEARCH("土",T98)))</formula>
    </cfRule>
  </conditionalFormatting>
  <conditionalFormatting sqref="S98">
    <cfRule type="containsText" dxfId="12371" priority="9291" operator="containsText" text="日">
      <formula>NOT(ISERROR(SEARCH("日",S98)))</formula>
    </cfRule>
    <cfRule type="containsText" dxfId="12370" priority="9292" operator="containsText" text="土">
      <formula>NOT(ISERROR(SEARCH("土",S98)))</formula>
    </cfRule>
  </conditionalFormatting>
  <conditionalFormatting sqref="R98">
    <cfRule type="containsText" dxfId="12369" priority="9289" operator="containsText" text="日">
      <formula>NOT(ISERROR(SEARCH("日",R98)))</formula>
    </cfRule>
    <cfRule type="containsText" dxfId="12368" priority="9290" operator="containsText" text="土">
      <formula>NOT(ISERROR(SEARCH("土",R98)))</formula>
    </cfRule>
  </conditionalFormatting>
  <conditionalFormatting sqref="Q98">
    <cfRule type="containsText" dxfId="12367" priority="9287" operator="containsText" text="日">
      <formula>NOT(ISERROR(SEARCH("日",Q98)))</formula>
    </cfRule>
    <cfRule type="containsText" dxfId="12366" priority="9288" operator="containsText" text="土">
      <formula>NOT(ISERROR(SEARCH("土",Q98)))</formula>
    </cfRule>
  </conditionalFormatting>
  <conditionalFormatting sqref="N98">
    <cfRule type="containsText" dxfId="12365" priority="9281" operator="containsText" text="日">
      <formula>NOT(ISERROR(SEARCH("日",N98)))</formula>
    </cfRule>
    <cfRule type="containsText" dxfId="12364" priority="9282" operator="containsText" text="土">
      <formula>NOT(ISERROR(SEARCH("土",N98)))</formula>
    </cfRule>
  </conditionalFormatting>
  <conditionalFormatting sqref="U98">
    <cfRule type="containsText" dxfId="12363" priority="9295" operator="containsText" text="日">
      <formula>NOT(ISERROR(SEARCH("日",U98)))</formula>
    </cfRule>
    <cfRule type="containsText" dxfId="12362" priority="9296" operator="containsText" text="土">
      <formula>NOT(ISERROR(SEARCH("土",U98)))</formula>
    </cfRule>
  </conditionalFormatting>
  <conditionalFormatting sqref="O98">
    <cfRule type="containsText" dxfId="12361" priority="9283" operator="containsText" text="日">
      <formula>NOT(ISERROR(SEARCH("日",O98)))</formula>
    </cfRule>
    <cfRule type="containsText" dxfId="12360" priority="9284" operator="containsText" text="土">
      <formula>NOT(ISERROR(SEARCH("土",O98)))</formula>
    </cfRule>
  </conditionalFormatting>
  <conditionalFormatting sqref="M98">
    <cfRule type="containsText" dxfId="12359" priority="9279" operator="containsText" text="日">
      <formula>NOT(ISERROR(SEARCH("日",M98)))</formula>
    </cfRule>
    <cfRule type="containsText" dxfId="12358" priority="9280" operator="containsText" text="土">
      <formula>NOT(ISERROR(SEARCH("土",M98)))</formula>
    </cfRule>
  </conditionalFormatting>
  <conditionalFormatting sqref="M100:V100">
    <cfRule type="containsText" dxfId="12357" priority="9277" operator="containsText" text="日">
      <formula>NOT(ISERROR(SEARCH("日",M100)))</formula>
    </cfRule>
    <cfRule type="containsText" dxfId="12356" priority="9278" operator="containsText" text="土">
      <formula>NOT(ISERROR(SEARCH("土",M100)))</formula>
    </cfRule>
  </conditionalFormatting>
  <conditionalFormatting sqref="V98">
    <cfRule type="containsText" dxfId="12355" priority="9297" operator="containsText" text="日">
      <formula>NOT(ISERROR(SEARCH("日",V98)))</formula>
    </cfRule>
    <cfRule type="containsText" dxfId="12354" priority="9298" operator="containsText" text="土">
      <formula>NOT(ISERROR(SEARCH("土",V98)))</formula>
    </cfRule>
  </conditionalFormatting>
  <conditionalFormatting sqref="N101 L102:L104 M103:V103">
    <cfRule type="containsText" dxfId="12353" priority="9271" operator="containsText" text="日">
      <formula>NOT(ISERROR(SEARCH("日",L101)))</formula>
    </cfRule>
    <cfRule type="containsText" dxfId="12352" priority="9272" operator="containsText" text="土">
      <formula>NOT(ISERROR(SEARCH("土",L101)))</formula>
    </cfRule>
  </conditionalFormatting>
  <conditionalFormatting sqref="M101">
    <cfRule type="containsText" dxfId="12351" priority="9273" operator="containsText" text="日">
      <formula>NOT(ISERROR(SEARCH("日",M101)))</formula>
    </cfRule>
    <cfRule type="containsText" dxfId="12350" priority="9274" operator="containsText" text="土">
      <formula>NOT(ISERROR(SEARCH("土",M101)))</formula>
    </cfRule>
  </conditionalFormatting>
  <conditionalFormatting sqref="O101">
    <cfRule type="containsText" dxfId="12349" priority="9269" operator="containsText" text="日">
      <formula>NOT(ISERROR(SEARCH("日",O101)))</formula>
    </cfRule>
    <cfRule type="containsText" dxfId="12348" priority="9270" operator="containsText" text="土">
      <formula>NOT(ISERROR(SEARCH("土",O101)))</formula>
    </cfRule>
  </conditionalFormatting>
  <conditionalFormatting sqref="P101">
    <cfRule type="containsText" dxfId="12347" priority="9267" operator="containsText" text="日">
      <formula>NOT(ISERROR(SEARCH("日",P101)))</formula>
    </cfRule>
    <cfRule type="containsText" dxfId="12346" priority="9268" operator="containsText" text="土">
      <formula>NOT(ISERROR(SEARCH("土",P101)))</formula>
    </cfRule>
  </conditionalFormatting>
  <conditionalFormatting sqref="L101">
    <cfRule type="containsText" dxfId="12345" priority="9275" operator="containsText" text="日">
      <formula>NOT(ISERROR(SEARCH("日",L101)))</formula>
    </cfRule>
    <cfRule type="containsText" dxfId="12344" priority="9276" operator="containsText" text="土">
      <formula>NOT(ISERROR(SEARCH("土",L101)))</formula>
    </cfRule>
  </conditionalFormatting>
  <conditionalFormatting sqref="T102">
    <cfRule type="containsText" dxfId="12343" priority="9261" operator="containsText" text="日">
      <formula>NOT(ISERROR(SEARCH("日",T102)))</formula>
    </cfRule>
    <cfRule type="containsText" dxfId="12342" priority="9262" operator="containsText" text="土">
      <formula>NOT(ISERROR(SEARCH("土",T102)))</formula>
    </cfRule>
  </conditionalFormatting>
  <conditionalFormatting sqref="S102">
    <cfRule type="containsText" dxfId="12341" priority="9259" operator="containsText" text="日">
      <formula>NOT(ISERROR(SEARCH("日",S102)))</formula>
    </cfRule>
    <cfRule type="containsText" dxfId="12340" priority="9260" operator="containsText" text="土">
      <formula>NOT(ISERROR(SEARCH("土",S102)))</formula>
    </cfRule>
  </conditionalFormatting>
  <conditionalFormatting sqref="Q102">
    <cfRule type="containsText" dxfId="12339" priority="9255" operator="containsText" text="日">
      <formula>NOT(ISERROR(SEARCH("日",Q102)))</formula>
    </cfRule>
    <cfRule type="containsText" dxfId="12338" priority="9256" operator="containsText" text="土">
      <formula>NOT(ISERROR(SEARCH("土",Q102)))</formula>
    </cfRule>
  </conditionalFormatting>
  <conditionalFormatting sqref="P102">
    <cfRule type="containsText" dxfId="12337" priority="9253" operator="containsText" text="日">
      <formula>NOT(ISERROR(SEARCH("日",P102)))</formula>
    </cfRule>
    <cfRule type="containsText" dxfId="12336" priority="9254" operator="containsText" text="土">
      <formula>NOT(ISERROR(SEARCH("土",P102)))</formula>
    </cfRule>
  </conditionalFormatting>
  <conditionalFormatting sqref="N102">
    <cfRule type="containsText" dxfId="12335" priority="9249" operator="containsText" text="日">
      <formula>NOT(ISERROR(SEARCH("日",N102)))</formula>
    </cfRule>
    <cfRule type="containsText" dxfId="12334" priority="9250" operator="containsText" text="土">
      <formula>NOT(ISERROR(SEARCH("土",N102)))</formula>
    </cfRule>
  </conditionalFormatting>
  <conditionalFormatting sqref="U102">
    <cfRule type="containsText" dxfId="12333" priority="9263" operator="containsText" text="日">
      <formula>NOT(ISERROR(SEARCH("日",U102)))</formula>
    </cfRule>
    <cfRule type="containsText" dxfId="12332" priority="9264" operator="containsText" text="土">
      <formula>NOT(ISERROR(SEARCH("土",U102)))</formula>
    </cfRule>
  </conditionalFormatting>
  <conditionalFormatting sqref="O102">
    <cfRule type="containsText" dxfId="12331" priority="9251" operator="containsText" text="日">
      <formula>NOT(ISERROR(SEARCH("日",O102)))</formula>
    </cfRule>
    <cfRule type="containsText" dxfId="12330" priority="9252" operator="containsText" text="土">
      <formula>NOT(ISERROR(SEARCH("土",O102)))</formula>
    </cfRule>
  </conditionalFormatting>
  <conditionalFormatting sqref="M102">
    <cfRule type="containsText" dxfId="12329" priority="9247" operator="containsText" text="日">
      <formula>NOT(ISERROR(SEARCH("日",M102)))</formula>
    </cfRule>
    <cfRule type="containsText" dxfId="12328" priority="9248" operator="containsText" text="土">
      <formula>NOT(ISERROR(SEARCH("土",M102)))</formula>
    </cfRule>
  </conditionalFormatting>
  <conditionalFormatting sqref="M104:V104">
    <cfRule type="containsText" dxfId="12327" priority="9245" operator="containsText" text="日">
      <formula>NOT(ISERROR(SEARCH("日",M104)))</formula>
    </cfRule>
    <cfRule type="containsText" dxfId="12326" priority="9246" operator="containsText" text="土">
      <formula>NOT(ISERROR(SEARCH("土",M104)))</formula>
    </cfRule>
  </conditionalFormatting>
  <conditionalFormatting sqref="V102">
    <cfRule type="containsText" dxfId="12325" priority="9265" operator="containsText" text="日">
      <formula>NOT(ISERROR(SEARCH("日",V102)))</formula>
    </cfRule>
    <cfRule type="containsText" dxfId="12324" priority="9266" operator="containsText" text="土">
      <formula>NOT(ISERROR(SEARCH("土",V102)))</formula>
    </cfRule>
  </conditionalFormatting>
  <conditionalFormatting sqref="N105 L106:L108 M107:V107">
    <cfRule type="containsText" dxfId="12323" priority="9239" operator="containsText" text="日">
      <formula>NOT(ISERROR(SEARCH("日",L105)))</formula>
    </cfRule>
    <cfRule type="containsText" dxfId="12322" priority="9240" operator="containsText" text="土">
      <formula>NOT(ISERROR(SEARCH("土",L105)))</formula>
    </cfRule>
  </conditionalFormatting>
  <conditionalFormatting sqref="M105">
    <cfRule type="containsText" dxfId="12321" priority="9241" operator="containsText" text="日">
      <formula>NOT(ISERROR(SEARCH("日",M105)))</formula>
    </cfRule>
    <cfRule type="containsText" dxfId="12320" priority="9242" operator="containsText" text="土">
      <formula>NOT(ISERROR(SEARCH("土",M105)))</formula>
    </cfRule>
  </conditionalFormatting>
  <conditionalFormatting sqref="O105">
    <cfRule type="containsText" dxfId="12319" priority="9237" operator="containsText" text="日">
      <formula>NOT(ISERROR(SEARCH("日",O105)))</formula>
    </cfRule>
    <cfRule type="containsText" dxfId="12318" priority="9238" operator="containsText" text="土">
      <formula>NOT(ISERROR(SEARCH("土",O105)))</formula>
    </cfRule>
  </conditionalFormatting>
  <conditionalFormatting sqref="P105">
    <cfRule type="containsText" dxfId="12317" priority="9235" operator="containsText" text="日">
      <formula>NOT(ISERROR(SEARCH("日",P105)))</formula>
    </cfRule>
    <cfRule type="containsText" dxfId="12316" priority="9236" operator="containsText" text="土">
      <formula>NOT(ISERROR(SEARCH("土",P105)))</formula>
    </cfRule>
  </conditionalFormatting>
  <conditionalFormatting sqref="L105">
    <cfRule type="containsText" dxfId="12315" priority="9243" operator="containsText" text="日">
      <formula>NOT(ISERROR(SEARCH("日",L105)))</formula>
    </cfRule>
    <cfRule type="containsText" dxfId="12314" priority="9244" operator="containsText" text="土">
      <formula>NOT(ISERROR(SEARCH("土",L105)))</formula>
    </cfRule>
  </conditionalFormatting>
  <conditionalFormatting sqref="S106">
    <cfRule type="containsText" dxfId="12313" priority="9227" operator="containsText" text="日">
      <formula>NOT(ISERROR(SEARCH("日",S106)))</formula>
    </cfRule>
    <cfRule type="containsText" dxfId="12312" priority="9228" operator="containsText" text="土">
      <formula>NOT(ISERROR(SEARCH("土",S106)))</formula>
    </cfRule>
  </conditionalFormatting>
  <conditionalFormatting sqref="R106">
    <cfRule type="containsText" dxfId="12311" priority="9225" operator="containsText" text="日">
      <formula>NOT(ISERROR(SEARCH("日",R106)))</formula>
    </cfRule>
    <cfRule type="containsText" dxfId="12310" priority="9226" operator="containsText" text="土">
      <formula>NOT(ISERROR(SEARCH("土",R106)))</formula>
    </cfRule>
  </conditionalFormatting>
  <conditionalFormatting sqref="Q106">
    <cfRule type="containsText" dxfId="12309" priority="9223" operator="containsText" text="日">
      <formula>NOT(ISERROR(SEARCH("日",Q106)))</formula>
    </cfRule>
    <cfRule type="containsText" dxfId="12308" priority="9224" operator="containsText" text="土">
      <formula>NOT(ISERROR(SEARCH("土",Q106)))</formula>
    </cfRule>
  </conditionalFormatting>
  <conditionalFormatting sqref="P106">
    <cfRule type="containsText" dxfId="12307" priority="9221" operator="containsText" text="日">
      <formula>NOT(ISERROR(SEARCH("日",P106)))</formula>
    </cfRule>
    <cfRule type="containsText" dxfId="12306" priority="9222" operator="containsText" text="土">
      <formula>NOT(ISERROR(SEARCH("土",P106)))</formula>
    </cfRule>
  </conditionalFormatting>
  <conditionalFormatting sqref="N106">
    <cfRule type="containsText" dxfId="12305" priority="9217" operator="containsText" text="日">
      <formula>NOT(ISERROR(SEARCH("日",N106)))</formula>
    </cfRule>
    <cfRule type="containsText" dxfId="12304" priority="9218" operator="containsText" text="土">
      <formula>NOT(ISERROR(SEARCH("土",N106)))</formula>
    </cfRule>
  </conditionalFormatting>
  <conditionalFormatting sqref="U106">
    <cfRule type="containsText" dxfId="12303" priority="9231" operator="containsText" text="日">
      <formula>NOT(ISERROR(SEARCH("日",U106)))</formula>
    </cfRule>
    <cfRule type="containsText" dxfId="12302" priority="9232" operator="containsText" text="土">
      <formula>NOT(ISERROR(SEARCH("土",U106)))</formula>
    </cfRule>
  </conditionalFormatting>
  <conditionalFormatting sqref="O106">
    <cfRule type="containsText" dxfId="12301" priority="9219" operator="containsText" text="日">
      <formula>NOT(ISERROR(SEARCH("日",O106)))</formula>
    </cfRule>
    <cfRule type="containsText" dxfId="12300" priority="9220" operator="containsText" text="土">
      <formula>NOT(ISERROR(SEARCH("土",O106)))</formula>
    </cfRule>
  </conditionalFormatting>
  <conditionalFormatting sqref="M106">
    <cfRule type="containsText" dxfId="12299" priority="9215" operator="containsText" text="日">
      <formula>NOT(ISERROR(SEARCH("日",M106)))</formula>
    </cfRule>
    <cfRule type="containsText" dxfId="12298" priority="9216" operator="containsText" text="土">
      <formula>NOT(ISERROR(SEARCH("土",M106)))</formula>
    </cfRule>
  </conditionalFormatting>
  <conditionalFormatting sqref="M108:V108">
    <cfRule type="containsText" dxfId="12297" priority="9213" operator="containsText" text="日">
      <formula>NOT(ISERROR(SEARCH("日",M108)))</formula>
    </cfRule>
    <cfRule type="containsText" dxfId="12296" priority="9214" operator="containsText" text="土">
      <formula>NOT(ISERROR(SEARCH("土",M108)))</formula>
    </cfRule>
  </conditionalFormatting>
  <conditionalFormatting sqref="V106">
    <cfRule type="containsText" dxfId="12295" priority="9233" operator="containsText" text="日">
      <formula>NOT(ISERROR(SEARCH("日",V106)))</formula>
    </cfRule>
    <cfRule type="containsText" dxfId="12294" priority="9234" operator="containsText" text="土">
      <formula>NOT(ISERROR(SEARCH("土",V106)))</formula>
    </cfRule>
  </conditionalFormatting>
  <conditionalFormatting sqref="N109 L110:L112 M111:V111">
    <cfRule type="containsText" dxfId="12293" priority="9207" operator="containsText" text="日">
      <formula>NOT(ISERROR(SEARCH("日",L109)))</formula>
    </cfRule>
    <cfRule type="containsText" dxfId="12292" priority="9208" operator="containsText" text="土">
      <formula>NOT(ISERROR(SEARCH("土",L109)))</formula>
    </cfRule>
  </conditionalFormatting>
  <conditionalFormatting sqref="M109">
    <cfRule type="containsText" dxfId="12291" priority="9209" operator="containsText" text="日">
      <formula>NOT(ISERROR(SEARCH("日",M109)))</formula>
    </cfRule>
    <cfRule type="containsText" dxfId="12290" priority="9210" operator="containsText" text="土">
      <formula>NOT(ISERROR(SEARCH("土",M109)))</formula>
    </cfRule>
  </conditionalFormatting>
  <conditionalFormatting sqref="O109">
    <cfRule type="containsText" dxfId="12289" priority="9205" operator="containsText" text="日">
      <formula>NOT(ISERROR(SEARCH("日",O109)))</formula>
    </cfRule>
    <cfRule type="containsText" dxfId="12288" priority="9206" operator="containsText" text="土">
      <formula>NOT(ISERROR(SEARCH("土",O109)))</formula>
    </cfRule>
  </conditionalFormatting>
  <conditionalFormatting sqref="P109">
    <cfRule type="containsText" dxfId="12287" priority="9203" operator="containsText" text="日">
      <formula>NOT(ISERROR(SEARCH("日",P109)))</formula>
    </cfRule>
    <cfRule type="containsText" dxfId="12286" priority="9204" operator="containsText" text="土">
      <formula>NOT(ISERROR(SEARCH("土",P109)))</formula>
    </cfRule>
  </conditionalFormatting>
  <conditionalFormatting sqref="L109">
    <cfRule type="containsText" dxfId="12285" priority="9211" operator="containsText" text="日">
      <formula>NOT(ISERROR(SEARCH("日",L109)))</formula>
    </cfRule>
    <cfRule type="containsText" dxfId="12284" priority="9212" operator="containsText" text="土">
      <formula>NOT(ISERROR(SEARCH("土",L109)))</formula>
    </cfRule>
  </conditionalFormatting>
  <conditionalFormatting sqref="T110">
    <cfRule type="containsText" dxfId="12283" priority="9197" operator="containsText" text="日">
      <formula>NOT(ISERROR(SEARCH("日",T110)))</formula>
    </cfRule>
    <cfRule type="containsText" dxfId="12282" priority="9198" operator="containsText" text="土">
      <formula>NOT(ISERROR(SEARCH("土",T110)))</formula>
    </cfRule>
  </conditionalFormatting>
  <conditionalFormatting sqref="S110">
    <cfRule type="containsText" dxfId="12281" priority="9195" operator="containsText" text="日">
      <formula>NOT(ISERROR(SEARCH("日",S110)))</formula>
    </cfRule>
    <cfRule type="containsText" dxfId="12280" priority="9196" operator="containsText" text="土">
      <formula>NOT(ISERROR(SEARCH("土",S110)))</formula>
    </cfRule>
  </conditionalFormatting>
  <conditionalFormatting sqref="R110">
    <cfRule type="containsText" dxfId="12279" priority="9193" operator="containsText" text="日">
      <formula>NOT(ISERROR(SEARCH("日",R110)))</formula>
    </cfRule>
    <cfRule type="containsText" dxfId="12278" priority="9194" operator="containsText" text="土">
      <formula>NOT(ISERROR(SEARCH("土",R110)))</formula>
    </cfRule>
  </conditionalFormatting>
  <conditionalFormatting sqref="Q110">
    <cfRule type="containsText" dxfId="12277" priority="9191" operator="containsText" text="日">
      <formula>NOT(ISERROR(SEARCH("日",Q110)))</formula>
    </cfRule>
    <cfRule type="containsText" dxfId="12276" priority="9192" operator="containsText" text="土">
      <formula>NOT(ISERROR(SEARCH("土",Q110)))</formula>
    </cfRule>
  </conditionalFormatting>
  <conditionalFormatting sqref="P110">
    <cfRule type="containsText" dxfId="12275" priority="9189" operator="containsText" text="日">
      <formula>NOT(ISERROR(SEARCH("日",P110)))</formula>
    </cfRule>
    <cfRule type="containsText" dxfId="12274" priority="9190" operator="containsText" text="土">
      <formula>NOT(ISERROR(SEARCH("土",P110)))</formula>
    </cfRule>
  </conditionalFormatting>
  <conditionalFormatting sqref="N110">
    <cfRule type="containsText" dxfId="12273" priority="9185" operator="containsText" text="日">
      <formula>NOT(ISERROR(SEARCH("日",N110)))</formula>
    </cfRule>
    <cfRule type="containsText" dxfId="12272" priority="9186" operator="containsText" text="土">
      <formula>NOT(ISERROR(SEARCH("土",N110)))</formula>
    </cfRule>
  </conditionalFormatting>
  <conditionalFormatting sqref="U110">
    <cfRule type="containsText" dxfId="12271" priority="9199" operator="containsText" text="日">
      <formula>NOT(ISERROR(SEARCH("日",U110)))</formula>
    </cfRule>
    <cfRule type="containsText" dxfId="12270" priority="9200" operator="containsText" text="土">
      <formula>NOT(ISERROR(SEARCH("土",U110)))</formula>
    </cfRule>
  </conditionalFormatting>
  <conditionalFormatting sqref="O110">
    <cfRule type="containsText" dxfId="12269" priority="9187" operator="containsText" text="日">
      <formula>NOT(ISERROR(SEARCH("日",O110)))</formula>
    </cfRule>
    <cfRule type="containsText" dxfId="12268" priority="9188" operator="containsText" text="土">
      <formula>NOT(ISERROR(SEARCH("土",O110)))</formula>
    </cfRule>
  </conditionalFormatting>
  <conditionalFormatting sqref="M110">
    <cfRule type="containsText" dxfId="12267" priority="9183" operator="containsText" text="日">
      <formula>NOT(ISERROR(SEARCH("日",M110)))</formula>
    </cfRule>
    <cfRule type="containsText" dxfId="12266" priority="9184" operator="containsText" text="土">
      <formula>NOT(ISERROR(SEARCH("土",M110)))</formula>
    </cfRule>
  </conditionalFormatting>
  <conditionalFormatting sqref="M112:V112">
    <cfRule type="containsText" dxfId="12265" priority="9181" operator="containsText" text="日">
      <formula>NOT(ISERROR(SEARCH("日",M112)))</formula>
    </cfRule>
    <cfRule type="containsText" dxfId="12264" priority="9182" operator="containsText" text="土">
      <formula>NOT(ISERROR(SEARCH("土",M112)))</formula>
    </cfRule>
  </conditionalFormatting>
  <conditionalFormatting sqref="N113 L114:L116 M115:V115">
    <cfRule type="containsText" dxfId="12263" priority="9175" operator="containsText" text="日">
      <formula>NOT(ISERROR(SEARCH("日",L113)))</formula>
    </cfRule>
    <cfRule type="containsText" dxfId="12262" priority="9176" operator="containsText" text="土">
      <formula>NOT(ISERROR(SEARCH("土",L113)))</formula>
    </cfRule>
  </conditionalFormatting>
  <conditionalFormatting sqref="M113">
    <cfRule type="containsText" dxfId="12261" priority="9177" operator="containsText" text="日">
      <formula>NOT(ISERROR(SEARCH("日",M113)))</formula>
    </cfRule>
    <cfRule type="containsText" dxfId="12260" priority="9178" operator="containsText" text="土">
      <formula>NOT(ISERROR(SEARCH("土",M113)))</formula>
    </cfRule>
  </conditionalFormatting>
  <conditionalFormatting sqref="O113">
    <cfRule type="containsText" dxfId="12259" priority="9173" operator="containsText" text="日">
      <formula>NOT(ISERROR(SEARCH("日",O113)))</formula>
    </cfRule>
    <cfRule type="containsText" dxfId="12258" priority="9174" operator="containsText" text="土">
      <formula>NOT(ISERROR(SEARCH("土",O113)))</formula>
    </cfRule>
  </conditionalFormatting>
  <conditionalFormatting sqref="P113">
    <cfRule type="containsText" dxfId="12257" priority="9171" operator="containsText" text="日">
      <formula>NOT(ISERROR(SEARCH("日",P113)))</formula>
    </cfRule>
    <cfRule type="containsText" dxfId="12256" priority="9172" operator="containsText" text="土">
      <formula>NOT(ISERROR(SEARCH("土",P113)))</formula>
    </cfRule>
  </conditionalFormatting>
  <conditionalFormatting sqref="L113">
    <cfRule type="containsText" dxfId="12255" priority="9179" operator="containsText" text="日">
      <formula>NOT(ISERROR(SEARCH("日",L113)))</formula>
    </cfRule>
    <cfRule type="containsText" dxfId="12254" priority="9180" operator="containsText" text="土">
      <formula>NOT(ISERROR(SEARCH("土",L113)))</formula>
    </cfRule>
  </conditionalFormatting>
  <conditionalFormatting sqref="T114">
    <cfRule type="containsText" dxfId="12253" priority="9165" operator="containsText" text="日">
      <formula>NOT(ISERROR(SEARCH("日",T114)))</formula>
    </cfRule>
    <cfRule type="containsText" dxfId="12252" priority="9166" operator="containsText" text="土">
      <formula>NOT(ISERROR(SEARCH("土",T114)))</formula>
    </cfRule>
  </conditionalFormatting>
  <conditionalFormatting sqref="S114">
    <cfRule type="containsText" dxfId="12251" priority="9163" operator="containsText" text="日">
      <formula>NOT(ISERROR(SEARCH("日",S114)))</formula>
    </cfRule>
    <cfRule type="containsText" dxfId="12250" priority="9164" operator="containsText" text="土">
      <formula>NOT(ISERROR(SEARCH("土",S114)))</formula>
    </cfRule>
  </conditionalFormatting>
  <conditionalFormatting sqref="R114">
    <cfRule type="containsText" dxfId="12249" priority="9161" operator="containsText" text="日">
      <formula>NOT(ISERROR(SEARCH("日",R114)))</formula>
    </cfRule>
    <cfRule type="containsText" dxfId="12248" priority="9162" operator="containsText" text="土">
      <formula>NOT(ISERROR(SEARCH("土",R114)))</formula>
    </cfRule>
  </conditionalFormatting>
  <conditionalFormatting sqref="Q114">
    <cfRule type="containsText" dxfId="12247" priority="9159" operator="containsText" text="日">
      <formula>NOT(ISERROR(SEARCH("日",Q114)))</formula>
    </cfRule>
    <cfRule type="containsText" dxfId="12246" priority="9160" operator="containsText" text="土">
      <formula>NOT(ISERROR(SEARCH("土",Q114)))</formula>
    </cfRule>
  </conditionalFormatting>
  <conditionalFormatting sqref="P114">
    <cfRule type="containsText" dxfId="12245" priority="9157" operator="containsText" text="日">
      <formula>NOT(ISERROR(SEARCH("日",P114)))</formula>
    </cfRule>
    <cfRule type="containsText" dxfId="12244" priority="9158" operator="containsText" text="土">
      <formula>NOT(ISERROR(SEARCH("土",P114)))</formula>
    </cfRule>
  </conditionalFormatting>
  <conditionalFormatting sqref="N114">
    <cfRule type="containsText" dxfId="12243" priority="9153" operator="containsText" text="日">
      <formula>NOT(ISERROR(SEARCH("日",N114)))</formula>
    </cfRule>
    <cfRule type="containsText" dxfId="12242" priority="9154" operator="containsText" text="土">
      <formula>NOT(ISERROR(SEARCH("土",N114)))</formula>
    </cfRule>
  </conditionalFormatting>
  <conditionalFormatting sqref="U114">
    <cfRule type="containsText" dxfId="12241" priority="9167" operator="containsText" text="日">
      <formula>NOT(ISERROR(SEARCH("日",U114)))</formula>
    </cfRule>
    <cfRule type="containsText" dxfId="12240" priority="9168" operator="containsText" text="土">
      <formula>NOT(ISERROR(SEARCH("土",U114)))</formula>
    </cfRule>
  </conditionalFormatting>
  <conditionalFormatting sqref="O114">
    <cfRule type="containsText" dxfId="12239" priority="9155" operator="containsText" text="日">
      <formula>NOT(ISERROR(SEARCH("日",O114)))</formula>
    </cfRule>
    <cfRule type="containsText" dxfId="12238" priority="9156" operator="containsText" text="土">
      <formula>NOT(ISERROR(SEARCH("土",O114)))</formula>
    </cfRule>
  </conditionalFormatting>
  <conditionalFormatting sqref="M114">
    <cfRule type="containsText" dxfId="12237" priority="9151" operator="containsText" text="日">
      <formula>NOT(ISERROR(SEARCH("日",M114)))</formula>
    </cfRule>
    <cfRule type="containsText" dxfId="12236" priority="9152" operator="containsText" text="土">
      <formula>NOT(ISERROR(SEARCH("土",M114)))</formula>
    </cfRule>
  </conditionalFormatting>
  <conditionalFormatting sqref="M116:V116">
    <cfRule type="containsText" dxfId="12235" priority="9149" operator="containsText" text="日">
      <formula>NOT(ISERROR(SEARCH("日",M116)))</formula>
    </cfRule>
    <cfRule type="containsText" dxfId="12234" priority="9150" operator="containsText" text="土">
      <formula>NOT(ISERROR(SEARCH("土",M116)))</formula>
    </cfRule>
  </conditionalFormatting>
  <conditionalFormatting sqref="V114">
    <cfRule type="containsText" dxfId="12233" priority="9169" operator="containsText" text="日">
      <formula>NOT(ISERROR(SEARCH("日",V114)))</formula>
    </cfRule>
    <cfRule type="containsText" dxfId="12232" priority="9170" operator="containsText" text="土">
      <formula>NOT(ISERROR(SEARCH("土",V114)))</formula>
    </cfRule>
  </conditionalFormatting>
  <conditionalFormatting sqref="N117 L118:L120 M119:V119">
    <cfRule type="containsText" dxfId="12231" priority="9143" operator="containsText" text="日">
      <formula>NOT(ISERROR(SEARCH("日",L117)))</formula>
    </cfRule>
    <cfRule type="containsText" dxfId="12230" priority="9144" operator="containsText" text="土">
      <formula>NOT(ISERROR(SEARCH("土",L117)))</formula>
    </cfRule>
  </conditionalFormatting>
  <conditionalFormatting sqref="M117">
    <cfRule type="containsText" dxfId="12229" priority="9145" operator="containsText" text="日">
      <formula>NOT(ISERROR(SEARCH("日",M117)))</formula>
    </cfRule>
    <cfRule type="containsText" dxfId="12228" priority="9146" operator="containsText" text="土">
      <formula>NOT(ISERROR(SEARCH("土",M117)))</formula>
    </cfRule>
  </conditionalFormatting>
  <conditionalFormatting sqref="O117">
    <cfRule type="containsText" dxfId="12227" priority="9141" operator="containsText" text="日">
      <formula>NOT(ISERROR(SEARCH("日",O117)))</formula>
    </cfRule>
    <cfRule type="containsText" dxfId="12226" priority="9142" operator="containsText" text="土">
      <formula>NOT(ISERROR(SEARCH("土",O117)))</formula>
    </cfRule>
  </conditionalFormatting>
  <conditionalFormatting sqref="P117">
    <cfRule type="containsText" dxfId="12225" priority="9139" operator="containsText" text="日">
      <formula>NOT(ISERROR(SEARCH("日",P117)))</formula>
    </cfRule>
    <cfRule type="containsText" dxfId="12224" priority="9140" operator="containsText" text="土">
      <formula>NOT(ISERROR(SEARCH("土",P117)))</formula>
    </cfRule>
  </conditionalFormatting>
  <conditionalFormatting sqref="L117">
    <cfRule type="containsText" dxfId="12223" priority="9147" operator="containsText" text="日">
      <formula>NOT(ISERROR(SEARCH("日",L117)))</formula>
    </cfRule>
    <cfRule type="containsText" dxfId="12222" priority="9148" operator="containsText" text="土">
      <formula>NOT(ISERROR(SEARCH("土",L117)))</formula>
    </cfRule>
  </conditionalFormatting>
  <conditionalFormatting sqref="T118">
    <cfRule type="containsText" dxfId="12221" priority="9133" operator="containsText" text="日">
      <formula>NOT(ISERROR(SEARCH("日",T118)))</formula>
    </cfRule>
    <cfRule type="containsText" dxfId="12220" priority="9134" operator="containsText" text="土">
      <formula>NOT(ISERROR(SEARCH("土",T118)))</formula>
    </cfRule>
  </conditionalFormatting>
  <conditionalFormatting sqref="S118">
    <cfRule type="containsText" dxfId="12219" priority="9131" operator="containsText" text="日">
      <formula>NOT(ISERROR(SEARCH("日",S118)))</formula>
    </cfRule>
    <cfRule type="containsText" dxfId="12218" priority="9132" operator="containsText" text="土">
      <formula>NOT(ISERROR(SEARCH("土",S118)))</formula>
    </cfRule>
  </conditionalFormatting>
  <conditionalFormatting sqref="R118">
    <cfRule type="containsText" dxfId="12217" priority="9129" operator="containsText" text="日">
      <formula>NOT(ISERROR(SEARCH("日",R118)))</formula>
    </cfRule>
    <cfRule type="containsText" dxfId="12216" priority="9130" operator="containsText" text="土">
      <formula>NOT(ISERROR(SEARCH("土",R118)))</formula>
    </cfRule>
  </conditionalFormatting>
  <conditionalFormatting sqref="Q118">
    <cfRule type="containsText" dxfId="12215" priority="9127" operator="containsText" text="日">
      <formula>NOT(ISERROR(SEARCH("日",Q118)))</formula>
    </cfRule>
    <cfRule type="containsText" dxfId="12214" priority="9128" operator="containsText" text="土">
      <formula>NOT(ISERROR(SEARCH("土",Q118)))</formula>
    </cfRule>
  </conditionalFormatting>
  <conditionalFormatting sqref="P118">
    <cfRule type="containsText" dxfId="12213" priority="9125" operator="containsText" text="日">
      <formula>NOT(ISERROR(SEARCH("日",P118)))</formula>
    </cfRule>
    <cfRule type="containsText" dxfId="12212" priority="9126" operator="containsText" text="土">
      <formula>NOT(ISERROR(SEARCH("土",P118)))</formula>
    </cfRule>
  </conditionalFormatting>
  <conditionalFormatting sqref="N118">
    <cfRule type="containsText" dxfId="12211" priority="9121" operator="containsText" text="日">
      <formula>NOT(ISERROR(SEARCH("日",N118)))</formula>
    </cfRule>
    <cfRule type="containsText" dxfId="12210" priority="9122" operator="containsText" text="土">
      <formula>NOT(ISERROR(SEARCH("土",N118)))</formula>
    </cfRule>
  </conditionalFormatting>
  <conditionalFormatting sqref="U118">
    <cfRule type="containsText" dxfId="12209" priority="9135" operator="containsText" text="日">
      <formula>NOT(ISERROR(SEARCH("日",U118)))</formula>
    </cfRule>
    <cfRule type="containsText" dxfId="12208" priority="9136" operator="containsText" text="土">
      <formula>NOT(ISERROR(SEARCH("土",U118)))</formula>
    </cfRule>
  </conditionalFormatting>
  <conditionalFormatting sqref="O118">
    <cfRule type="containsText" dxfId="12207" priority="9123" operator="containsText" text="日">
      <formula>NOT(ISERROR(SEARCH("日",O118)))</formula>
    </cfRule>
    <cfRule type="containsText" dxfId="12206" priority="9124" operator="containsText" text="土">
      <formula>NOT(ISERROR(SEARCH("土",O118)))</formula>
    </cfRule>
  </conditionalFormatting>
  <conditionalFormatting sqref="M118">
    <cfRule type="containsText" dxfId="12205" priority="9119" operator="containsText" text="日">
      <formula>NOT(ISERROR(SEARCH("日",M118)))</formula>
    </cfRule>
    <cfRule type="containsText" dxfId="12204" priority="9120" operator="containsText" text="土">
      <formula>NOT(ISERROR(SEARCH("土",M118)))</formula>
    </cfRule>
  </conditionalFormatting>
  <conditionalFormatting sqref="M120:V120">
    <cfRule type="containsText" dxfId="12203" priority="9117" operator="containsText" text="日">
      <formula>NOT(ISERROR(SEARCH("日",M120)))</formula>
    </cfRule>
    <cfRule type="containsText" dxfId="12202" priority="9118" operator="containsText" text="土">
      <formula>NOT(ISERROR(SEARCH("土",M120)))</formula>
    </cfRule>
  </conditionalFormatting>
  <conditionalFormatting sqref="V118">
    <cfRule type="containsText" dxfId="12201" priority="9137" operator="containsText" text="日">
      <formula>NOT(ISERROR(SEARCH("日",V118)))</formula>
    </cfRule>
    <cfRule type="containsText" dxfId="12200" priority="9138" operator="containsText" text="土">
      <formula>NOT(ISERROR(SEARCH("土",V118)))</formula>
    </cfRule>
  </conditionalFormatting>
  <conditionalFormatting sqref="AA60">
    <cfRule type="containsText" dxfId="12199" priority="9115" operator="containsText" text="日">
      <formula>NOT(ISERROR(SEARCH("日",AA60)))</formula>
    </cfRule>
    <cfRule type="containsText" dxfId="12198" priority="9116" operator="containsText" text="土">
      <formula>NOT(ISERROR(SEARCH("土",AA60)))</formula>
    </cfRule>
  </conditionalFormatting>
  <conditionalFormatting sqref="AA62">
    <cfRule type="containsText" dxfId="12197" priority="9113" operator="containsText" text="日">
      <formula>NOT(ISERROR(SEARCH("日",AA62)))</formula>
    </cfRule>
    <cfRule type="containsText" dxfId="12196" priority="9114" operator="containsText" text="土">
      <formula>NOT(ISERROR(SEARCH("土",AA62)))</formula>
    </cfRule>
  </conditionalFormatting>
  <conditionalFormatting sqref="AA61">
    <cfRule type="containsText" dxfId="12195" priority="9111" operator="containsText" text="日">
      <formula>NOT(ISERROR(SEARCH("日",AA61)))</formula>
    </cfRule>
    <cfRule type="containsText" dxfId="12194" priority="9112" operator="containsText" text="土">
      <formula>NOT(ISERROR(SEARCH("土",AA61)))</formula>
    </cfRule>
  </conditionalFormatting>
  <conditionalFormatting sqref="AA64">
    <cfRule type="containsText" dxfId="12193" priority="9109" operator="containsText" text="日">
      <formula>NOT(ISERROR(SEARCH("日",AA64)))</formula>
    </cfRule>
    <cfRule type="containsText" dxfId="12192" priority="9110" operator="containsText" text="土">
      <formula>NOT(ISERROR(SEARCH("土",AA64)))</formula>
    </cfRule>
  </conditionalFormatting>
  <conditionalFormatting sqref="AA66">
    <cfRule type="containsText" dxfId="12191" priority="9107" operator="containsText" text="日">
      <formula>NOT(ISERROR(SEARCH("日",AA66)))</formula>
    </cfRule>
    <cfRule type="containsText" dxfId="12190" priority="9108" operator="containsText" text="土">
      <formula>NOT(ISERROR(SEARCH("土",AA66)))</formula>
    </cfRule>
  </conditionalFormatting>
  <conditionalFormatting sqref="AA65">
    <cfRule type="containsText" dxfId="12189" priority="9105" operator="containsText" text="日">
      <formula>NOT(ISERROR(SEARCH("日",AA65)))</formula>
    </cfRule>
    <cfRule type="containsText" dxfId="12188" priority="9106" operator="containsText" text="土">
      <formula>NOT(ISERROR(SEARCH("土",AA65)))</formula>
    </cfRule>
  </conditionalFormatting>
  <conditionalFormatting sqref="AA68">
    <cfRule type="containsText" dxfId="12187" priority="9103" operator="containsText" text="日">
      <formula>NOT(ISERROR(SEARCH("日",AA68)))</formula>
    </cfRule>
    <cfRule type="containsText" dxfId="12186" priority="9104" operator="containsText" text="土">
      <formula>NOT(ISERROR(SEARCH("土",AA68)))</formula>
    </cfRule>
  </conditionalFormatting>
  <conditionalFormatting sqref="AA70:AA71">
    <cfRule type="containsText" dxfId="12185" priority="9101" operator="containsText" text="日">
      <formula>NOT(ISERROR(SEARCH("日",AA70)))</formula>
    </cfRule>
    <cfRule type="containsText" dxfId="12184" priority="9102" operator="containsText" text="土">
      <formula>NOT(ISERROR(SEARCH("土",AA70)))</formula>
    </cfRule>
  </conditionalFormatting>
  <conditionalFormatting sqref="AA69">
    <cfRule type="containsText" dxfId="12183" priority="9099" operator="containsText" text="日">
      <formula>NOT(ISERROR(SEARCH("日",AA69)))</formula>
    </cfRule>
    <cfRule type="containsText" dxfId="12182" priority="9100" operator="containsText" text="土">
      <formula>NOT(ISERROR(SEARCH("土",AA69)))</formula>
    </cfRule>
  </conditionalFormatting>
  <conditionalFormatting sqref="AA74">
    <cfRule type="containsText" dxfId="12181" priority="9097" operator="containsText" text="日">
      <formula>NOT(ISERROR(SEARCH("日",AA74)))</formula>
    </cfRule>
    <cfRule type="containsText" dxfId="12180" priority="9098" operator="containsText" text="土">
      <formula>NOT(ISERROR(SEARCH("土",AA74)))</formula>
    </cfRule>
  </conditionalFormatting>
  <conditionalFormatting sqref="AA76">
    <cfRule type="containsText" dxfId="12179" priority="9095" operator="containsText" text="日">
      <formula>NOT(ISERROR(SEARCH("日",AA76)))</formula>
    </cfRule>
    <cfRule type="containsText" dxfId="12178" priority="9096" operator="containsText" text="土">
      <formula>NOT(ISERROR(SEARCH("土",AA76)))</formula>
    </cfRule>
  </conditionalFormatting>
  <conditionalFormatting sqref="AA75">
    <cfRule type="containsText" dxfId="12177" priority="9093" operator="containsText" text="日">
      <formula>NOT(ISERROR(SEARCH("日",AA75)))</formula>
    </cfRule>
    <cfRule type="containsText" dxfId="12176" priority="9094" operator="containsText" text="土">
      <formula>NOT(ISERROR(SEARCH("土",AA75)))</formula>
    </cfRule>
  </conditionalFormatting>
  <conditionalFormatting sqref="AA78">
    <cfRule type="containsText" dxfId="12175" priority="9091" operator="containsText" text="日">
      <formula>NOT(ISERROR(SEARCH("日",AA78)))</formula>
    </cfRule>
    <cfRule type="containsText" dxfId="12174" priority="9092" operator="containsText" text="土">
      <formula>NOT(ISERROR(SEARCH("土",AA78)))</formula>
    </cfRule>
  </conditionalFormatting>
  <conditionalFormatting sqref="AA80">
    <cfRule type="containsText" dxfId="12173" priority="9089" operator="containsText" text="日">
      <formula>NOT(ISERROR(SEARCH("日",AA80)))</formula>
    </cfRule>
    <cfRule type="containsText" dxfId="12172" priority="9090" operator="containsText" text="土">
      <formula>NOT(ISERROR(SEARCH("土",AA80)))</formula>
    </cfRule>
  </conditionalFormatting>
  <conditionalFormatting sqref="AA79">
    <cfRule type="containsText" dxfId="12171" priority="9087" operator="containsText" text="日">
      <formula>NOT(ISERROR(SEARCH("日",AA79)))</formula>
    </cfRule>
    <cfRule type="containsText" dxfId="12170" priority="9088" operator="containsText" text="土">
      <formula>NOT(ISERROR(SEARCH("土",AA79)))</formula>
    </cfRule>
  </conditionalFormatting>
  <conditionalFormatting sqref="AA82">
    <cfRule type="containsText" dxfId="12169" priority="9085" operator="containsText" text="日">
      <formula>NOT(ISERROR(SEARCH("日",AA82)))</formula>
    </cfRule>
    <cfRule type="containsText" dxfId="12168" priority="9086" operator="containsText" text="土">
      <formula>NOT(ISERROR(SEARCH("土",AA82)))</formula>
    </cfRule>
  </conditionalFormatting>
  <conditionalFormatting sqref="AA84">
    <cfRule type="containsText" dxfId="12167" priority="9083" operator="containsText" text="日">
      <formula>NOT(ISERROR(SEARCH("日",AA84)))</formula>
    </cfRule>
    <cfRule type="containsText" dxfId="12166" priority="9084" operator="containsText" text="土">
      <formula>NOT(ISERROR(SEARCH("土",AA84)))</formula>
    </cfRule>
  </conditionalFormatting>
  <conditionalFormatting sqref="AA83">
    <cfRule type="containsText" dxfId="12165" priority="9081" operator="containsText" text="日">
      <formula>NOT(ISERROR(SEARCH("日",AA83)))</formula>
    </cfRule>
    <cfRule type="containsText" dxfId="12164" priority="9082" operator="containsText" text="土">
      <formula>NOT(ISERROR(SEARCH("土",AA83)))</formula>
    </cfRule>
  </conditionalFormatting>
  <conditionalFormatting sqref="AA86">
    <cfRule type="containsText" dxfId="12163" priority="9079" operator="containsText" text="日">
      <formula>NOT(ISERROR(SEARCH("日",AA86)))</formula>
    </cfRule>
    <cfRule type="containsText" dxfId="12162" priority="9080" operator="containsText" text="土">
      <formula>NOT(ISERROR(SEARCH("土",AA86)))</formula>
    </cfRule>
  </conditionalFormatting>
  <conditionalFormatting sqref="AA88">
    <cfRule type="containsText" dxfId="12161" priority="9077" operator="containsText" text="日">
      <formula>NOT(ISERROR(SEARCH("日",AA88)))</formula>
    </cfRule>
    <cfRule type="containsText" dxfId="12160" priority="9078" operator="containsText" text="土">
      <formula>NOT(ISERROR(SEARCH("土",AA88)))</formula>
    </cfRule>
  </conditionalFormatting>
  <conditionalFormatting sqref="AA87">
    <cfRule type="containsText" dxfId="12159" priority="9075" operator="containsText" text="日">
      <formula>NOT(ISERROR(SEARCH("日",AA87)))</formula>
    </cfRule>
    <cfRule type="containsText" dxfId="12158" priority="9076" operator="containsText" text="土">
      <formula>NOT(ISERROR(SEARCH("土",AA87)))</formula>
    </cfRule>
  </conditionalFormatting>
  <conditionalFormatting sqref="AA90">
    <cfRule type="containsText" dxfId="12157" priority="9073" operator="containsText" text="日">
      <formula>NOT(ISERROR(SEARCH("日",AA90)))</formula>
    </cfRule>
    <cfRule type="containsText" dxfId="12156" priority="9074" operator="containsText" text="土">
      <formula>NOT(ISERROR(SEARCH("土",AA90)))</formula>
    </cfRule>
  </conditionalFormatting>
  <conditionalFormatting sqref="AA92">
    <cfRule type="containsText" dxfId="12155" priority="9071" operator="containsText" text="日">
      <formula>NOT(ISERROR(SEARCH("日",AA92)))</formula>
    </cfRule>
    <cfRule type="containsText" dxfId="12154" priority="9072" operator="containsText" text="土">
      <formula>NOT(ISERROR(SEARCH("土",AA92)))</formula>
    </cfRule>
  </conditionalFormatting>
  <conditionalFormatting sqref="AA91">
    <cfRule type="containsText" dxfId="12153" priority="9069" operator="containsText" text="日">
      <formula>NOT(ISERROR(SEARCH("日",AA91)))</formula>
    </cfRule>
    <cfRule type="containsText" dxfId="12152" priority="9070" operator="containsText" text="土">
      <formula>NOT(ISERROR(SEARCH("土",AA91)))</formula>
    </cfRule>
  </conditionalFormatting>
  <conditionalFormatting sqref="AA94">
    <cfRule type="containsText" dxfId="12151" priority="9067" operator="containsText" text="日">
      <formula>NOT(ISERROR(SEARCH("日",AA94)))</formula>
    </cfRule>
    <cfRule type="containsText" dxfId="12150" priority="9068" operator="containsText" text="土">
      <formula>NOT(ISERROR(SEARCH("土",AA94)))</formula>
    </cfRule>
  </conditionalFormatting>
  <conditionalFormatting sqref="AA96">
    <cfRule type="containsText" dxfId="12149" priority="9065" operator="containsText" text="日">
      <formula>NOT(ISERROR(SEARCH("日",AA96)))</formula>
    </cfRule>
    <cfRule type="containsText" dxfId="12148" priority="9066" operator="containsText" text="土">
      <formula>NOT(ISERROR(SEARCH("土",AA96)))</formula>
    </cfRule>
  </conditionalFormatting>
  <conditionalFormatting sqref="AA95">
    <cfRule type="containsText" dxfId="12147" priority="9063" operator="containsText" text="日">
      <formula>NOT(ISERROR(SEARCH("日",AA95)))</formula>
    </cfRule>
    <cfRule type="containsText" dxfId="12146" priority="9064" operator="containsText" text="土">
      <formula>NOT(ISERROR(SEARCH("土",AA95)))</formula>
    </cfRule>
  </conditionalFormatting>
  <conditionalFormatting sqref="AA98">
    <cfRule type="containsText" dxfId="12145" priority="9061" operator="containsText" text="日">
      <formula>NOT(ISERROR(SEARCH("日",AA98)))</formula>
    </cfRule>
    <cfRule type="containsText" dxfId="12144" priority="9062" operator="containsText" text="土">
      <formula>NOT(ISERROR(SEARCH("土",AA98)))</formula>
    </cfRule>
  </conditionalFormatting>
  <conditionalFormatting sqref="AA100">
    <cfRule type="containsText" dxfId="12143" priority="9059" operator="containsText" text="日">
      <formula>NOT(ISERROR(SEARCH("日",AA100)))</formula>
    </cfRule>
    <cfRule type="containsText" dxfId="12142" priority="9060" operator="containsText" text="土">
      <formula>NOT(ISERROR(SEARCH("土",AA100)))</formula>
    </cfRule>
  </conditionalFormatting>
  <conditionalFormatting sqref="AA99">
    <cfRule type="containsText" dxfId="12141" priority="9057" operator="containsText" text="日">
      <formula>NOT(ISERROR(SEARCH("日",AA99)))</formula>
    </cfRule>
    <cfRule type="containsText" dxfId="12140" priority="9058" operator="containsText" text="土">
      <formula>NOT(ISERROR(SEARCH("土",AA99)))</formula>
    </cfRule>
  </conditionalFormatting>
  <conditionalFormatting sqref="AA102">
    <cfRule type="containsText" dxfId="12139" priority="9055" operator="containsText" text="日">
      <formula>NOT(ISERROR(SEARCH("日",AA102)))</formula>
    </cfRule>
    <cfRule type="containsText" dxfId="12138" priority="9056" operator="containsText" text="土">
      <formula>NOT(ISERROR(SEARCH("土",AA102)))</formula>
    </cfRule>
  </conditionalFormatting>
  <conditionalFormatting sqref="AA104">
    <cfRule type="containsText" dxfId="12137" priority="9053" operator="containsText" text="日">
      <formula>NOT(ISERROR(SEARCH("日",AA104)))</formula>
    </cfRule>
    <cfRule type="containsText" dxfId="12136" priority="9054" operator="containsText" text="土">
      <formula>NOT(ISERROR(SEARCH("土",AA104)))</formula>
    </cfRule>
  </conditionalFormatting>
  <conditionalFormatting sqref="AA103">
    <cfRule type="containsText" dxfId="12135" priority="9051" operator="containsText" text="日">
      <formula>NOT(ISERROR(SEARCH("日",AA103)))</formula>
    </cfRule>
    <cfRule type="containsText" dxfId="12134" priority="9052" operator="containsText" text="土">
      <formula>NOT(ISERROR(SEARCH("土",AA103)))</formula>
    </cfRule>
  </conditionalFormatting>
  <conditionalFormatting sqref="AA106">
    <cfRule type="containsText" dxfId="12133" priority="9049" operator="containsText" text="日">
      <formula>NOT(ISERROR(SEARCH("日",AA106)))</formula>
    </cfRule>
    <cfRule type="containsText" dxfId="12132" priority="9050" operator="containsText" text="土">
      <formula>NOT(ISERROR(SEARCH("土",AA106)))</formula>
    </cfRule>
  </conditionalFormatting>
  <conditionalFormatting sqref="AA108">
    <cfRule type="containsText" dxfId="12131" priority="9047" operator="containsText" text="日">
      <formula>NOT(ISERROR(SEARCH("日",AA108)))</formula>
    </cfRule>
    <cfRule type="containsText" dxfId="12130" priority="9048" operator="containsText" text="土">
      <formula>NOT(ISERROR(SEARCH("土",AA108)))</formula>
    </cfRule>
  </conditionalFormatting>
  <conditionalFormatting sqref="AA107">
    <cfRule type="containsText" dxfId="12129" priority="9045" operator="containsText" text="日">
      <formula>NOT(ISERROR(SEARCH("日",AA107)))</formula>
    </cfRule>
    <cfRule type="containsText" dxfId="12128" priority="9046" operator="containsText" text="土">
      <formula>NOT(ISERROR(SEARCH("土",AA107)))</formula>
    </cfRule>
  </conditionalFormatting>
  <conditionalFormatting sqref="AA110">
    <cfRule type="containsText" dxfId="12127" priority="9043" operator="containsText" text="日">
      <formula>NOT(ISERROR(SEARCH("日",AA110)))</formula>
    </cfRule>
    <cfRule type="containsText" dxfId="12126" priority="9044" operator="containsText" text="土">
      <formula>NOT(ISERROR(SEARCH("土",AA110)))</formula>
    </cfRule>
  </conditionalFormatting>
  <conditionalFormatting sqref="AA112">
    <cfRule type="containsText" dxfId="12125" priority="9041" operator="containsText" text="日">
      <formula>NOT(ISERROR(SEARCH("日",AA112)))</formula>
    </cfRule>
    <cfRule type="containsText" dxfId="12124" priority="9042" operator="containsText" text="土">
      <formula>NOT(ISERROR(SEARCH("土",AA112)))</formula>
    </cfRule>
  </conditionalFormatting>
  <conditionalFormatting sqref="AA111">
    <cfRule type="containsText" dxfId="12123" priority="9039" operator="containsText" text="日">
      <formula>NOT(ISERROR(SEARCH("日",AA111)))</formula>
    </cfRule>
    <cfRule type="containsText" dxfId="12122" priority="9040" operator="containsText" text="土">
      <formula>NOT(ISERROR(SEARCH("土",AA111)))</formula>
    </cfRule>
  </conditionalFormatting>
  <conditionalFormatting sqref="AA114">
    <cfRule type="containsText" dxfId="12121" priority="9037" operator="containsText" text="日">
      <formula>NOT(ISERROR(SEARCH("日",AA114)))</formula>
    </cfRule>
    <cfRule type="containsText" dxfId="12120" priority="9038" operator="containsText" text="土">
      <formula>NOT(ISERROR(SEARCH("土",AA114)))</formula>
    </cfRule>
  </conditionalFormatting>
  <conditionalFormatting sqref="AA116">
    <cfRule type="containsText" dxfId="12119" priority="9035" operator="containsText" text="日">
      <formula>NOT(ISERROR(SEARCH("日",AA116)))</formula>
    </cfRule>
    <cfRule type="containsText" dxfId="12118" priority="9036" operator="containsText" text="土">
      <formula>NOT(ISERROR(SEARCH("土",AA116)))</formula>
    </cfRule>
  </conditionalFormatting>
  <conditionalFormatting sqref="AA115">
    <cfRule type="containsText" dxfId="12117" priority="9033" operator="containsText" text="日">
      <formula>NOT(ISERROR(SEARCH("日",AA115)))</formula>
    </cfRule>
    <cfRule type="containsText" dxfId="12116" priority="9034" operator="containsText" text="土">
      <formula>NOT(ISERROR(SEARCH("土",AA115)))</formula>
    </cfRule>
  </conditionalFormatting>
  <conditionalFormatting sqref="AA118">
    <cfRule type="containsText" dxfId="12115" priority="9031" operator="containsText" text="日">
      <formula>NOT(ISERROR(SEARCH("日",AA118)))</formula>
    </cfRule>
    <cfRule type="containsText" dxfId="12114" priority="9032" operator="containsText" text="土">
      <formula>NOT(ISERROR(SEARCH("土",AA118)))</formula>
    </cfRule>
  </conditionalFormatting>
  <conditionalFormatting sqref="AA120">
    <cfRule type="containsText" dxfId="12113" priority="9029" operator="containsText" text="日">
      <formula>NOT(ISERROR(SEARCH("日",AA120)))</formula>
    </cfRule>
    <cfRule type="containsText" dxfId="12112" priority="9030" operator="containsText" text="土">
      <formula>NOT(ISERROR(SEARCH("土",AA120)))</formula>
    </cfRule>
  </conditionalFormatting>
  <conditionalFormatting sqref="AA119">
    <cfRule type="containsText" dxfId="12111" priority="9027" operator="containsText" text="日">
      <formula>NOT(ISERROR(SEARCH("日",AA119)))</formula>
    </cfRule>
    <cfRule type="containsText" dxfId="12110" priority="9028" operator="containsText" text="土">
      <formula>NOT(ISERROR(SEARCH("土",AA119)))</formula>
    </cfRule>
  </conditionalFormatting>
  <conditionalFormatting sqref="AA16">
    <cfRule type="containsText" dxfId="12109" priority="9025" operator="containsText" text="日">
      <formula>NOT(ISERROR(SEARCH("日",AA16)))</formula>
    </cfRule>
    <cfRule type="containsText" dxfId="12108" priority="9026" operator="containsText" text="土">
      <formula>NOT(ISERROR(SEARCH("土",AA16)))</formula>
    </cfRule>
  </conditionalFormatting>
  <conditionalFormatting sqref="AA18">
    <cfRule type="containsText" dxfId="12107" priority="9023" operator="containsText" text="日">
      <formula>NOT(ISERROR(SEARCH("日",AA18)))</formula>
    </cfRule>
    <cfRule type="containsText" dxfId="12106" priority="9024" operator="containsText" text="土">
      <formula>NOT(ISERROR(SEARCH("土",AA18)))</formula>
    </cfRule>
  </conditionalFormatting>
  <conditionalFormatting sqref="AA17">
    <cfRule type="containsText" dxfId="12105" priority="9021" operator="containsText" text="日">
      <formula>NOT(ISERROR(SEARCH("日",AA17)))</formula>
    </cfRule>
    <cfRule type="containsText" dxfId="12104" priority="9022" operator="containsText" text="土">
      <formula>NOT(ISERROR(SEARCH("土",AA17)))</formula>
    </cfRule>
  </conditionalFormatting>
  <conditionalFormatting sqref="AA20">
    <cfRule type="containsText" dxfId="12103" priority="9019" operator="containsText" text="日">
      <formula>NOT(ISERROR(SEARCH("日",AA20)))</formula>
    </cfRule>
    <cfRule type="containsText" dxfId="12102" priority="9020" operator="containsText" text="土">
      <formula>NOT(ISERROR(SEARCH("土",AA20)))</formula>
    </cfRule>
  </conditionalFormatting>
  <conditionalFormatting sqref="AA22">
    <cfRule type="containsText" dxfId="12101" priority="9017" operator="containsText" text="日">
      <formula>NOT(ISERROR(SEARCH("日",AA22)))</formula>
    </cfRule>
    <cfRule type="containsText" dxfId="12100" priority="9018" operator="containsText" text="土">
      <formula>NOT(ISERROR(SEARCH("土",AA22)))</formula>
    </cfRule>
  </conditionalFormatting>
  <conditionalFormatting sqref="AA21">
    <cfRule type="containsText" dxfId="12099" priority="9015" operator="containsText" text="日">
      <formula>NOT(ISERROR(SEARCH("日",AA21)))</formula>
    </cfRule>
    <cfRule type="containsText" dxfId="12098" priority="9016" operator="containsText" text="土">
      <formula>NOT(ISERROR(SEARCH("土",AA21)))</formula>
    </cfRule>
  </conditionalFormatting>
  <conditionalFormatting sqref="AA24">
    <cfRule type="containsText" dxfId="12097" priority="9013" operator="containsText" text="日">
      <formula>NOT(ISERROR(SEARCH("日",AA24)))</formula>
    </cfRule>
    <cfRule type="containsText" dxfId="12096" priority="9014" operator="containsText" text="土">
      <formula>NOT(ISERROR(SEARCH("土",AA24)))</formula>
    </cfRule>
  </conditionalFormatting>
  <conditionalFormatting sqref="AA26">
    <cfRule type="containsText" dxfId="12095" priority="9011" operator="containsText" text="日">
      <formula>NOT(ISERROR(SEARCH("日",AA26)))</formula>
    </cfRule>
    <cfRule type="containsText" dxfId="12094" priority="9012" operator="containsText" text="土">
      <formula>NOT(ISERROR(SEARCH("土",AA26)))</formula>
    </cfRule>
  </conditionalFormatting>
  <conditionalFormatting sqref="AA25">
    <cfRule type="containsText" dxfId="12093" priority="9009" operator="containsText" text="日">
      <formula>NOT(ISERROR(SEARCH("日",AA25)))</formula>
    </cfRule>
    <cfRule type="containsText" dxfId="12092" priority="9010" operator="containsText" text="土">
      <formula>NOT(ISERROR(SEARCH("土",AA25)))</formula>
    </cfRule>
  </conditionalFormatting>
  <conditionalFormatting sqref="AA28">
    <cfRule type="containsText" dxfId="12091" priority="9007" operator="containsText" text="日">
      <formula>NOT(ISERROR(SEARCH("日",AA28)))</formula>
    </cfRule>
    <cfRule type="containsText" dxfId="12090" priority="9008" operator="containsText" text="土">
      <formula>NOT(ISERROR(SEARCH("土",AA28)))</formula>
    </cfRule>
  </conditionalFormatting>
  <conditionalFormatting sqref="AA30">
    <cfRule type="containsText" dxfId="12089" priority="9005" operator="containsText" text="日">
      <formula>NOT(ISERROR(SEARCH("日",AA30)))</formula>
    </cfRule>
    <cfRule type="containsText" dxfId="12088" priority="9006" operator="containsText" text="土">
      <formula>NOT(ISERROR(SEARCH("土",AA30)))</formula>
    </cfRule>
  </conditionalFormatting>
  <conditionalFormatting sqref="AA29">
    <cfRule type="containsText" dxfId="12087" priority="9003" operator="containsText" text="日">
      <formula>NOT(ISERROR(SEARCH("日",AA29)))</formula>
    </cfRule>
    <cfRule type="containsText" dxfId="12086" priority="9004" operator="containsText" text="土">
      <formula>NOT(ISERROR(SEARCH("土",AA29)))</formula>
    </cfRule>
  </conditionalFormatting>
  <conditionalFormatting sqref="AA32">
    <cfRule type="containsText" dxfId="12085" priority="9001" operator="containsText" text="日">
      <formula>NOT(ISERROR(SEARCH("日",AA32)))</formula>
    </cfRule>
    <cfRule type="containsText" dxfId="12084" priority="9002" operator="containsText" text="土">
      <formula>NOT(ISERROR(SEARCH("土",AA32)))</formula>
    </cfRule>
  </conditionalFormatting>
  <conditionalFormatting sqref="AA34">
    <cfRule type="containsText" dxfId="12083" priority="8999" operator="containsText" text="日">
      <formula>NOT(ISERROR(SEARCH("日",AA34)))</formula>
    </cfRule>
    <cfRule type="containsText" dxfId="12082" priority="9000" operator="containsText" text="土">
      <formula>NOT(ISERROR(SEARCH("土",AA34)))</formula>
    </cfRule>
  </conditionalFormatting>
  <conditionalFormatting sqref="AA33">
    <cfRule type="containsText" dxfId="12081" priority="8997" operator="containsText" text="日">
      <formula>NOT(ISERROR(SEARCH("日",AA33)))</formula>
    </cfRule>
    <cfRule type="containsText" dxfId="12080" priority="8998" operator="containsText" text="土">
      <formula>NOT(ISERROR(SEARCH("土",AA33)))</formula>
    </cfRule>
  </conditionalFormatting>
  <conditionalFormatting sqref="AA36">
    <cfRule type="containsText" dxfId="12079" priority="8995" operator="containsText" text="日">
      <formula>NOT(ISERROR(SEARCH("日",AA36)))</formula>
    </cfRule>
    <cfRule type="containsText" dxfId="12078" priority="8996" operator="containsText" text="土">
      <formula>NOT(ISERROR(SEARCH("土",AA36)))</formula>
    </cfRule>
  </conditionalFormatting>
  <conditionalFormatting sqref="AA38">
    <cfRule type="containsText" dxfId="12077" priority="8993" operator="containsText" text="日">
      <formula>NOT(ISERROR(SEARCH("日",AA38)))</formula>
    </cfRule>
    <cfRule type="containsText" dxfId="12076" priority="8994" operator="containsText" text="土">
      <formula>NOT(ISERROR(SEARCH("土",AA38)))</formula>
    </cfRule>
  </conditionalFormatting>
  <conditionalFormatting sqref="AA37">
    <cfRule type="containsText" dxfId="12075" priority="8991" operator="containsText" text="日">
      <formula>NOT(ISERROR(SEARCH("日",AA37)))</formula>
    </cfRule>
    <cfRule type="containsText" dxfId="12074" priority="8992" operator="containsText" text="土">
      <formula>NOT(ISERROR(SEARCH("土",AA37)))</formula>
    </cfRule>
  </conditionalFormatting>
  <conditionalFormatting sqref="AA40">
    <cfRule type="containsText" dxfId="12073" priority="8989" operator="containsText" text="日">
      <formula>NOT(ISERROR(SEARCH("日",AA40)))</formula>
    </cfRule>
    <cfRule type="containsText" dxfId="12072" priority="8990" operator="containsText" text="土">
      <formula>NOT(ISERROR(SEARCH("土",AA40)))</formula>
    </cfRule>
  </conditionalFormatting>
  <conditionalFormatting sqref="AA42">
    <cfRule type="containsText" dxfId="12071" priority="8987" operator="containsText" text="日">
      <formula>NOT(ISERROR(SEARCH("日",AA42)))</formula>
    </cfRule>
    <cfRule type="containsText" dxfId="12070" priority="8988" operator="containsText" text="土">
      <formula>NOT(ISERROR(SEARCH("土",AA42)))</formula>
    </cfRule>
  </conditionalFormatting>
  <conditionalFormatting sqref="AA41">
    <cfRule type="containsText" dxfId="12069" priority="8985" operator="containsText" text="日">
      <formula>NOT(ISERROR(SEARCH("日",AA41)))</formula>
    </cfRule>
    <cfRule type="containsText" dxfId="12068" priority="8986" operator="containsText" text="土">
      <formula>NOT(ISERROR(SEARCH("土",AA41)))</formula>
    </cfRule>
  </conditionalFormatting>
  <conditionalFormatting sqref="AA44">
    <cfRule type="containsText" dxfId="12067" priority="8983" operator="containsText" text="日">
      <formula>NOT(ISERROR(SEARCH("日",AA44)))</formula>
    </cfRule>
    <cfRule type="containsText" dxfId="12066" priority="8984" operator="containsText" text="土">
      <formula>NOT(ISERROR(SEARCH("土",AA44)))</formula>
    </cfRule>
  </conditionalFormatting>
  <conditionalFormatting sqref="AA46">
    <cfRule type="containsText" dxfId="12065" priority="8981" operator="containsText" text="日">
      <formula>NOT(ISERROR(SEARCH("日",AA46)))</formula>
    </cfRule>
    <cfRule type="containsText" dxfId="12064" priority="8982" operator="containsText" text="土">
      <formula>NOT(ISERROR(SEARCH("土",AA46)))</formula>
    </cfRule>
  </conditionalFormatting>
  <conditionalFormatting sqref="AA45">
    <cfRule type="containsText" dxfId="12063" priority="8979" operator="containsText" text="日">
      <formula>NOT(ISERROR(SEARCH("日",AA45)))</formula>
    </cfRule>
    <cfRule type="containsText" dxfId="12062" priority="8980" operator="containsText" text="土">
      <formula>NOT(ISERROR(SEARCH("土",AA45)))</formula>
    </cfRule>
  </conditionalFormatting>
  <conditionalFormatting sqref="AA48">
    <cfRule type="containsText" dxfId="12061" priority="8977" operator="containsText" text="日">
      <formula>NOT(ISERROR(SEARCH("日",AA48)))</formula>
    </cfRule>
    <cfRule type="containsText" dxfId="12060" priority="8978" operator="containsText" text="土">
      <formula>NOT(ISERROR(SEARCH("土",AA48)))</formula>
    </cfRule>
  </conditionalFormatting>
  <conditionalFormatting sqref="AA50">
    <cfRule type="containsText" dxfId="12059" priority="8975" operator="containsText" text="日">
      <formula>NOT(ISERROR(SEARCH("日",AA50)))</formula>
    </cfRule>
    <cfRule type="containsText" dxfId="12058" priority="8976" operator="containsText" text="土">
      <formula>NOT(ISERROR(SEARCH("土",AA50)))</formula>
    </cfRule>
  </conditionalFormatting>
  <conditionalFormatting sqref="AA49">
    <cfRule type="containsText" dxfId="12057" priority="8973" operator="containsText" text="日">
      <formula>NOT(ISERROR(SEARCH("日",AA49)))</formula>
    </cfRule>
    <cfRule type="containsText" dxfId="12056" priority="8974" operator="containsText" text="土">
      <formula>NOT(ISERROR(SEARCH("土",AA49)))</formula>
    </cfRule>
  </conditionalFormatting>
  <conditionalFormatting sqref="AA52">
    <cfRule type="containsText" dxfId="12055" priority="8971" operator="containsText" text="日">
      <formula>NOT(ISERROR(SEARCH("日",AA52)))</formula>
    </cfRule>
    <cfRule type="containsText" dxfId="12054" priority="8972" operator="containsText" text="土">
      <formula>NOT(ISERROR(SEARCH("土",AA52)))</formula>
    </cfRule>
  </conditionalFormatting>
  <conditionalFormatting sqref="AA54">
    <cfRule type="containsText" dxfId="12053" priority="8969" operator="containsText" text="日">
      <formula>NOT(ISERROR(SEARCH("日",AA54)))</formula>
    </cfRule>
    <cfRule type="containsText" dxfId="12052" priority="8970" operator="containsText" text="土">
      <formula>NOT(ISERROR(SEARCH("土",AA54)))</formula>
    </cfRule>
  </conditionalFormatting>
  <conditionalFormatting sqref="AA53">
    <cfRule type="containsText" dxfId="12051" priority="8967" operator="containsText" text="日">
      <formula>NOT(ISERROR(SEARCH("日",AA53)))</formula>
    </cfRule>
    <cfRule type="containsText" dxfId="12050" priority="8968" operator="containsText" text="土">
      <formula>NOT(ISERROR(SEARCH("土",AA53)))</formula>
    </cfRule>
  </conditionalFormatting>
  <conditionalFormatting sqref="AA56">
    <cfRule type="containsText" dxfId="12049" priority="8965" operator="containsText" text="日">
      <formula>NOT(ISERROR(SEARCH("日",AA56)))</formula>
    </cfRule>
    <cfRule type="containsText" dxfId="12048" priority="8966" operator="containsText" text="土">
      <formula>NOT(ISERROR(SEARCH("土",AA56)))</formula>
    </cfRule>
  </conditionalFormatting>
  <conditionalFormatting sqref="AA58">
    <cfRule type="containsText" dxfId="12047" priority="8963" operator="containsText" text="日">
      <formula>NOT(ISERROR(SEARCH("日",AA58)))</formula>
    </cfRule>
    <cfRule type="containsText" dxfId="12046" priority="8964" operator="containsText" text="土">
      <formula>NOT(ISERROR(SEARCH("土",AA58)))</formula>
    </cfRule>
  </conditionalFormatting>
  <conditionalFormatting sqref="AA57">
    <cfRule type="containsText" dxfId="12045" priority="8961" operator="containsText" text="日">
      <formula>NOT(ISERROR(SEARCH("日",AA57)))</formula>
    </cfRule>
    <cfRule type="containsText" dxfId="12044" priority="8962" operator="containsText" text="土">
      <formula>NOT(ISERROR(SEARCH("土",AA57)))</formula>
    </cfRule>
  </conditionalFormatting>
  <conditionalFormatting sqref="N121 L122:L124 M123:V123">
    <cfRule type="containsText" dxfId="12043" priority="8951" operator="containsText" text="日">
      <formula>NOT(ISERROR(SEARCH("日",L121)))</formula>
    </cfRule>
    <cfRule type="containsText" dxfId="12042" priority="8952" operator="containsText" text="土">
      <formula>NOT(ISERROR(SEARCH("土",L121)))</formula>
    </cfRule>
  </conditionalFormatting>
  <conditionalFormatting sqref="M121">
    <cfRule type="containsText" dxfId="12041" priority="8953" operator="containsText" text="日">
      <formula>NOT(ISERROR(SEARCH("日",M121)))</formula>
    </cfRule>
    <cfRule type="containsText" dxfId="12040" priority="8954" operator="containsText" text="土">
      <formula>NOT(ISERROR(SEARCH("土",M121)))</formula>
    </cfRule>
  </conditionalFormatting>
  <conditionalFormatting sqref="O121">
    <cfRule type="containsText" dxfId="12039" priority="8949" operator="containsText" text="日">
      <formula>NOT(ISERROR(SEARCH("日",O121)))</formula>
    </cfRule>
    <cfRule type="containsText" dxfId="12038" priority="8950" operator="containsText" text="土">
      <formula>NOT(ISERROR(SEARCH("土",O121)))</formula>
    </cfRule>
  </conditionalFormatting>
  <conditionalFormatting sqref="P121">
    <cfRule type="containsText" dxfId="12037" priority="8947" operator="containsText" text="日">
      <formula>NOT(ISERROR(SEARCH("日",P121)))</formula>
    </cfRule>
    <cfRule type="containsText" dxfId="12036" priority="8948" operator="containsText" text="土">
      <formula>NOT(ISERROR(SEARCH("土",P121)))</formula>
    </cfRule>
  </conditionalFormatting>
  <conditionalFormatting sqref="L121">
    <cfRule type="containsText" dxfId="12035" priority="8955" operator="containsText" text="日">
      <formula>NOT(ISERROR(SEARCH("日",L121)))</formula>
    </cfRule>
    <cfRule type="containsText" dxfId="12034" priority="8956" operator="containsText" text="土">
      <formula>NOT(ISERROR(SEARCH("土",L121)))</formula>
    </cfRule>
  </conditionalFormatting>
  <conditionalFormatting sqref="T122">
    <cfRule type="containsText" dxfId="12033" priority="8941" operator="containsText" text="日">
      <formula>NOT(ISERROR(SEARCH("日",T122)))</formula>
    </cfRule>
    <cfRule type="containsText" dxfId="12032" priority="8942" operator="containsText" text="土">
      <formula>NOT(ISERROR(SEARCH("土",T122)))</formula>
    </cfRule>
  </conditionalFormatting>
  <conditionalFormatting sqref="S122">
    <cfRule type="containsText" dxfId="12031" priority="8939" operator="containsText" text="日">
      <formula>NOT(ISERROR(SEARCH("日",S122)))</formula>
    </cfRule>
    <cfRule type="containsText" dxfId="12030" priority="8940" operator="containsText" text="土">
      <formula>NOT(ISERROR(SEARCH("土",S122)))</formula>
    </cfRule>
  </conditionalFormatting>
  <conditionalFormatting sqref="R122">
    <cfRule type="containsText" dxfId="12029" priority="8937" operator="containsText" text="日">
      <formula>NOT(ISERROR(SEARCH("日",R122)))</formula>
    </cfRule>
    <cfRule type="containsText" dxfId="12028" priority="8938" operator="containsText" text="土">
      <formula>NOT(ISERROR(SEARCH("土",R122)))</formula>
    </cfRule>
  </conditionalFormatting>
  <conditionalFormatting sqref="Q122">
    <cfRule type="containsText" dxfId="12027" priority="8935" operator="containsText" text="日">
      <formula>NOT(ISERROR(SEARCH("日",Q122)))</formula>
    </cfRule>
    <cfRule type="containsText" dxfId="12026" priority="8936" operator="containsText" text="土">
      <formula>NOT(ISERROR(SEARCH("土",Q122)))</formula>
    </cfRule>
  </conditionalFormatting>
  <conditionalFormatting sqref="P122">
    <cfRule type="containsText" dxfId="12025" priority="8933" operator="containsText" text="日">
      <formula>NOT(ISERROR(SEARCH("日",P122)))</formula>
    </cfRule>
    <cfRule type="containsText" dxfId="12024" priority="8934" operator="containsText" text="土">
      <formula>NOT(ISERROR(SEARCH("土",P122)))</formula>
    </cfRule>
  </conditionalFormatting>
  <conditionalFormatting sqref="N122">
    <cfRule type="containsText" dxfId="12023" priority="8929" operator="containsText" text="日">
      <formula>NOT(ISERROR(SEARCH("日",N122)))</formula>
    </cfRule>
    <cfRule type="containsText" dxfId="12022" priority="8930" operator="containsText" text="土">
      <formula>NOT(ISERROR(SEARCH("土",N122)))</formula>
    </cfRule>
  </conditionalFormatting>
  <conditionalFormatting sqref="U122">
    <cfRule type="containsText" dxfId="12021" priority="8943" operator="containsText" text="日">
      <formula>NOT(ISERROR(SEARCH("日",U122)))</formula>
    </cfRule>
    <cfRule type="containsText" dxfId="12020" priority="8944" operator="containsText" text="土">
      <formula>NOT(ISERROR(SEARCH("土",U122)))</formula>
    </cfRule>
  </conditionalFormatting>
  <conditionalFormatting sqref="O122">
    <cfRule type="containsText" dxfId="12019" priority="8931" operator="containsText" text="日">
      <formula>NOT(ISERROR(SEARCH("日",O122)))</formula>
    </cfRule>
    <cfRule type="containsText" dxfId="12018" priority="8932" operator="containsText" text="土">
      <formula>NOT(ISERROR(SEARCH("土",O122)))</formula>
    </cfRule>
  </conditionalFormatting>
  <conditionalFormatting sqref="M122">
    <cfRule type="containsText" dxfId="12017" priority="8927" operator="containsText" text="日">
      <formula>NOT(ISERROR(SEARCH("日",M122)))</formula>
    </cfRule>
    <cfRule type="containsText" dxfId="12016" priority="8928" operator="containsText" text="土">
      <formula>NOT(ISERROR(SEARCH("土",M122)))</formula>
    </cfRule>
  </conditionalFormatting>
  <conditionalFormatting sqref="M124:V124">
    <cfRule type="containsText" dxfId="12015" priority="8925" operator="containsText" text="日">
      <formula>NOT(ISERROR(SEARCH("日",M124)))</formula>
    </cfRule>
    <cfRule type="containsText" dxfId="12014" priority="8926" operator="containsText" text="土">
      <formula>NOT(ISERROR(SEARCH("土",M124)))</formula>
    </cfRule>
  </conditionalFormatting>
  <conditionalFormatting sqref="V122">
    <cfRule type="containsText" dxfId="12013" priority="8945" operator="containsText" text="日">
      <formula>NOT(ISERROR(SEARCH("日",V122)))</formula>
    </cfRule>
    <cfRule type="containsText" dxfId="12012" priority="8946" operator="containsText" text="土">
      <formula>NOT(ISERROR(SEARCH("土",V122)))</formula>
    </cfRule>
  </conditionalFormatting>
  <conditionalFormatting sqref="N125 L126:L128 M127:V127">
    <cfRule type="containsText" dxfId="12011" priority="8919" operator="containsText" text="日">
      <formula>NOT(ISERROR(SEARCH("日",L125)))</formula>
    </cfRule>
    <cfRule type="containsText" dxfId="12010" priority="8920" operator="containsText" text="土">
      <formula>NOT(ISERROR(SEARCH("土",L125)))</formula>
    </cfRule>
  </conditionalFormatting>
  <conditionalFormatting sqref="M125">
    <cfRule type="containsText" dxfId="12009" priority="8921" operator="containsText" text="日">
      <formula>NOT(ISERROR(SEARCH("日",M125)))</formula>
    </cfRule>
    <cfRule type="containsText" dxfId="12008" priority="8922" operator="containsText" text="土">
      <formula>NOT(ISERROR(SEARCH("土",M125)))</formula>
    </cfRule>
  </conditionalFormatting>
  <conditionalFormatting sqref="O125">
    <cfRule type="containsText" dxfId="12007" priority="8917" operator="containsText" text="日">
      <formula>NOT(ISERROR(SEARCH("日",O125)))</formula>
    </cfRule>
    <cfRule type="containsText" dxfId="12006" priority="8918" operator="containsText" text="土">
      <formula>NOT(ISERROR(SEARCH("土",O125)))</formula>
    </cfRule>
  </conditionalFormatting>
  <conditionalFormatting sqref="P125">
    <cfRule type="containsText" dxfId="12005" priority="8915" operator="containsText" text="日">
      <formula>NOT(ISERROR(SEARCH("日",P125)))</formula>
    </cfRule>
    <cfRule type="containsText" dxfId="12004" priority="8916" operator="containsText" text="土">
      <formula>NOT(ISERROR(SEARCH("土",P125)))</formula>
    </cfRule>
  </conditionalFormatting>
  <conditionalFormatting sqref="L125">
    <cfRule type="containsText" dxfId="12003" priority="8923" operator="containsText" text="日">
      <formula>NOT(ISERROR(SEARCH("日",L125)))</formula>
    </cfRule>
    <cfRule type="containsText" dxfId="12002" priority="8924" operator="containsText" text="土">
      <formula>NOT(ISERROR(SEARCH("土",L125)))</formula>
    </cfRule>
  </conditionalFormatting>
  <conditionalFormatting sqref="T126">
    <cfRule type="containsText" dxfId="12001" priority="8909" operator="containsText" text="日">
      <formula>NOT(ISERROR(SEARCH("日",T126)))</formula>
    </cfRule>
    <cfRule type="containsText" dxfId="12000" priority="8910" operator="containsText" text="土">
      <formula>NOT(ISERROR(SEARCH("土",T126)))</formula>
    </cfRule>
  </conditionalFormatting>
  <conditionalFormatting sqref="S126">
    <cfRule type="containsText" dxfId="11999" priority="8907" operator="containsText" text="日">
      <formula>NOT(ISERROR(SEARCH("日",S126)))</formula>
    </cfRule>
    <cfRule type="containsText" dxfId="11998" priority="8908" operator="containsText" text="土">
      <formula>NOT(ISERROR(SEARCH("土",S126)))</formula>
    </cfRule>
  </conditionalFormatting>
  <conditionalFormatting sqref="R126">
    <cfRule type="containsText" dxfId="11997" priority="8905" operator="containsText" text="日">
      <formula>NOT(ISERROR(SEARCH("日",R126)))</formula>
    </cfRule>
    <cfRule type="containsText" dxfId="11996" priority="8906" operator="containsText" text="土">
      <formula>NOT(ISERROR(SEARCH("土",R126)))</formula>
    </cfRule>
  </conditionalFormatting>
  <conditionalFormatting sqref="Q126">
    <cfRule type="containsText" dxfId="11995" priority="8903" operator="containsText" text="日">
      <formula>NOT(ISERROR(SEARCH("日",Q126)))</formula>
    </cfRule>
    <cfRule type="containsText" dxfId="11994" priority="8904" operator="containsText" text="土">
      <formula>NOT(ISERROR(SEARCH("土",Q126)))</formula>
    </cfRule>
  </conditionalFormatting>
  <conditionalFormatting sqref="P126">
    <cfRule type="containsText" dxfId="11993" priority="8901" operator="containsText" text="日">
      <formula>NOT(ISERROR(SEARCH("日",P126)))</formula>
    </cfRule>
    <cfRule type="containsText" dxfId="11992" priority="8902" operator="containsText" text="土">
      <formula>NOT(ISERROR(SEARCH("土",P126)))</formula>
    </cfRule>
  </conditionalFormatting>
  <conditionalFormatting sqref="N126">
    <cfRule type="containsText" dxfId="11991" priority="8897" operator="containsText" text="日">
      <formula>NOT(ISERROR(SEARCH("日",N126)))</formula>
    </cfRule>
    <cfRule type="containsText" dxfId="11990" priority="8898" operator="containsText" text="土">
      <formula>NOT(ISERROR(SEARCH("土",N126)))</formula>
    </cfRule>
  </conditionalFormatting>
  <conditionalFormatting sqref="U126">
    <cfRule type="containsText" dxfId="11989" priority="8911" operator="containsText" text="日">
      <formula>NOT(ISERROR(SEARCH("日",U126)))</formula>
    </cfRule>
    <cfRule type="containsText" dxfId="11988" priority="8912" operator="containsText" text="土">
      <formula>NOT(ISERROR(SEARCH("土",U126)))</formula>
    </cfRule>
  </conditionalFormatting>
  <conditionalFormatting sqref="O126">
    <cfRule type="containsText" dxfId="11987" priority="8899" operator="containsText" text="日">
      <formula>NOT(ISERROR(SEARCH("日",O126)))</formula>
    </cfRule>
    <cfRule type="containsText" dxfId="11986" priority="8900" operator="containsText" text="土">
      <formula>NOT(ISERROR(SEARCH("土",O126)))</formula>
    </cfRule>
  </conditionalFormatting>
  <conditionalFormatting sqref="M126">
    <cfRule type="containsText" dxfId="11985" priority="8895" operator="containsText" text="日">
      <formula>NOT(ISERROR(SEARCH("日",M126)))</formula>
    </cfRule>
    <cfRule type="containsText" dxfId="11984" priority="8896" operator="containsText" text="土">
      <formula>NOT(ISERROR(SEARCH("土",M126)))</formula>
    </cfRule>
  </conditionalFormatting>
  <conditionalFormatting sqref="M128:V128">
    <cfRule type="containsText" dxfId="11983" priority="8893" operator="containsText" text="日">
      <formula>NOT(ISERROR(SEARCH("日",M128)))</formula>
    </cfRule>
    <cfRule type="containsText" dxfId="11982" priority="8894" operator="containsText" text="土">
      <formula>NOT(ISERROR(SEARCH("土",M128)))</formula>
    </cfRule>
  </conditionalFormatting>
  <conditionalFormatting sqref="V126">
    <cfRule type="containsText" dxfId="11981" priority="8913" operator="containsText" text="日">
      <formula>NOT(ISERROR(SEARCH("日",V126)))</formula>
    </cfRule>
    <cfRule type="containsText" dxfId="11980" priority="8914" operator="containsText" text="土">
      <formula>NOT(ISERROR(SEARCH("土",V126)))</formula>
    </cfRule>
  </conditionalFormatting>
  <conditionalFormatting sqref="N129 L130:L132 M131:V131">
    <cfRule type="containsText" dxfId="11979" priority="8887" operator="containsText" text="日">
      <formula>NOT(ISERROR(SEARCH("日",L129)))</formula>
    </cfRule>
    <cfRule type="containsText" dxfId="11978" priority="8888" operator="containsText" text="土">
      <formula>NOT(ISERROR(SEARCH("土",L129)))</formula>
    </cfRule>
  </conditionalFormatting>
  <conditionalFormatting sqref="M129">
    <cfRule type="containsText" dxfId="11977" priority="8889" operator="containsText" text="日">
      <formula>NOT(ISERROR(SEARCH("日",M129)))</formula>
    </cfRule>
    <cfRule type="containsText" dxfId="11976" priority="8890" operator="containsText" text="土">
      <formula>NOT(ISERROR(SEARCH("土",M129)))</formula>
    </cfRule>
  </conditionalFormatting>
  <conditionalFormatting sqref="O129">
    <cfRule type="containsText" dxfId="11975" priority="8885" operator="containsText" text="日">
      <formula>NOT(ISERROR(SEARCH("日",O129)))</formula>
    </cfRule>
    <cfRule type="containsText" dxfId="11974" priority="8886" operator="containsText" text="土">
      <formula>NOT(ISERROR(SEARCH("土",O129)))</formula>
    </cfRule>
  </conditionalFormatting>
  <conditionalFormatting sqref="P129">
    <cfRule type="containsText" dxfId="11973" priority="8883" operator="containsText" text="日">
      <formula>NOT(ISERROR(SEARCH("日",P129)))</formula>
    </cfRule>
    <cfRule type="containsText" dxfId="11972" priority="8884" operator="containsText" text="土">
      <formula>NOT(ISERROR(SEARCH("土",P129)))</formula>
    </cfRule>
  </conditionalFormatting>
  <conditionalFormatting sqref="L129">
    <cfRule type="containsText" dxfId="11971" priority="8891" operator="containsText" text="日">
      <formula>NOT(ISERROR(SEARCH("日",L129)))</formula>
    </cfRule>
    <cfRule type="containsText" dxfId="11970" priority="8892" operator="containsText" text="土">
      <formula>NOT(ISERROR(SEARCH("土",L129)))</formula>
    </cfRule>
  </conditionalFormatting>
  <conditionalFormatting sqref="T130">
    <cfRule type="containsText" dxfId="11969" priority="8877" operator="containsText" text="日">
      <formula>NOT(ISERROR(SEARCH("日",T130)))</formula>
    </cfRule>
    <cfRule type="containsText" dxfId="11968" priority="8878" operator="containsText" text="土">
      <formula>NOT(ISERROR(SEARCH("土",T130)))</formula>
    </cfRule>
  </conditionalFormatting>
  <conditionalFormatting sqref="S130">
    <cfRule type="containsText" dxfId="11967" priority="8875" operator="containsText" text="日">
      <formula>NOT(ISERROR(SEARCH("日",S130)))</formula>
    </cfRule>
    <cfRule type="containsText" dxfId="11966" priority="8876" operator="containsText" text="土">
      <formula>NOT(ISERROR(SEARCH("土",S130)))</formula>
    </cfRule>
  </conditionalFormatting>
  <conditionalFormatting sqref="R130">
    <cfRule type="containsText" dxfId="11965" priority="8873" operator="containsText" text="日">
      <formula>NOT(ISERROR(SEARCH("日",R130)))</formula>
    </cfRule>
    <cfRule type="containsText" dxfId="11964" priority="8874" operator="containsText" text="土">
      <formula>NOT(ISERROR(SEARCH("土",R130)))</formula>
    </cfRule>
  </conditionalFormatting>
  <conditionalFormatting sqref="Q130">
    <cfRule type="containsText" dxfId="11963" priority="8871" operator="containsText" text="日">
      <formula>NOT(ISERROR(SEARCH("日",Q130)))</formula>
    </cfRule>
    <cfRule type="containsText" dxfId="11962" priority="8872" operator="containsText" text="土">
      <formula>NOT(ISERROR(SEARCH("土",Q130)))</formula>
    </cfRule>
  </conditionalFormatting>
  <conditionalFormatting sqref="P130">
    <cfRule type="containsText" dxfId="11961" priority="8869" operator="containsText" text="日">
      <formula>NOT(ISERROR(SEARCH("日",P130)))</formula>
    </cfRule>
    <cfRule type="containsText" dxfId="11960" priority="8870" operator="containsText" text="土">
      <formula>NOT(ISERROR(SEARCH("土",P130)))</formula>
    </cfRule>
  </conditionalFormatting>
  <conditionalFormatting sqref="N130">
    <cfRule type="containsText" dxfId="11959" priority="8865" operator="containsText" text="日">
      <formula>NOT(ISERROR(SEARCH("日",N130)))</formula>
    </cfRule>
    <cfRule type="containsText" dxfId="11958" priority="8866" operator="containsText" text="土">
      <formula>NOT(ISERROR(SEARCH("土",N130)))</formula>
    </cfRule>
  </conditionalFormatting>
  <conditionalFormatting sqref="U130">
    <cfRule type="containsText" dxfId="11957" priority="8879" operator="containsText" text="日">
      <formula>NOT(ISERROR(SEARCH("日",U130)))</formula>
    </cfRule>
    <cfRule type="containsText" dxfId="11956" priority="8880" operator="containsText" text="土">
      <formula>NOT(ISERROR(SEARCH("土",U130)))</formula>
    </cfRule>
  </conditionalFormatting>
  <conditionalFormatting sqref="O130">
    <cfRule type="containsText" dxfId="11955" priority="8867" operator="containsText" text="日">
      <formula>NOT(ISERROR(SEARCH("日",O130)))</formula>
    </cfRule>
    <cfRule type="containsText" dxfId="11954" priority="8868" operator="containsText" text="土">
      <formula>NOT(ISERROR(SEARCH("土",O130)))</formula>
    </cfRule>
  </conditionalFormatting>
  <conditionalFormatting sqref="M130">
    <cfRule type="containsText" dxfId="11953" priority="8863" operator="containsText" text="日">
      <formula>NOT(ISERROR(SEARCH("日",M130)))</formula>
    </cfRule>
    <cfRule type="containsText" dxfId="11952" priority="8864" operator="containsText" text="土">
      <formula>NOT(ISERROR(SEARCH("土",M130)))</formula>
    </cfRule>
  </conditionalFormatting>
  <conditionalFormatting sqref="M132:V132">
    <cfRule type="containsText" dxfId="11951" priority="8861" operator="containsText" text="日">
      <formula>NOT(ISERROR(SEARCH("日",M132)))</formula>
    </cfRule>
    <cfRule type="containsText" dxfId="11950" priority="8862" operator="containsText" text="土">
      <formula>NOT(ISERROR(SEARCH("土",M132)))</formula>
    </cfRule>
  </conditionalFormatting>
  <conditionalFormatting sqref="V130">
    <cfRule type="containsText" dxfId="11949" priority="8881" operator="containsText" text="日">
      <formula>NOT(ISERROR(SEARCH("日",V130)))</formula>
    </cfRule>
    <cfRule type="containsText" dxfId="11948" priority="8882" operator="containsText" text="土">
      <formula>NOT(ISERROR(SEARCH("土",V130)))</formula>
    </cfRule>
  </conditionalFormatting>
  <conditionalFormatting sqref="N133 L134:L136 M135:V135">
    <cfRule type="containsText" dxfId="11947" priority="8855" operator="containsText" text="日">
      <formula>NOT(ISERROR(SEARCH("日",L133)))</formula>
    </cfRule>
    <cfRule type="containsText" dxfId="11946" priority="8856" operator="containsText" text="土">
      <formula>NOT(ISERROR(SEARCH("土",L133)))</formula>
    </cfRule>
  </conditionalFormatting>
  <conditionalFormatting sqref="M133">
    <cfRule type="containsText" dxfId="11945" priority="8857" operator="containsText" text="日">
      <formula>NOT(ISERROR(SEARCH("日",M133)))</formula>
    </cfRule>
    <cfRule type="containsText" dxfId="11944" priority="8858" operator="containsText" text="土">
      <formula>NOT(ISERROR(SEARCH("土",M133)))</formula>
    </cfRule>
  </conditionalFormatting>
  <conditionalFormatting sqref="O133">
    <cfRule type="containsText" dxfId="11943" priority="8853" operator="containsText" text="日">
      <formula>NOT(ISERROR(SEARCH("日",O133)))</formula>
    </cfRule>
    <cfRule type="containsText" dxfId="11942" priority="8854" operator="containsText" text="土">
      <formula>NOT(ISERROR(SEARCH("土",O133)))</formula>
    </cfRule>
  </conditionalFormatting>
  <conditionalFormatting sqref="P133">
    <cfRule type="containsText" dxfId="11941" priority="8851" operator="containsText" text="日">
      <formula>NOT(ISERROR(SEARCH("日",P133)))</formula>
    </cfRule>
    <cfRule type="containsText" dxfId="11940" priority="8852" operator="containsText" text="土">
      <formula>NOT(ISERROR(SEARCH("土",P133)))</formula>
    </cfRule>
  </conditionalFormatting>
  <conditionalFormatting sqref="L133">
    <cfRule type="containsText" dxfId="11939" priority="8859" operator="containsText" text="日">
      <formula>NOT(ISERROR(SEARCH("日",L133)))</formula>
    </cfRule>
    <cfRule type="containsText" dxfId="11938" priority="8860" operator="containsText" text="土">
      <formula>NOT(ISERROR(SEARCH("土",L133)))</formula>
    </cfRule>
  </conditionalFormatting>
  <conditionalFormatting sqref="T134">
    <cfRule type="containsText" dxfId="11937" priority="8845" operator="containsText" text="日">
      <formula>NOT(ISERROR(SEARCH("日",T134)))</formula>
    </cfRule>
    <cfRule type="containsText" dxfId="11936" priority="8846" operator="containsText" text="土">
      <formula>NOT(ISERROR(SEARCH("土",T134)))</formula>
    </cfRule>
  </conditionalFormatting>
  <conditionalFormatting sqref="S134">
    <cfRule type="containsText" dxfId="11935" priority="8843" operator="containsText" text="日">
      <formula>NOT(ISERROR(SEARCH("日",S134)))</formula>
    </cfRule>
    <cfRule type="containsText" dxfId="11934" priority="8844" operator="containsText" text="土">
      <formula>NOT(ISERROR(SEARCH("土",S134)))</formula>
    </cfRule>
  </conditionalFormatting>
  <conditionalFormatting sqref="R134">
    <cfRule type="containsText" dxfId="11933" priority="8841" operator="containsText" text="日">
      <formula>NOT(ISERROR(SEARCH("日",R134)))</formula>
    </cfRule>
    <cfRule type="containsText" dxfId="11932" priority="8842" operator="containsText" text="土">
      <formula>NOT(ISERROR(SEARCH("土",R134)))</formula>
    </cfRule>
  </conditionalFormatting>
  <conditionalFormatting sqref="Q134">
    <cfRule type="containsText" dxfId="11931" priority="8839" operator="containsText" text="日">
      <formula>NOT(ISERROR(SEARCH("日",Q134)))</formula>
    </cfRule>
    <cfRule type="containsText" dxfId="11930" priority="8840" operator="containsText" text="土">
      <formula>NOT(ISERROR(SEARCH("土",Q134)))</formula>
    </cfRule>
  </conditionalFormatting>
  <conditionalFormatting sqref="P134">
    <cfRule type="containsText" dxfId="11929" priority="8837" operator="containsText" text="日">
      <formula>NOT(ISERROR(SEARCH("日",P134)))</formula>
    </cfRule>
    <cfRule type="containsText" dxfId="11928" priority="8838" operator="containsText" text="土">
      <formula>NOT(ISERROR(SEARCH("土",P134)))</formula>
    </cfRule>
  </conditionalFormatting>
  <conditionalFormatting sqref="N134">
    <cfRule type="containsText" dxfId="11927" priority="8833" operator="containsText" text="日">
      <formula>NOT(ISERROR(SEARCH("日",N134)))</formula>
    </cfRule>
    <cfRule type="containsText" dxfId="11926" priority="8834" operator="containsText" text="土">
      <formula>NOT(ISERROR(SEARCH("土",N134)))</formula>
    </cfRule>
  </conditionalFormatting>
  <conditionalFormatting sqref="U134">
    <cfRule type="containsText" dxfId="11925" priority="8847" operator="containsText" text="日">
      <formula>NOT(ISERROR(SEARCH("日",U134)))</formula>
    </cfRule>
    <cfRule type="containsText" dxfId="11924" priority="8848" operator="containsText" text="土">
      <formula>NOT(ISERROR(SEARCH("土",U134)))</formula>
    </cfRule>
  </conditionalFormatting>
  <conditionalFormatting sqref="O134">
    <cfRule type="containsText" dxfId="11923" priority="8835" operator="containsText" text="日">
      <formula>NOT(ISERROR(SEARCH("日",O134)))</formula>
    </cfRule>
    <cfRule type="containsText" dxfId="11922" priority="8836" operator="containsText" text="土">
      <formula>NOT(ISERROR(SEARCH("土",O134)))</formula>
    </cfRule>
  </conditionalFormatting>
  <conditionalFormatting sqref="M134">
    <cfRule type="containsText" dxfId="11921" priority="8831" operator="containsText" text="日">
      <formula>NOT(ISERROR(SEARCH("日",M134)))</formula>
    </cfRule>
    <cfRule type="containsText" dxfId="11920" priority="8832" operator="containsText" text="土">
      <formula>NOT(ISERROR(SEARCH("土",M134)))</formula>
    </cfRule>
  </conditionalFormatting>
  <conditionalFormatting sqref="M136:V136">
    <cfRule type="containsText" dxfId="11919" priority="8829" operator="containsText" text="日">
      <formula>NOT(ISERROR(SEARCH("日",M136)))</formula>
    </cfRule>
    <cfRule type="containsText" dxfId="11918" priority="8830" operator="containsText" text="土">
      <formula>NOT(ISERROR(SEARCH("土",M136)))</formula>
    </cfRule>
  </conditionalFormatting>
  <conditionalFormatting sqref="V134">
    <cfRule type="containsText" dxfId="11917" priority="8849" operator="containsText" text="日">
      <formula>NOT(ISERROR(SEARCH("日",V134)))</formula>
    </cfRule>
    <cfRule type="containsText" dxfId="11916" priority="8850" operator="containsText" text="土">
      <formula>NOT(ISERROR(SEARCH("土",V134)))</formula>
    </cfRule>
  </conditionalFormatting>
  <conditionalFormatting sqref="N137 L138:L140 M139:V139">
    <cfRule type="containsText" dxfId="11915" priority="8823" operator="containsText" text="日">
      <formula>NOT(ISERROR(SEARCH("日",L137)))</formula>
    </cfRule>
    <cfRule type="containsText" dxfId="11914" priority="8824" operator="containsText" text="土">
      <formula>NOT(ISERROR(SEARCH("土",L137)))</formula>
    </cfRule>
  </conditionalFormatting>
  <conditionalFormatting sqref="M137">
    <cfRule type="containsText" dxfId="11913" priority="8825" operator="containsText" text="日">
      <formula>NOT(ISERROR(SEARCH("日",M137)))</formula>
    </cfRule>
    <cfRule type="containsText" dxfId="11912" priority="8826" operator="containsText" text="土">
      <formula>NOT(ISERROR(SEARCH("土",M137)))</formula>
    </cfRule>
  </conditionalFormatting>
  <conditionalFormatting sqref="O137">
    <cfRule type="containsText" dxfId="11911" priority="8821" operator="containsText" text="日">
      <formula>NOT(ISERROR(SEARCH("日",O137)))</formula>
    </cfRule>
    <cfRule type="containsText" dxfId="11910" priority="8822" operator="containsText" text="土">
      <formula>NOT(ISERROR(SEARCH("土",O137)))</formula>
    </cfRule>
  </conditionalFormatting>
  <conditionalFormatting sqref="P137">
    <cfRule type="containsText" dxfId="11909" priority="8819" operator="containsText" text="日">
      <formula>NOT(ISERROR(SEARCH("日",P137)))</formula>
    </cfRule>
    <cfRule type="containsText" dxfId="11908" priority="8820" operator="containsText" text="土">
      <formula>NOT(ISERROR(SEARCH("土",P137)))</formula>
    </cfRule>
  </conditionalFormatting>
  <conditionalFormatting sqref="L137">
    <cfRule type="containsText" dxfId="11907" priority="8827" operator="containsText" text="日">
      <formula>NOT(ISERROR(SEARCH("日",L137)))</formula>
    </cfRule>
    <cfRule type="containsText" dxfId="11906" priority="8828" operator="containsText" text="土">
      <formula>NOT(ISERROR(SEARCH("土",L137)))</formula>
    </cfRule>
  </conditionalFormatting>
  <conditionalFormatting sqref="T138">
    <cfRule type="containsText" dxfId="11905" priority="8813" operator="containsText" text="日">
      <formula>NOT(ISERROR(SEARCH("日",T138)))</formula>
    </cfRule>
    <cfRule type="containsText" dxfId="11904" priority="8814" operator="containsText" text="土">
      <formula>NOT(ISERROR(SEARCH("土",T138)))</formula>
    </cfRule>
  </conditionalFormatting>
  <conditionalFormatting sqref="S138">
    <cfRule type="containsText" dxfId="11903" priority="8811" operator="containsText" text="日">
      <formula>NOT(ISERROR(SEARCH("日",S138)))</formula>
    </cfRule>
    <cfRule type="containsText" dxfId="11902" priority="8812" operator="containsText" text="土">
      <formula>NOT(ISERROR(SEARCH("土",S138)))</formula>
    </cfRule>
  </conditionalFormatting>
  <conditionalFormatting sqref="R138">
    <cfRule type="containsText" dxfId="11901" priority="8809" operator="containsText" text="日">
      <formula>NOT(ISERROR(SEARCH("日",R138)))</formula>
    </cfRule>
    <cfRule type="containsText" dxfId="11900" priority="8810" operator="containsText" text="土">
      <formula>NOT(ISERROR(SEARCH("土",R138)))</formula>
    </cfRule>
  </conditionalFormatting>
  <conditionalFormatting sqref="Q138">
    <cfRule type="containsText" dxfId="11899" priority="8807" operator="containsText" text="日">
      <formula>NOT(ISERROR(SEARCH("日",Q138)))</formula>
    </cfRule>
    <cfRule type="containsText" dxfId="11898" priority="8808" operator="containsText" text="土">
      <formula>NOT(ISERROR(SEARCH("土",Q138)))</formula>
    </cfRule>
  </conditionalFormatting>
  <conditionalFormatting sqref="P138">
    <cfRule type="containsText" dxfId="11897" priority="8805" operator="containsText" text="日">
      <formula>NOT(ISERROR(SEARCH("日",P138)))</formula>
    </cfRule>
    <cfRule type="containsText" dxfId="11896" priority="8806" operator="containsText" text="土">
      <formula>NOT(ISERROR(SEARCH("土",P138)))</formula>
    </cfRule>
  </conditionalFormatting>
  <conditionalFormatting sqref="N138">
    <cfRule type="containsText" dxfId="11895" priority="8801" operator="containsText" text="日">
      <formula>NOT(ISERROR(SEARCH("日",N138)))</formula>
    </cfRule>
    <cfRule type="containsText" dxfId="11894" priority="8802" operator="containsText" text="土">
      <formula>NOT(ISERROR(SEARCH("土",N138)))</formula>
    </cfRule>
  </conditionalFormatting>
  <conditionalFormatting sqref="U138">
    <cfRule type="containsText" dxfId="11893" priority="8815" operator="containsText" text="日">
      <formula>NOT(ISERROR(SEARCH("日",U138)))</formula>
    </cfRule>
    <cfRule type="containsText" dxfId="11892" priority="8816" operator="containsText" text="土">
      <formula>NOT(ISERROR(SEARCH("土",U138)))</formula>
    </cfRule>
  </conditionalFormatting>
  <conditionalFormatting sqref="O138">
    <cfRule type="containsText" dxfId="11891" priority="8803" operator="containsText" text="日">
      <formula>NOT(ISERROR(SEARCH("日",O138)))</formula>
    </cfRule>
    <cfRule type="containsText" dxfId="11890" priority="8804" operator="containsText" text="土">
      <formula>NOT(ISERROR(SEARCH("土",O138)))</formula>
    </cfRule>
  </conditionalFormatting>
  <conditionalFormatting sqref="M138">
    <cfRule type="containsText" dxfId="11889" priority="8799" operator="containsText" text="日">
      <formula>NOT(ISERROR(SEARCH("日",M138)))</formula>
    </cfRule>
    <cfRule type="containsText" dxfId="11888" priority="8800" operator="containsText" text="土">
      <formula>NOT(ISERROR(SEARCH("土",M138)))</formula>
    </cfRule>
  </conditionalFormatting>
  <conditionalFormatting sqref="M140:V140">
    <cfRule type="containsText" dxfId="11887" priority="8797" operator="containsText" text="日">
      <formula>NOT(ISERROR(SEARCH("日",M140)))</formula>
    </cfRule>
    <cfRule type="containsText" dxfId="11886" priority="8798" operator="containsText" text="土">
      <formula>NOT(ISERROR(SEARCH("土",M140)))</formula>
    </cfRule>
  </conditionalFormatting>
  <conditionalFormatting sqref="V138">
    <cfRule type="containsText" dxfId="11885" priority="8817" operator="containsText" text="日">
      <formula>NOT(ISERROR(SEARCH("日",V138)))</formula>
    </cfRule>
    <cfRule type="containsText" dxfId="11884" priority="8818" operator="containsText" text="土">
      <formula>NOT(ISERROR(SEARCH("土",V138)))</formula>
    </cfRule>
  </conditionalFormatting>
  <conditionalFormatting sqref="N141 L142:L145 M143:V143">
    <cfRule type="containsText" dxfId="11883" priority="8791" operator="containsText" text="日">
      <formula>NOT(ISERROR(SEARCH("日",L141)))</formula>
    </cfRule>
    <cfRule type="containsText" dxfId="11882" priority="8792" operator="containsText" text="土">
      <formula>NOT(ISERROR(SEARCH("土",L141)))</formula>
    </cfRule>
  </conditionalFormatting>
  <conditionalFormatting sqref="M141">
    <cfRule type="containsText" dxfId="11881" priority="8793" operator="containsText" text="日">
      <formula>NOT(ISERROR(SEARCH("日",M141)))</formula>
    </cfRule>
    <cfRule type="containsText" dxfId="11880" priority="8794" operator="containsText" text="土">
      <formula>NOT(ISERROR(SEARCH("土",M141)))</formula>
    </cfRule>
  </conditionalFormatting>
  <conditionalFormatting sqref="O141">
    <cfRule type="containsText" dxfId="11879" priority="8789" operator="containsText" text="日">
      <formula>NOT(ISERROR(SEARCH("日",O141)))</formula>
    </cfRule>
    <cfRule type="containsText" dxfId="11878" priority="8790" operator="containsText" text="土">
      <formula>NOT(ISERROR(SEARCH("土",O141)))</formula>
    </cfRule>
  </conditionalFormatting>
  <conditionalFormatting sqref="P141">
    <cfRule type="containsText" dxfId="11877" priority="8787" operator="containsText" text="日">
      <formula>NOT(ISERROR(SEARCH("日",P141)))</formula>
    </cfRule>
    <cfRule type="containsText" dxfId="11876" priority="8788" operator="containsText" text="土">
      <formula>NOT(ISERROR(SEARCH("土",P141)))</formula>
    </cfRule>
  </conditionalFormatting>
  <conditionalFormatting sqref="L141">
    <cfRule type="containsText" dxfId="11875" priority="8795" operator="containsText" text="日">
      <formula>NOT(ISERROR(SEARCH("日",L141)))</formula>
    </cfRule>
    <cfRule type="containsText" dxfId="11874" priority="8796" operator="containsText" text="土">
      <formula>NOT(ISERROR(SEARCH("土",L141)))</formula>
    </cfRule>
  </conditionalFormatting>
  <conditionalFormatting sqref="T142">
    <cfRule type="containsText" dxfId="11873" priority="8781" operator="containsText" text="日">
      <formula>NOT(ISERROR(SEARCH("日",T142)))</formula>
    </cfRule>
    <cfRule type="containsText" dxfId="11872" priority="8782" operator="containsText" text="土">
      <formula>NOT(ISERROR(SEARCH("土",T142)))</formula>
    </cfRule>
  </conditionalFormatting>
  <conditionalFormatting sqref="S142">
    <cfRule type="containsText" dxfId="11871" priority="8779" operator="containsText" text="日">
      <formula>NOT(ISERROR(SEARCH("日",S142)))</formula>
    </cfRule>
    <cfRule type="containsText" dxfId="11870" priority="8780" operator="containsText" text="土">
      <formula>NOT(ISERROR(SEARCH("土",S142)))</formula>
    </cfRule>
  </conditionalFormatting>
  <conditionalFormatting sqref="R142">
    <cfRule type="containsText" dxfId="11869" priority="8777" operator="containsText" text="日">
      <formula>NOT(ISERROR(SEARCH("日",R142)))</formula>
    </cfRule>
    <cfRule type="containsText" dxfId="11868" priority="8778" operator="containsText" text="土">
      <formula>NOT(ISERROR(SEARCH("土",R142)))</formula>
    </cfRule>
  </conditionalFormatting>
  <conditionalFormatting sqref="Q142">
    <cfRule type="containsText" dxfId="11867" priority="8775" operator="containsText" text="日">
      <formula>NOT(ISERROR(SEARCH("日",Q142)))</formula>
    </cfRule>
    <cfRule type="containsText" dxfId="11866" priority="8776" operator="containsText" text="土">
      <formula>NOT(ISERROR(SEARCH("土",Q142)))</formula>
    </cfRule>
  </conditionalFormatting>
  <conditionalFormatting sqref="P142">
    <cfRule type="containsText" dxfId="11865" priority="8773" operator="containsText" text="日">
      <formula>NOT(ISERROR(SEARCH("日",P142)))</formula>
    </cfRule>
    <cfRule type="containsText" dxfId="11864" priority="8774" operator="containsText" text="土">
      <formula>NOT(ISERROR(SEARCH("土",P142)))</formula>
    </cfRule>
  </conditionalFormatting>
  <conditionalFormatting sqref="N142">
    <cfRule type="containsText" dxfId="11863" priority="8769" operator="containsText" text="日">
      <formula>NOT(ISERROR(SEARCH("日",N142)))</formula>
    </cfRule>
    <cfRule type="containsText" dxfId="11862" priority="8770" operator="containsText" text="土">
      <formula>NOT(ISERROR(SEARCH("土",N142)))</formula>
    </cfRule>
  </conditionalFormatting>
  <conditionalFormatting sqref="U142">
    <cfRule type="containsText" dxfId="11861" priority="8783" operator="containsText" text="日">
      <formula>NOT(ISERROR(SEARCH("日",U142)))</formula>
    </cfRule>
    <cfRule type="containsText" dxfId="11860" priority="8784" operator="containsText" text="土">
      <formula>NOT(ISERROR(SEARCH("土",U142)))</formula>
    </cfRule>
  </conditionalFormatting>
  <conditionalFormatting sqref="O142">
    <cfRule type="containsText" dxfId="11859" priority="8771" operator="containsText" text="日">
      <formula>NOT(ISERROR(SEARCH("日",O142)))</formula>
    </cfRule>
    <cfRule type="containsText" dxfId="11858" priority="8772" operator="containsText" text="土">
      <formula>NOT(ISERROR(SEARCH("土",O142)))</formula>
    </cfRule>
  </conditionalFormatting>
  <conditionalFormatting sqref="M142">
    <cfRule type="containsText" dxfId="11857" priority="8767" operator="containsText" text="日">
      <formula>NOT(ISERROR(SEARCH("日",M142)))</formula>
    </cfRule>
    <cfRule type="containsText" dxfId="11856" priority="8768" operator="containsText" text="土">
      <formula>NOT(ISERROR(SEARCH("土",M142)))</formula>
    </cfRule>
  </conditionalFormatting>
  <conditionalFormatting sqref="M144:V145">
    <cfRule type="containsText" dxfId="11855" priority="8765" operator="containsText" text="日">
      <formula>NOT(ISERROR(SEARCH("日",M144)))</formula>
    </cfRule>
    <cfRule type="containsText" dxfId="11854" priority="8766" operator="containsText" text="土">
      <formula>NOT(ISERROR(SEARCH("土",M144)))</formula>
    </cfRule>
  </conditionalFormatting>
  <conditionalFormatting sqref="V142">
    <cfRule type="containsText" dxfId="11853" priority="8785" operator="containsText" text="日">
      <formula>NOT(ISERROR(SEARCH("日",V142)))</formula>
    </cfRule>
    <cfRule type="containsText" dxfId="11852" priority="8786" operator="containsText" text="土">
      <formula>NOT(ISERROR(SEARCH("土",V142)))</formula>
    </cfRule>
  </conditionalFormatting>
  <conditionalFormatting sqref="AA122">
    <cfRule type="containsText" dxfId="11851" priority="8475" operator="containsText" text="日">
      <formula>NOT(ISERROR(SEARCH("日",AA122)))</formula>
    </cfRule>
    <cfRule type="containsText" dxfId="11850" priority="8476" operator="containsText" text="土">
      <formula>NOT(ISERROR(SEARCH("土",AA122)))</formula>
    </cfRule>
  </conditionalFormatting>
  <conditionalFormatting sqref="AA124">
    <cfRule type="containsText" dxfId="11849" priority="8473" operator="containsText" text="日">
      <formula>NOT(ISERROR(SEARCH("日",AA124)))</formula>
    </cfRule>
    <cfRule type="containsText" dxfId="11848" priority="8474" operator="containsText" text="土">
      <formula>NOT(ISERROR(SEARCH("土",AA124)))</formula>
    </cfRule>
  </conditionalFormatting>
  <conditionalFormatting sqref="AA123">
    <cfRule type="containsText" dxfId="11847" priority="8471" operator="containsText" text="日">
      <formula>NOT(ISERROR(SEARCH("日",AA123)))</formula>
    </cfRule>
    <cfRule type="containsText" dxfId="11846" priority="8472" operator="containsText" text="土">
      <formula>NOT(ISERROR(SEARCH("土",AA123)))</formula>
    </cfRule>
  </conditionalFormatting>
  <conditionalFormatting sqref="AA126">
    <cfRule type="containsText" dxfId="11845" priority="8469" operator="containsText" text="日">
      <formula>NOT(ISERROR(SEARCH("日",AA126)))</formula>
    </cfRule>
    <cfRule type="containsText" dxfId="11844" priority="8470" operator="containsText" text="土">
      <formula>NOT(ISERROR(SEARCH("土",AA126)))</formula>
    </cfRule>
  </conditionalFormatting>
  <conditionalFormatting sqref="AA128">
    <cfRule type="containsText" dxfId="11843" priority="8467" operator="containsText" text="日">
      <formula>NOT(ISERROR(SEARCH("日",AA128)))</formula>
    </cfRule>
    <cfRule type="containsText" dxfId="11842" priority="8468" operator="containsText" text="土">
      <formula>NOT(ISERROR(SEARCH("土",AA128)))</formula>
    </cfRule>
  </conditionalFormatting>
  <conditionalFormatting sqref="AA127">
    <cfRule type="containsText" dxfId="11841" priority="8465" operator="containsText" text="日">
      <formula>NOT(ISERROR(SEARCH("日",AA127)))</formula>
    </cfRule>
    <cfRule type="containsText" dxfId="11840" priority="8466" operator="containsText" text="土">
      <formula>NOT(ISERROR(SEARCH("土",AA127)))</formula>
    </cfRule>
  </conditionalFormatting>
  <conditionalFormatting sqref="AA130">
    <cfRule type="containsText" dxfId="11839" priority="8463" operator="containsText" text="日">
      <formula>NOT(ISERROR(SEARCH("日",AA130)))</formula>
    </cfRule>
    <cfRule type="containsText" dxfId="11838" priority="8464" operator="containsText" text="土">
      <formula>NOT(ISERROR(SEARCH("土",AA130)))</formula>
    </cfRule>
  </conditionalFormatting>
  <conditionalFormatting sqref="AA132">
    <cfRule type="containsText" dxfId="11837" priority="8461" operator="containsText" text="日">
      <formula>NOT(ISERROR(SEARCH("日",AA132)))</formula>
    </cfRule>
    <cfRule type="containsText" dxfId="11836" priority="8462" operator="containsText" text="土">
      <formula>NOT(ISERROR(SEARCH("土",AA132)))</formula>
    </cfRule>
  </conditionalFormatting>
  <conditionalFormatting sqref="AA131">
    <cfRule type="containsText" dxfId="11835" priority="8459" operator="containsText" text="日">
      <formula>NOT(ISERROR(SEARCH("日",AA131)))</formula>
    </cfRule>
    <cfRule type="containsText" dxfId="11834" priority="8460" operator="containsText" text="土">
      <formula>NOT(ISERROR(SEARCH("土",AA131)))</formula>
    </cfRule>
  </conditionalFormatting>
  <conditionalFormatting sqref="AA134">
    <cfRule type="containsText" dxfId="11833" priority="8457" operator="containsText" text="日">
      <formula>NOT(ISERROR(SEARCH("日",AA134)))</formula>
    </cfRule>
    <cfRule type="containsText" dxfId="11832" priority="8458" operator="containsText" text="土">
      <formula>NOT(ISERROR(SEARCH("土",AA134)))</formula>
    </cfRule>
  </conditionalFormatting>
  <conditionalFormatting sqref="AA136">
    <cfRule type="containsText" dxfId="11831" priority="8455" operator="containsText" text="日">
      <formula>NOT(ISERROR(SEARCH("日",AA136)))</formula>
    </cfRule>
    <cfRule type="containsText" dxfId="11830" priority="8456" operator="containsText" text="土">
      <formula>NOT(ISERROR(SEARCH("土",AA136)))</formula>
    </cfRule>
  </conditionalFormatting>
  <conditionalFormatting sqref="AA135">
    <cfRule type="containsText" dxfId="11829" priority="8453" operator="containsText" text="日">
      <formula>NOT(ISERROR(SEARCH("日",AA135)))</formula>
    </cfRule>
    <cfRule type="containsText" dxfId="11828" priority="8454" operator="containsText" text="土">
      <formula>NOT(ISERROR(SEARCH("土",AA135)))</formula>
    </cfRule>
  </conditionalFormatting>
  <conditionalFormatting sqref="AA138">
    <cfRule type="containsText" dxfId="11827" priority="8451" operator="containsText" text="日">
      <formula>NOT(ISERROR(SEARCH("日",AA138)))</formula>
    </cfRule>
    <cfRule type="containsText" dxfId="11826" priority="8452" operator="containsText" text="土">
      <formula>NOT(ISERROR(SEARCH("土",AA138)))</formula>
    </cfRule>
  </conditionalFormatting>
  <conditionalFormatting sqref="AA140">
    <cfRule type="containsText" dxfId="11825" priority="8449" operator="containsText" text="日">
      <formula>NOT(ISERROR(SEARCH("日",AA140)))</formula>
    </cfRule>
    <cfRule type="containsText" dxfId="11824" priority="8450" operator="containsText" text="土">
      <formula>NOT(ISERROR(SEARCH("土",AA140)))</formula>
    </cfRule>
  </conditionalFormatting>
  <conditionalFormatting sqref="AA139">
    <cfRule type="containsText" dxfId="11823" priority="8447" operator="containsText" text="日">
      <formula>NOT(ISERROR(SEARCH("日",AA139)))</formula>
    </cfRule>
    <cfRule type="containsText" dxfId="11822" priority="8448" operator="containsText" text="土">
      <formula>NOT(ISERROR(SEARCH("土",AA139)))</formula>
    </cfRule>
  </conditionalFormatting>
  <conditionalFormatting sqref="AA142">
    <cfRule type="containsText" dxfId="11821" priority="8445" operator="containsText" text="日">
      <formula>NOT(ISERROR(SEARCH("日",AA142)))</formula>
    </cfRule>
    <cfRule type="containsText" dxfId="11820" priority="8446" operator="containsText" text="土">
      <formula>NOT(ISERROR(SEARCH("土",AA142)))</formula>
    </cfRule>
  </conditionalFormatting>
  <conditionalFormatting sqref="AA144:AA145">
    <cfRule type="containsText" dxfId="11819" priority="8443" operator="containsText" text="日">
      <formula>NOT(ISERROR(SEARCH("日",AA144)))</formula>
    </cfRule>
    <cfRule type="containsText" dxfId="11818" priority="8444" operator="containsText" text="土">
      <formula>NOT(ISERROR(SEARCH("土",AA144)))</formula>
    </cfRule>
  </conditionalFormatting>
  <conditionalFormatting sqref="AA143">
    <cfRule type="containsText" dxfId="11817" priority="8441" operator="containsText" text="日">
      <formula>NOT(ISERROR(SEARCH("日",AA143)))</formula>
    </cfRule>
    <cfRule type="containsText" dxfId="11816" priority="8442" operator="containsText" text="土">
      <formula>NOT(ISERROR(SEARCH("土",AA143)))</formula>
    </cfRule>
  </conditionalFormatting>
  <conditionalFormatting sqref="W17">
    <cfRule type="containsText" dxfId="11815" priority="8385" operator="containsText" text="日">
      <formula>NOT(ISERROR(SEARCH("日",W17)))</formula>
    </cfRule>
    <cfRule type="containsText" dxfId="11814" priority="8386" operator="containsText" text="土">
      <formula>NOT(ISERROR(SEARCH("土",W17)))</formula>
    </cfRule>
  </conditionalFormatting>
  <conditionalFormatting sqref="W18">
    <cfRule type="containsText" dxfId="11813" priority="8381" operator="containsText" text="日">
      <formula>NOT(ISERROR(SEARCH("日",W18)))</formula>
    </cfRule>
    <cfRule type="containsText" dxfId="11812" priority="8382" operator="containsText" text="土">
      <formula>NOT(ISERROR(SEARCH("土",W18)))</formula>
    </cfRule>
  </conditionalFormatting>
  <conditionalFormatting sqref="W16">
    <cfRule type="containsText" dxfId="11811" priority="8383" operator="containsText" text="日">
      <formula>NOT(ISERROR(SEARCH("日",W16)))</formula>
    </cfRule>
    <cfRule type="containsText" dxfId="11810" priority="8384" operator="containsText" text="土">
      <formula>NOT(ISERROR(SEARCH("土",W16)))</formula>
    </cfRule>
  </conditionalFormatting>
  <conditionalFormatting sqref="W21">
    <cfRule type="containsText" dxfId="11809" priority="8375" operator="containsText" text="日">
      <formula>NOT(ISERROR(SEARCH("日",W21)))</formula>
    </cfRule>
    <cfRule type="containsText" dxfId="11808" priority="8376" operator="containsText" text="土">
      <formula>NOT(ISERROR(SEARCH("土",W21)))</formula>
    </cfRule>
  </conditionalFormatting>
  <conditionalFormatting sqref="W68">
    <cfRule type="containsText" dxfId="11807" priority="8301" operator="containsText" text="日">
      <formula>NOT(ISERROR(SEARCH("日",W68)))</formula>
    </cfRule>
    <cfRule type="containsText" dxfId="11806" priority="8302" operator="containsText" text="土">
      <formula>NOT(ISERROR(SEARCH("土",W68)))</formula>
    </cfRule>
  </conditionalFormatting>
  <conditionalFormatting sqref="W70:W72">
    <cfRule type="containsText" dxfId="11805" priority="8299" operator="containsText" text="日">
      <formula>NOT(ISERROR(SEARCH("日",W70)))</formula>
    </cfRule>
    <cfRule type="containsText" dxfId="11804" priority="8300" operator="containsText" text="土">
      <formula>NOT(ISERROR(SEARCH("土",W70)))</formula>
    </cfRule>
  </conditionalFormatting>
  <conditionalFormatting sqref="W75">
    <cfRule type="containsText" dxfId="11803" priority="8297" operator="containsText" text="日">
      <formula>NOT(ISERROR(SEARCH("日",W75)))</formula>
    </cfRule>
    <cfRule type="containsText" dxfId="11802" priority="8298" operator="containsText" text="土">
      <formula>NOT(ISERROR(SEARCH("土",W75)))</formula>
    </cfRule>
  </conditionalFormatting>
  <conditionalFormatting sqref="W80">
    <cfRule type="containsText" dxfId="11801" priority="8287" operator="containsText" text="日">
      <formula>NOT(ISERROR(SEARCH("日",W80)))</formula>
    </cfRule>
    <cfRule type="containsText" dxfId="11800" priority="8288" operator="containsText" text="土">
      <formula>NOT(ISERROR(SEARCH("土",W80)))</formula>
    </cfRule>
  </conditionalFormatting>
  <conditionalFormatting sqref="W83">
    <cfRule type="containsText" dxfId="11799" priority="8285" operator="containsText" text="日">
      <formula>NOT(ISERROR(SEARCH("日",W83)))</formula>
    </cfRule>
    <cfRule type="containsText" dxfId="11798" priority="8286" operator="containsText" text="土">
      <formula>NOT(ISERROR(SEARCH("土",W83)))</formula>
    </cfRule>
  </conditionalFormatting>
  <conditionalFormatting sqref="W82">
    <cfRule type="containsText" dxfId="11797" priority="8283" operator="containsText" text="日">
      <formula>NOT(ISERROR(SEARCH("日",W82)))</formula>
    </cfRule>
    <cfRule type="containsText" dxfId="11796" priority="8284" operator="containsText" text="土">
      <formula>NOT(ISERROR(SEARCH("土",W82)))</formula>
    </cfRule>
  </conditionalFormatting>
  <conditionalFormatting sqref="W84">
    <cfRule type="containsText" dxfId="11795" priority="8281" operator="containsText" text="日">
      <formula>NOT(ISERROR(SEARCH("日",W84)))</formula>
    </cfRule>
    <cfRule type="containsText" dxfId="11794" priority="8282" operator="containsText" text="土">
      <formula>NOT(ISERROR(SEARCH("土",W84)))</formula>
    </cfRule>
  </conditionalFormatting>
  <conditionalFormatting sqref="W87">
    <cfRule type="containsText" dxfId="11793" priority="8279" operator="containsText" text="日">
      <formula>NOT(ISERROR(SEARCH("日",W87)))</formula>
    </cfRule>
    <cfRule type="containsText" dxfId="11792" priority="8280" operator="containsText" text="土">
      <formula>NOT(ISERROR(SEARCH("土",W87)))</formula>
    </cfRule>
  </conditionalFormatting>
  <conditionalFormatting sqref="W86">
    <cfRule type="containsText" dxfId="11791" priority="8277" operator="containsText" text="日">
      <formula>NOT(ISERROR(SEARCH("日",W86)))</formula>
    </cfRule>
    <cfRule type="containsText" dxfId="11790" priority="8278" operator="containsText" text="土">
      <formula>NOT(ISERROR(SEARCH("土",W86)))</formula>
    </cfRule>
  </conditionalFormatting>
  <conditionalFormatting sqref="W48">
    <cfRule type="containsText" dxfId="11789" priority="8331" operator="containsText" text="日">
      <formula>NOT(ISERROR(SEARCH("日",W48)))</formula>
    </cfRule>
    <cfRule type="containsText" dxfId="11788" priority="8332" operator="containsText" text="土">
      <formula>NOT(ISERROR(SEARCH("土",W48)))</formula>
    </cfRule>
  </conditionalFormatting>
  <conditionalFormatting sqref="W50">
    <cfRule type="containsText" dxfId="11787" priority="8329" operator="containsText" text="日">
      <formula>NOT(ISERROR(SEARCH("日",W50)))</formula>
    </cfRule>
    <cfRule type="containsText" dxfId="11786" priority="8330" operator="containsText" text="土">
      <formula>NOT(ISERROR(SEARCH("土",W50)))</formula>
    </cfRule>
  </conditionalFormatting>
  <conditionalFormatting sqref="W53">
    <cfRule type="containsText" dxfId="11785" priority="8327" operator="containsText" text="日">
      <formula>NOT(ISERROR(SEARCH("日",W53)))</formula>
    </cfRule>
    <cfRule type="containsText" dxfId="11784" priority="8328" operator="containsText" text="土">
      <formula>NOT(ISERROR(SEARCH("土",W53)))</formula>
    </cfRule>
  </conditionalFormatting>
  <conditionalFormatting sqref="W52">
    <cfRule type="containsText" dxfId="11783" priority="8325" operator="containsText" text="日">
      <formula>NOT(ISERROR(SEARCH("日",W52)))</formula>
    </cfRule>
    <cfRule type="containsText" dxfId="11782" priority="8326" operator="containsText" text="土">
      <formula>NOT(ISERROR(SEARCH("土",W52)))</formula>
    </cfRule>
  </conditionalFormatting>
  <conditionalFormatting sqref="W54">
    <cfRule type="containsText" dxfId="11781" priority="8323" operator="containsText" text="日">
      <formula>NOT(ISERROR(SEARCH("日",W54)))</formula>
    </cfRule>
    <cfRule type="containsText" dxfId="11780" priority="8324" operator="containsText" text="土">
      <formula>NOT(ISERROR(SEARCH("土",W54)))</formula>
    </cfRule>
  </conditionalFormatting>
  <conditionalFormatting sqref="W57">
    <cfRule type="containsText" dxfId="11779" priority="8321" operator="containsText" text="日">
      <formula>NOT(ISERROR(SEARCH("日",W57)))</formula>
    </cfRule>
    <cfRule type="containsText" dxfId="11778" priority="8322" operator="containsText" text="土">
      <formula>NOT(ISERROR(SEARCH("土",W57)))</formula>
    </cfRule>
  </conditionalFormatting>
  <conditionalFormatting sqref="W56">
    <cfRule type="containsText" dxfId="11777" priority="8319" operator="containsText" text="日">
      <formula>NOT(ISERROR(SEARCH("日",W56)))</formula>
    </cfRule>
    <cfRule type="containsText" dxfId="11776" priority="8320" operator="containsText" text="土">
      <formula>NOT(ISERROR(SEARCH("土",W56)))</formula>
    </cfRule>
  </conditionalFormatting>
  <conditionalFormatting sqref="W58">
    <cfRule type="containsText" dxfId="11775" priority="8317" operator="containsText" text="日">
      <formula>NOT(ISERROR(SEARCH("日",W58)))</formula>
    </cfRule>
    <cfRule type="containsText" dxfId="11774" priority="8318" operator="containsText" text="土">
      <formula>NOT(ISERROR(SEARCH("土",W58)))</formula>
    </cfRule>
  </conditionalFormatting>
  <conditionalFormatting sqref="W61">
    <cfRule type="containsText" dxfId="11773" priority="8315" operator="containsText" text="日">
      <formula>NOT(ISERROR(SEARCH("日",W61)))</formula>
    </cfRule>
    <cfRule type="containsText" dxfId="11772" priority="8316" operator="containsText" text="土">
      <formula>NOT(ISERROR(SEARCH("土",W61)))</formula>
    </cfRule>
  </conditionalFormatting>
  <conditionalFormatting sqref="W60">
    <cfRule type="containsText" dxfId="11771" priority="8313" operator="containsText" text="日">
      <formula>NOT(ISERROR(SEARCH("日",W60)))</formula>
    </cfRule>
    <cfRule type="containsText" dxfId="11770" priority="8314" operator="containsText" text="土">
      <formula>NOT(ISERROR(SEARCH("土",W60)))</formula>
    </cfRule>
  </conditionalFormatting>
  <conditionalFormatting sqref="W62">
    <cfRule type="containsText" dxfId="11769" priority="8311" operator="containsText" text="日">
      <formula>NOT(ISERROR(SEARCH("日",W62)))</formula>
    </cfRule>
    <cfRule type="containsText" dxfId="11768" priority="8312" operator="containsText" text="土">
      <formula>NOT(ISERROR(SEARCH("土",W62)))</formula>
    </cfRule>
  </conditionalFormatting>
  <conditionalFormatting sqref="W65">
    <cfRule type="containsText" dxfId="11767" priority="8309" operator="containsText" text="日">
      <formula>NOT(ISERROR(SEARCH("日",W65)))</formula>
    </cfRule>
    <cfRule type="containsText" dxfId="11766" priority="8310" operator="containsText" text="土">
      <formula>NOT(ISERROR(SEARCH("土",W65)))</formula>
    </cfRule>
  </conditionalFormatting>
  <conditionalFormatting sqref="W64">
    <cfRule type="containsText" dxfId="11765" priority="8307" operator="containsText" text="日">
      <formula>NOT(ISERROR(SEARCH("日",W64)))</formula>
    </cfRule>
    <cfRule type="containsText" dxfId="11764" priority="8308" operator="containsText" text="土">
      <formula>NOT(ISERROR(SEARCH("土",W64)))</formula>
    </cfRule>
  </conditionalFormatting>
  <conditionalFormatting sqref="W92">
    <cfRule type="containsText" dxfId="11763" priority="8269" operator="containsText" text="日">
      <formula>NOT(ISERROR(SEARCH("日",W92)))</formula>
    </cfRule>
    <cfRule type="containsText" dxfId="11762" priority="8270" operator="containsText" text="土">
      <formula>NOT(ISERROR(SEARCH("土",W92)))</formula>
    </cfRule>
  </conditionalFormatting>
  <conditionalFormatting sqref="W66">
    <cfRule type="containsText" dxfId="11761" priority="8305" operator="containsText" text="日">
      <formula>NOT(ISERROR(SEARCH("日",W66)))</formula>
    </cfRule>
    <cfRule type="containsText" dxfId="11760" priority="8306" operator="containsText" text="土">
      <formula>NOT(ISERROR(SEARCH("土",W66)))</formula>
    </cfRule>
  </conditionalFormatting>
  <conditionalFormatting sqref="W69">
    <cfRule type="containsText" dxfId="11759" priority="8303" operator="containsText" text="日">
      <formula>NOT(ISERROR(SEARCH("日",W69)))</formula>
    </cfRule>
    <cfRule type="containsText" dxfId="11758" priority="8304" operator="containsText" text="土">
      <formula>NOT(ISERROR(SEARCH("土",W69)))</formula>
    </cfRule>
  </conditionalFormatting>
  <conditionalFormatting sqref="W74">
    <cfRule type="containsText" dxfId="11757" priority="8295" operator="containsText" text="日">
      <formula>NOT(ISERROR(SEARCH("日",W74)))</formula>
    </cfRule>
    <cfRule type="containsText" dxfId="11756" priority="8296" operator="containsText" text="土">
      <formula>NOT(ISERROR(SEARCH("土",W74)))</formula>
    </cfRule>
  </conditionalFormatting>
  <conditionalFormatting sqref="W79">
    <cfRule type="containsText" dxfId="11755" priority="8291" operator="containsText" text="日">
      <formula>NOT(ISERROR(SEARCH("日",W79)))</formula>
    </cfRule>
    <cfRule type="containsText" dxfId="11754" priority="8292" operator="containsText" text="土">
      <formula>NOT(ISERROR(SEARCH("土",W79)))</formula>
    </cfRule>
  </conditionalFormatting>
  <conditionalFormatting sqref="W78">
    <cfRule type="containsText" dxfId="11753" priority="8289" operator="containsText" text="日">
      <formula>NOT(ISERROR(SEARCH("日",W78)))</formula>
    </cfRule>
    <cfRule type="containsText" dxfId="11752" priority="8290" operator="containsText" text="土">
      <formula>NOT(ISERROR(SEARCH("土",W78)))</formula>
    </cfRule>
  </conditionalFormatting>
  <conditionalFormatting sqref="W88">
    <cfRule type="containsText" dxfId="11751" priority="8275" operator="containsText" text="日">
      <formula>NOT(ISERROR(SEARCH("日",W88)))</formula>
    </cfRule>
    <cfRule type="containsText" dxfId="11750" priority="8276" operator="containsText" text="土">
      <formula>NOT(ISERROR(SEARCH("土",W88)))</formula>
    </cfRule>
  </conditionalFormatting>
  <conditionalFormatting sqref="W110">
    <cfRule type="containsText" dxfId="11749" priority="8241" operator="containsText" text="日">
      <formula>NOT(ISERROR(SEARCH("日",W110)))</formula>
    </cfRule>
    <cfRule type="containsText" dxfId="11748" priority="8242" operator="containsText" text="土">
      <formula>NOT(ISERROR(SEARCH("土",W110)))</formula>
    </cfRule>
  </conditionalFormatting>
  <conditionalFormatting sqref="W90">
    <cfRule type="containsText" dxfId="11747" priority="8271" operator="containsText" text="日">
      <formula>NOT(ISERROR(SEARCH("日",W90)))</formula>
    </cfRule>
    <cfRule type="containsText" dxfId="11746" priority="8272" operator="containsText" text="土">
      <formula>NOT(ISERROR(SEARCH("土",W90)))</formula>
    </cfRule>
  </conditionalFormatting>
  <conditionalFormatting sqref="W22">
    <cfRule type="containsText" dxfId="11745" priority="8371" operator="containsText" text="日">
      <formula>NOT(ISERROR(SEARCH("日",W22)))</formula>
    </cfRule>
    <cfRule type="containsText" dxfId="11744" priority="8372" operator="containsText" text="土">
      <formula>NOT(ISERROR(SEARCH("土",W22)))</formula>
    </cfRule>
  </conditionalFormatting>
  <conditionalFormatting sqref="W20">
    <cfRule type="containsText" dxfId="11743" priority="8373" operator="containsText" text="日">
      <formula>NOT(ISERROR(SEARCH("日",W20)))</formula>
    </cfRule>
    <cfRule type="containsText" dxfId="11742" priority="8374" operator="containsText" text="土">
      <formula>NOT(ISERROR(SEARCH("土",W20)))</formula>
    </cfRule>
  </conditionalFormatting>
  <conditionalFormatting sqref="W25">
    <cfRule type="containsText" dxfId="11741" priority="8369" operator="containsText" text="日">
      <formula>NOT(ISERROR(SEARCH("日",W25)))</formula>
    </cfRule>
    <cfRule type="containsText" dxfId="11740" priority="8370" operator="containsText" text="土">
      <formula>NOT(ISERROR(SEARCH("土",W25)))</formula>
    </cfRule>
  </conditionalFormatting>
  <conditionalFormatting sqref="W26">
    <cfRule type="containsText" dxfId="11739" priority="8365" operator="containsText" text="日">
      <formula>NOT(ISERROR(SEARCH("日",W26)))</formula>
    </cfRule>
    <cfRule type="containsText" dxfId="11738" priority="8366" operator="containsText" text="土">
      <formula>NOT(ISERROR(SEARCH("土",W26)))</formula>
    </cfRule>
  </conditionalFormatting>
  <conditionalFormatting sqref="W24">
    <cfRule type="containsText" dxfId="11737" priority="8367" operator="containsText" text="日">
      <formula>NOT(ISERROR(SEARCH("日",W24)))</formula>
    </cfRule>
    <cfRule type="containsText" dxfId="11736" priority="8368" operator="containsText" text="土">
      <formula>NOT(ISERROR(SEARCH("土",W24)))</formula>
    </cfRule>
  </conditionalFormatting>
  <conditionalFormatting sqref="W29">
    <cfRule type="containsText" dxfId="11735" priority="8363" operator="containsText" text="日">
      <formula>NOT(ISERROR(SEARCH("日",W29)))</formula>
    </cfRule>
    <cfRule type="containsText" dxfId="11734" priority="8364" operator="containsText" text="土">
      <formula>NOT(ISERROR(SEARCH("土",W29)))</formula>
    </cfRule>
  </conditionalFormatting>
  <conditionalFormatting sqref="W30">
    <cfRule type="containsText" dxfId="11733" priority="8359" operator="containsText" text="日">
      <formula>NOT(ISERROR(SEARCH("日",W30)))</formula>
    </cfRule>
    <cfRule type="containsText" dxfId="11732" priority="8360" operator="containsText" text="土">
      <formula>NOT(ISERROR(SEARCH("土",W30)))</formula>
    </cfRule>
  </conditionalFormatting>
  <conditionalFormatting sqref="W28">
    <cfRule type="containsText" dxfId="11731" priority="8361" operator="containsText" text="日">
      <formula>NOT(ISERROR(SEARCH("日",W28)))</formula>
    </cfRule>
    <cfRule type="containsText" dxfId="11730" priority="8362" operator="containsText" text="土">
      <formula>NOT(ISERROR(SEARCH("土",W28)))</formula>
    </cfRule>
  </conditionalFormatting>
  <conditionalFormatting sqref="W33">
    <cfRule type="containsText" dxfId="11729" priority="8357" operator="containsText" text="日">
      <formula>NOT(ISERROR(SEARCH("日",W33)))</formula>
    </cfRule>
    <cfRule type="containsText" dxfId="11728" priority="8358" operator="containsText" text="土">
      <formula>NOT(ISERROR(SEARCH("土",W33)))</formula>
    </cfRule>
  </conditionalFormatting>
  <conditionalFormatting sqref="W34">
    <cfRule type="containsText" dxfId="11727" priority="8353" operator="containsText" text="日">
      <formula>NOT(ISERROR(SEARCH("日",W34)))</formula>
    </cfRule>
    <cfRule type="containsText" dxfId="11726" priority="8354" operator="containsText" text="土">
      <formula>NOT(ISERROR(SEARCH("土",W34)))</formula>
    </cfRule>
  </conditionalFormatting>
  <conditionalFormatting sqref="W32">
    <cfRule type="containsText" dxfId="11725" priority="8355" operator="containsText" text="日">
      <formula>NOT(ISERROR(SEARCH("日",W32)))</formula>
    </cfRule>
    <cfRule type="containsText" dxfId="11724" priority="8356" operator="containsText" text="土">
      <formula>NOT(ISERROR(SEARCH("土",W32)))</formula>
    </cfRule>
  </conditionalFormatting>
  <conditionalFormatting sqref="W37">
    <cfRule type="containsText" dxfId="11723" priority="8351" operator="containsText" text="日">
      <formula>NOT(ISERROR(SEARCH("日",W37)))</formula>
    </cfRule>
    <cfRule type="containsText" dxfId="11722" priority="8352" operator="containsText" text="土">
      <formula>NOT(ISERROR(SEARCH("土",W37)))</formula>
    </cfRule>
  </conditionalFormatting>
  <conditionalFormatting sqref="W38">
    <cfRule type="containsText" dxfId="11721" priority="8347" operator="containsText" text="日">
      <formula>NOT(ISERROR(SEARCH("日",W38)))</formula>
    </cfRule>
    <cfRule type="containsText" dxfId="11720" priority="8348" operator="containsText" text="土">
      <formula>NOT(ISERROR(SEARCH("土",W38)))</formula>
    </cfRule>
  </conditionalFormatting>
  <conditionalFormatting sqref="W36">
    <cfRule type="containsText" dxfId="11719" priority="8349" operator="containsText" text="日">
      <formula>NOT(ISERROR(SEARCH("日",W36)))</formula>
    </cfRule>
    <cfRule type="containsText" dxfId="11718" priority="8350" operator="containsText" text="土">
      <formula>NOT(ISERROR(SEARCH("土",W36)))</formula>
    </cfRule>
  </conditionalFormatting>
  <conditionalFormatting sqref="W41">
    <cfRule type="containsText" dxfId="11717" priority="8345" operator="containsText" text="日">
      <formula>NOT(ISERROR(SEARCH("日",W41)))</formula>
    </cfRule>
    <cfRule type="containsText" dxfId="11716" priority="8346" operator="containsText" text="土">
      <formula>NOT(ISERROR(SEARCH("土",W41)))</formula>
    </cfRule>
  </conditionalFormatting>
  <conditionalFormatting sqref="W42">
    <cfRule type="containsText" dxfId="11715" priority="8341" operator="containsText" text="日">
      <formula>NOT(ISERROR(SEARCH("日",W42)))</formula>
    </cfRule>
    <cfRule type="containsText" dxfId="11714" priority="8342" operator="containsText" text="土">
      <formula>NOT(ISERROR(SEARCH("土",W42)))</formula>
    </cfRule>
  </conditionalFormatting>
  <conditionalFormatting sqref="W40">
    <cfRule type="containsText" dxfId="11713" priority="8343" operator="containsText" text="日">
      <formula>NOT(ISERROR(SEARCH("日",W40)))</formula>
    </cfRule>
    <cfRule type="containsText" dxfId="11712" priority="8344" operator="containsText" text="土">
      <formula>NOT(ISERROR(SEARCH("土",W40)))</formula>
    </cfRule>
  </conditionalFormatting>
  <conditionalFormatting sqref="W45">
    <cfRule type="containsText" dxfId="11711" priority="8339" operator="containsText" text="日">
      <formula>NOT(ISERROR(SEARCH("日",W45)))</formula>
    </cfRule>
    <cfRule type="containsText" dxfId="11710" priority="8340" operator="containsText" text="土">
      <formula>NOT(ISERROR(SEARCH("土",W45)))</formula>
    </cfRule>
  </conditionalFormatting>
  <conditionalFormatting sqref="W46">
    <cfRule type="containsText" dxfId="11709" priority="8335" operator="containsText" text="日">
      <formula>NOT(ISERROR(SEARCH("日",W46)))</formula>
    </cfRule>
    <cfRule type="containsText" dxfId="11708" priority="8336" operator="containsText" text="土">
      <formula>NOT(ISERROR(SEARCH("土",W46)))</formula>
    </cfRule>
  </conditionalFormatting>
  <conditionalFormatting sqref="W44">
    <cfRule type="containsText" dxfId="11707" priority="8337" operator="containsText" text="日">
      <formula>NOT(ISERROR(SEARCH("日",W44)))</formula>
    </cfRule>
    <cfRule type="containsText" dxfId="11706" priority="8338" operator="containsText" text="土">
      <formula>NOT(ISERROR(SEARCH("土",W44)))</formula>
    </cfRule>
  </conditionalFormatting>
  <conditionalFormatting sqref="W49">
    <cfRule type="containsText" dxfId="11705" priority="8333" operator="containsText" text="日">
      <formula>NOT(ISERROR(SEARCH("日",W49)))</formula>
    </cfRule>
    <cfRule type="containsText" dxfId="11704" priority="8334" operator="containsText" text="土">
      <formula>NOT(ISERROR(SEARCH("土",W49)))</formula>
    </cfRule>
  </conditionalFormatting>
  <conditionalFormatting sqref="W76">
    <cfRule type="containsText" dxfId="11703" priority="8293" operator="containsText" text="日">
      <formula>NOT(ISERROR(SEARCH("日",W76)))</formula>
    </cfRule>
    <cfRule type="containsText" dxfId="11702" priority="8294" operator="containsText" text="土">
      <formula>NOT(ISERROR(SEARCH("土",W76)))</formula>
    </cfRule>
  </conditionalFormatting>
  <conditionalFormatting sqref="W91">
    <cfRule type="containsText" dxfId="11701" priority="8273" operator="containsText" text="日">
      <formula>NOT(ISERROR(SEARCH("日",W91)))</formula>
    </cfRule>
    <cfRule type="containsText" dxfId="11700" priority="8274" operator="containsText" text="土">
      <formula>NOT(ISERROR(SEARCH("土",W91)))</formula>
    </cfRule>
  </conditionalFormatting>
  <conditionalFormatting sqref="W95">
    <cfRule type="containsText" dxfId="11699" priority="8267" operator="containsText" text="日">
      <formula>NOT(ISERROR(SEARCH("日",W95)))</formula>
    </cfRule>
    <cfRule type="containsText" dxfId="11698" priority="8268" operator="containsText" text="土">
      <formula>NOT(ISERROR(SEARCH("土",W95)))</formula>
    </cfRule>
  </conditionalFormatting>
  <conditionalFormatting sqref="W96">
    <cfRule type="containsText" dxfId="11697" priority="8263" operator="containsText" text="日">
      <formula>NOT(ISERROR(SEARCH("日",W96)))</formula>
    </cfRule>
    <cfRule type="containsText" dxfId="11696" priority="8264" operator="containsText" text="土">
      <formula>NOT(ISERROR(SEARCH("土",W96)))</formula>
    </cfRule>
  </conditionalFormatting>
  <conditionalFormatting sqref="W94">
    <cfRule type="containsText" dxfId="11695" priority="8265" operator="containsText" text="日">
      <formula>NOT(ISERROR(SEARCH("日",W94)))</formula>
    </cfRule>
    <cfRule type="containsText" dxfId="11694" priority="8266" operator="containsText" text="土">
      <formula>NOT(ISERROR(SEARCH("土",W94)))</formula>
    </cfRule>
  </conditionalFormatting>
  <conditionalFormatting sqref="W99">
    <cfRule type="containsText" dxfId="11693" priority="8261" operator="containsText" text="日">
      <formula>NOT(ISERROR(SEARCH("日",W99)))</formula>
    </cfRule>
    <cfRule type="containsText" dxfId="11692" priority="8262" operator="containsText" text="土">
      <formula>NOT(ISERROR(SEARCH("土",W99)))</formula>
    </cfRule>
  </conditionalFormatting>
  <conditionalFormatting sqref="W100">
    <cfRule type="containsText" dxfId="11691" priority="8257" operator="containsText" text="日">
      <formula>NOT(ISERROR(SEARCH("日",W100)))</formula>
    </cfRule>
    <cfRule type="containsText" dxfId="11690" priority="8258" operator="containsText" text="土">
      <formula>NOT(ISERROR(SEARCH("土",W100)))</formula>
    </cfRule>
  </conditionalFormatting>
  <conditionalFormatting sqref="W98">
    <cfRule type="containsText" dxfId="11689" priority="8259" operator="containsText" text="日">
      <formula>NOT(ISERROR(SEARCH("日",W98)))</formula>
    </cfRule>
    <cfRule type="containsText" dxfId="11688" priority="8260" operator="containsText" text="土">
      <formula>NOT(ISERROR(SEARCH("土",W98)))</formula>
    </cfRule>
  </conditionalFormatting>
  <conditionalFormatting sqref="W103">
    <cfRule type="containsText" dxfId="11687" priority="8255" operator="containsText" text="日">
      <formula>NOT(ISERROR(SEARCH("日",W103)))</formula>
    </cfRule>
    <cfRule type="containsText" dxfId="11686" priority="8256" operator="containsText" text="土">
      <formula>NOT(ISERROR(SEARCH("土",W103)))</formula>
    </cfRule>
  </conditionalFormatting>
  <conditionalFormatting sqref="W104">
    <cfRule type="containsText" dxfId="11685" priority="8251" operator="containsText" text="日">
      <formula>NOT(ISERROR(SEARCH("日",W104)))</formula>
    </cfRule>
    <cfRule type="containsText" dxfId="11684" priority="8252" operator="containsText" text="土">
      <formula>NOT(ISERROR(SEARCH("土",W104)))</formula>
    </cfRule>
  </conditionalFormatting>
  <conditionalFormatting sqref="W102">
    <cfRule type="containsText" dxfId="11683" priority="8253" operator="containsText" text="日">
      <formula>NOT(ISERROR(SEARCH("日",W102)))</formula>
    </cfRule>
    <cfRule type="containsText" dxfId="11682" priority="8254" operator="containsText" text="土">
      <formula>NOT(ISERROR(SEARCH("土",W102)))</formula>
    </cfRule>
  </conditionalFormatting>
  <conditionalFormatting sqref="W107">
    <cfRule type="containsText" dxfId="11681" priority="8249" operator="containsText" text="日">
      <formula>NOT(ISERROR(SEARCH("日",W107)))</formula>
    </cfRule>
    <cfRule type="containsText" dxfId="11680" priority="8250" operator="containsText" text="土">
      <formula>NOT(ISERROR(SEARCH("土",W107)))</formula>
    </cfRule>
  </conditionalFormatting>
  <conditionalFormatting sqref="W108">
    <cfRule type="containsText" dxfId="11679" priority="8245" operator="containsText" text="日">
      <formula>NOT(ISERROR(SEARCH("日",W108)))</formula>
    </cfRule>
    <cfRule type="containsText" dxfId="11678" priority="8246" operator="containsText" text="土">
      <formula>NOT(ISERROR(SEARCH("土",W108)))</formula>
    </cfRule>
  </conditionalFormatting>
  <conditionalFormatting sqref="W106">
    <cfRule type="containsText" dxfId="11677" priority="8247" operator="containsText" text="日">
      <formula>NOT(ISERROR(SEARCH("日",W106)))</formula>
    </cfRule>
    <cfRule type="containsText" dxfId="11676" priority="8248" operator="containsText" text="土">
      <formula>NOT(ISERROR(SEARCH("土",W106)))</formula>
    </cfRule>
  </conditionalFormatting>
  <conditionalFormatting sqref="W111">
    <cfRule type="containsText" dxfId="11675" priority="8243" operator="containsText" text="日">
      <formula>NOT(ISERROR(SEARCH("日",W111)))</formula>
    </cfRule>
    <cfRule type="containsText" dxfId="11674" priority="8244" operator="containsText" text="土">
      <formula>NOT(ISERROR(SEARCH("土",W111)))</formula>
    </cfRule>
  </conditionalFormatting>
  <conditionalFormatting sqref="W112">
    <cfRule type="containsText" dxfId="11673" priority="8239" operator="containsText" text="日">
      <formula>NOT(ISERROR(SEARCH("日",W112)))</formula>
    </cfRule>
    <cfRule type="containsText" dxfId="11672" priority="8240" operator="containsText" text="土">
      <formula>NOT(ISERROR(SEARCH("土",W112)))</formula>
    </cfRule>
  </conditionalFormatting>
  <conditionalFormatting sqref="W115">
    <cfRule type="containsText" dxfId="11671" priority="8237" operator="containsText" text="日">
      <formula>NOT(ISERROR(SEARCH("日",W115)))</formula>
    </cfRule>
    <cfRule type="containsText" dxfId="11670" priority="8238" operator="containsText" text="土">
      <formula>NOT(ISERROR(SEARCH("土",W115)))</formula>
    </cfRule>
  </conditionalFormatting>
  <conditionalFormatting sqref="W116">
    <cfRule type="containsText" dxfId="11669" priority="8233" operator="containsText" text="日">
      <formula>NOT(ISERROR(SEARCH("日",W116)))</formula>
    </cfRule>
    <cfRule type="containsText" dxfId="11668" priority="8234" operator="containsText" text="土">
      <formula>NOT(ISERROR(SEARCH("土",W116)))</formula>
    </cfRule>
  </conditionalFormatting>
  <conditionalFormatting sqref="W114">
    <cfRule type="containsText" dxfId="11667" priority="8235" operator="containsText" text="日">
      <formula>NOT(ISERROR(SEARCH("日",W114)))</formula>
    </cfRule>
    <cfRule type="containsText" dxfId="11666" priority="8236" operator="containsText" text="土">
      <formula>NOT(ISERROR(SEARCH("土",W114)))</formula>
    </cfRule>
  </conditionalFormatting>
  <conditionalFormatting sqref="W119">
    <cfRule type="containsText" dxfId="11665" priority="8231" operator="containsText" text="日">
      <formula>NOT(ISERROR(SEARCH("日",W119)))</formula>
    </cfRule>
    <cfRule type="containsText" dxfId="11664" priority="8232" operator="containsText" text="土">
      <formula>NOT(ISERROR(SEARCH("土",W119)))</formula>
    </cfRule>
  </conditionalFormatting>
  <conditionalFormatting sqref="W120">
    <cfRule type="containsText" dxfId="11663" priority="8227" operator="containsText" text="日">
      <formula>NOT(ISERROR(SEARCH("日",W120)))</formula>
    </cfRule>
    <cfRule type="containsText" dxfId="11662" priority="8228" operator="containsText" text="土">
      <formula>NOT(ISERROR(SEARCH("土",W120)))</formula>
    </cfRule>
  </conditionalFormatting>
  <conditionalFormatting sqref="W118">
    <cfRule type="containsText" dxfId="11661" priority="8229" operator="containsText" text="日">
      <formula>NOT(ISERROR(SEARCH("日",W118)))</formula>
    </cfRule>
    <cfRule type="containsText" dxfId="11660" priority="8230" operator="containsText" text="土">
      <formula>NOT(ISERROR(SEARCH("土",W118)))</formula>
    </cfRule>
  </conditionalFormatting>
  <conditionalFormatting sqref="W123">
    <cfRule type="containsText" dxfId="11659" priority="8225" operator="containsText" text="日">
      <formula>NOT(ISERROR(SEARCH("日",W123)))</formula>
    </cfRule>
    <cfRule type="containsText" dxfId="11658" priority="8226" operator="containsText" text="土">
      <formula>NOT(ISERROR(SEARCH("土",W123)))</formula>
    </cfRule>
  </conditionalFormatting>
  <conditionalFormatting sqref="W124">
    <cfRule type="containsText" dxfId="11657" priority="8221" operator="containsText" text="日">
      <formula>NOT(ISERROR(SEARCH("日",W124)))</formula>
    </cfRule>
    <cfRule type="containsText" dxfId="11656" priority="8222" operator="containsText" text="土">
      <formula>NOT(ISERROR(SEARCH("土",W124)))</formula>
    </cfRule>
  </conditionalFormatting>
  <conditionalFormatting sqref="W122">
    <cfRule type="containsText" dxfId="11655" priority="8223" operator="containsText" text="日">
      <formula>NOT(ISERROR(SEARCH("日",W122)))</formula>
    </cfRule>
    <cfRule type="containsText" dxfId="11654" priority="8224" operator="containsText" text="土">
      <formula>NOT(ISERROR(SEARCH("土",W122)))</formula>
    </cfRule>
  </conditionalFormatting>
  <conditionalFormatting sqref="W127">
    <cfRule type="containsText" dxfId="11653" priority="8219" operator="containsText" text="日">
      <formula>NOT(ISERROR(SEARCH("日",W127)))</formula>
    </cfRule>
    <cfRule type="containsText" dxfId="11652" priority="8220" operator="containsText" text="土">
      <formula>NOT(ISERROR(SEARCH("土",W127)))</formula>
    </cfRule>
  </conditionalFormatting>
  <conditionalFormatting sqref="W128">
    <cfRule type="containsText" dxfId="11651" priority="8215" operator="containsText" text="日">
      <formula>NOT(ISERROR(SEARCH("日",W128)))</formula>
    </cfRule>
    <cfRule type="containsText" dxfId="11650" priority="8216" operator="containsText" text="土">
      <formula>NOT(ISERROR(SEARCH("土",W128)))</formula>
    </cfRule>
  </conditionalFormatting>
  <conditionalFormatting sqref="W126">
    <cfRule type="containsText" dxfId="11649" priority="8217" operator="containsText" text="日">
      <formula>NOT(ISERROR(SEARCH("日",W126)))</formula>
    </cfRule>
    <cfRule type="containsText" dxfId="11648" priority="8218" operator="containsText" text="土">
      <formula>NOT(ISERROR(SEARCH("土",W126)))</formula>
    </cfRule>
  </conditionalFormatting>
  <conditionalFormatting sqref="W131">
    <cfRule type="containsText" dxfId="11647" priority="8213" operator="containsText" text="日">
      <formula>NOT(ISERROR(SEARCH("日",W131)))</formula>
    </cfRule>
    <cfRule type="containsText" dxfId="11646" priority="8214" operator="containsText" text="土">
      <formula>NOT(ISERROR(SEARCH("土",W131)))</formula>
    </cfRule>
  </conditionalFormatting>
  <conditionalFormatting sqref="W132">
    <cfRule type="containsText" dxfId="11645" priority="8209" operator="containsText" text="日">
      <formula>NOT(ISERROR(SEARCH("日",W132)))</formula>
    </cfRule>
    <cfRule type="containsText" dxfId="11644" priority="8210" operator="containsText" text="土">
      <formula>NOT(ISERROR(SEARCH("土",W132)))</formula>
    </cfRule>
  </conditionalFormatting>
  <conditionalFormatting sqref="W130">
    <cfRule type="containsText" dxfId="11643" priority="8211" operator="containsText" text="日">
      <formula>NOT(ISERROR(SEARCH("日",W130)))</formula>
    </cfRule>
    <cfRule type="containsText" dxfId="11642" priority="8212" operator="containsText" text="土">
      <formula>NOT(ISERROR(SEARCH("土",W130)))</formula>
    </cfRule>
  </conditionalFormatting>
  <conditionalFormatting sqref="W135">
    <cfRule type="containsText" dxfId="11641" priority="8207" operator="containsText" text="日">
      <formula>NOT(ISERROR(SEARCH("日",W135)))</formula>
    </cfRule>
    <cfRule type="containsText" dxfId="11640" priority="8208" operator="containsText" text="土">
      <formula>NOT(ISERROR(SEARCH("土",W135)))</formula>
    </cfRule>
  </conditionalFormatting>
  <conditionalFormatting sqref="W136">
    <cfRule type="containsText" dxfId="11639" priority="8203" operator="containsText" text="日">
      <formula>NOT(ISERROR(SEARCH("日",W136)))</formula>
    </cfRule>
    <cfRule type="containsText" dxfId="11638" priority="8204" operator="containsText" text="土">
      <formula>NOT(ISERROR(SEARCH("土",W136)))</formula>
    </cfRule>
  </conditionalFormatting>
  <conditionalFormatting sqref="W134">
    <cfRule type="containsText" dxfId="11637" priority="8205" operator="containsText" text="日">
      <formula>NOT(ISERROR(SEARCH("日",W134)))</formula>
    </cfRule>
    <cfRule type="containsText" dxfId="11636" priority="8206" operator="containsText" text="土">
      <formula>NOT(ISERROR(SEARCH("土",W134)))</formula>
    </cfRule>
  </conditionalFormatting>
  <conditionalFormatting sqref="W139">
    <cfRule type="containsText" dxfId="11635" priority="8201" operator="containsText" text="日">
      <formula>NOT(ISERROR(SEARCH("日",W139)))</formula>
    </cfRule>
    <cfRule type="containsText" dxfId="11634" priority="8202" operator="containsText" text="土">
      <formula>NOT(ISERROR(SEARCH("土",W139)))</formula>
    </cfRule>
  </conditionalFormatting>
  <conditionalFormatting sqref="W140">
    <cfRule type="containsText" dxfId="11633" priority="8197" operator="containsText" text="日">
      <formula>NOT(ISERROR(SEARCH("日",W140)))</formula>
    </cfRule>
    <cfRule type="containsText" dxfId="11632" priority="8198" operator="containsText" text="土">
      <formula>NOT(ISERROR(SEARCH("土",W140)))</formula>
    </cfRule>
  </conditionalFormatting>
  <conditionalFormatting sqref="W138">
    <cfRule type="containsText" dxfId="11631" priority="8199" operator="containsText" text="日">
      <formula>NOT(ISERROR(SEARCH("日",W138)))</formula>
    </cfRule>
    <cfRule type="containsText" dxfId="11630" priority="8200" operator="containsText" text="土">
      <formula>NOT(ISERROR(SEARCH("土",W138)))</formula>
    </cfRule>
  </conditionalFormatting>
  <conditionalFormatting sqref="W143">
    <cfRule type="containsText" dxfId="11629" priority="8195" operator="containsText" text="日">
      <formula>NOT(ISERROR(SEARCH("日",W143)))</formula>
    </cfRule>
    <cfRule type="containsText" dxfId="11628" priority="8196" operator="containsText" text="土">
      <formula>NOT(ISERROR(SEARCH("土",W143)))</formula>
    </cfRule>
  </conditionalFormatting>
  <conditionalFormatting sqref="W144:W145">
    <cfRule type="containsText" dxfId="11627" priority="8191" operator="containsText" text="日">
      <formula>NOT(ISERROR(SEARCH("日",W144)))</formula>
    </cfRule>
    <cfRule type="containsText" dxfId="11626" priority="8192" operator="containsText" text="土">
      <formula>NOT(ISERROR(SEARCH("土",W144)))</formula>
    </cfRule>
  </conditionalFormatting>
  <conditionalFormatting sqref="W142">
    <cfRule type="containsText" dxfId="11625" priority="8193" operator="containsText" text="日">
      <formula>NOT(ISERROR(SEARCH("日",W142)))</formula>
    </cfRule>
    <cfRule type="containsText" dxfId="11624" priority="8194" operator="containsText" text="土">
      <formula>NOT(ISERROR(SEARCH("土",W142)))</formula>
    </cfRule>
  </conditionalFormatting>
  <conditionalFormatting sqref="X17">
    <cfRule type="containsText" dxfId="11623" priority="8135" operator="containsText" text="日">
      <formula>NOT(ISERROR(SEARCH("日",X17)))</formula>
    </cfRule>
    <cfRule type="containsText" dxfId="11622" priority="8136" operator="containsText" text="土">
      <formula>NOT(ISERROR(SEARCH("土",X17)))</formula>
    </cfRule>
  </conditionalFormatting>
  <conditionalFormatting sqref="X18">
    <cfRule type="containsText" dxfId="11621" priority="8131" operator="containsText" text="日">
      <formula>NOT(ISERROR(SEARCH("日",X18)))</formula>
    </cfRule>
    <cfRule type="containsText" dxfId="11620" priority="8132" operator="containsText" text="土">
      <formula>NOT(ISERROR(SEARCH("土",X18)))</formula>
    </cfRule>
  </conditionalFormatting>
  <conditionalFormatting sqref="X16">
    <cfRule type="containsText" dxfId="11619" priority="8133" operator="containsText" text="日">
      <formula>NOT(ISERROR(SEARCH("日",X16)))</formula>
    </cfRule>
    <cfRule type="containsText" dxfId="11618" priority="8134" operator="containsText" text="土">
      <formula>NOT(ISERROR(SEARCH("土",X16)))</formula>
    </cfRule>
  </conditionalFormatting>
  <conditionalFormatting sqref="X21">
    <cfRule type="containsText" dxfId="11617" priority="8125" operator="containsText" text="日">
      <formula>NOT(ISERROR(SEARCH("日",X21)))</formula>
    </cfRule>
    <cfRule type="containsText" dxfId="11616" priority="8126" operator="containsText" text="土">
      <formula>NOT(ISERROR(SEARCH("土",X21)))</formula>
    </cfRule>
  </conditionalFormatting>
  <conditionalFormatting sqref="X68">
    <cfRule type="containsText" dxfId="11615" priority="8051" operator="containsText" text="日">
      <formula>NOT(ISERROR(SEARCH("日",X68)))</formula>
    </cfRule>
    <cfRule type="containsText" dxfId="11614" priority="8052" operator="containsText" text="土">
      <formula>NOT(ISERROR(SEARCH("土",X68)))</formula>
    </cfRule>
  </conditionalFormatting>
  <conditionalFormatting sqref="X70:X72">
    <cfRule type="containsText" dxfId="11613" priority="8049" operator="containsText" text="日">
      <formula>NOT(ISERROR(SEARCH("日",X70)))</formula>
    </cfRule>
    <cfRule type="containsText" dxfId="11612" priority="8050" operator="containsText" text="土">
      <formula>NOT(ISERROR(SEARCH("土",X70)))</formula>
    </cfRule>
  </conditionalFormatting>
  <conditionalFormatting sqref="X75">
    <cfRule type="containsText" dxfId="11611" priority="8047" operator="containsText" text="日">
      <formula>NOT(ISERROR(SEARCH("日",X75)))</formula>
    </cfRule>
    <cfRule type="containsText" dxfId="11610" priority="8048" operator="containsText" text="土">
      <formula>NOT(ISERROR(SEARCH("土",X75)))</formula>
    </cfRule>
  </conditionalFormatting>
  <conditionalFormatting sqref="X80">
    <cfRule type="containsText" dxfId="11609" priority="8037" operator="containsText" text="日">
      <formula>NOT(ISERROR(SEARCH("日",X80)))</formula>
    </cfRule>
    <cfRule type="containsText" dxfId="11608" priority="8038" operator="containsText" text="土">
      <formula>NOT(ISERROR(SEARCH("土",X80)))</formula>
    </cfRule>
  </conditionalFormatting>
  <conditionalFormatting sqref="X83">
    <cfRule type="containsText" dxfId="11607" priority="8035" operator="containsText" text="日">
      <formula>NOT(ISERROR(SEARCH("日",X83)))</formula>
    </cfRule>
    <cfRule type="containsText" dxfId="11606" priority="8036" operator="containsText" text="土">
      <formula>NOT(ISERROR(SEARCH("土",X83)))</formula>
    </cfRule>
  </conditionalFormatting>
  <conditionalFormatting sqref="X82">
    <cfRule type="containsText" dxfId="11605" priority="8033" operator="containsText" text="日">
      <formula>NOT(ISERROR(SEARCH("日",X82)))</formula>
    </cfRule>
    <cfRule type="containsText" dxfId="11604" priority="8034" operator="containsText" text="土">
      <formula>NOT(ISERROR(SEARCH("土",X82)))</formula>
    </cfRule>
  </conditionalFormatting>
  <conditionalFormatting sqref="X84">
    <cfRule type="containsText" dxfId="11603" priority="8031" operator="containsText" text="日">
      <formula>NOT(ISERROR(SEARCH("日",X84)))</formula>
    </cfRule>
    <cfRule type="containsText" dxfId="11602" priority="8032" operator="containsText" text="土">
      <formula>NOT(ISERROR(SEARCH("土",X84)))</formula>
    </cfRule>
  </conditionalFormatting>
  <conditionalFormatting sqref="X87">
    <cfRule type="containsText" dxfId="11601" priority="8029" operator="containsText" text="日">
      <formula>NOT(ISERROR(SEARCH("日",X87)))</formula>
    </cfRule>
    <cfRule type="containsText" dxfId="11600" priority="8030" operator="containsText" text="土">
      <formula>NOT(ISERROR(SEARCH("土",X87)))</formula>
    </cfRule>
  </conditionalFormatting>
  <conditionalFormatting sqref="X86">
    <cfRule type="containsText" dxfId="11599" priority="8027" operator="containsText" text="日">
      <formula>NOT(ISERROR(SEARCH("日",X86)))</formula>
    </cfRule>
    <cfRule type="containsText" dxfId="11598" priority="8028" operator="containsText" text="土">
      <formula>NOT(ISERROR(SEARCH("土",X86)))</formula>
    </cfRule>
  </conditionalFormatting>
  <conditionalFormatting sqref="X48">
    <cfRule type="containsText" dxfId="11597" priority="8081" operator="containsText" text="日">
      <formula>NOT(ISERROR(SEARCH("日",X48)))</formula>
    </cfRule>
    <cfRule type="containsText" dxfId="11596" priority="8082" operator="containsText" text="土">
      <formula>NOT(ISERROR(SEARCH("土",X48)))</formula>
    </cfRule>
  </conditionalFormatting>
  <conditionalFormatting sqref="X50">
    <cfRule type="containsText" dxfId="11595" priority="8079" operator="containsText" text="日">
      <formula>NOT(ISERROR(SEARCH("日",X50)))</formula>
    </cfRule>
    <cfRule type="containsText" dxfId="11594" priority="8080" operator="containsText" text="土">
      <formula>NOT(ISERROR(SEARCH("土",X50)))</formula>
    </cfRule>
  </conditionalFormatting>
  <conditionalFormatting sqref="X53">
    <cfRule type="containsText" dxfId="11593" priority="8077" operator="containsText" text="日">
      <formula>NOT(ISERROR(SEARCH("日",X53)))</formula>
    </cfRule>
    <cfRule type="containsText" dxfId="11592" priority="8078" operator="containsText" text="土">
      <formula>NOT(ISERROR(SEARCH("土",X53)))</formula>
    </cfRule>
  </conditionalFormatting>
  <conditionalFormatting sqref="X52">
    <cfRule type="containsText" dxfId="11591" priority="8075" operator="containsText" text="日">
      <formula>NOT(ISERROR(SEARCH("日",X52)))</formula>
    </cfRule>
    <cfRule type="containsText" dxfId="11590" priority="8076" operator="containsText" text="土">
      <formula>NOT(ISERROR(SEARCH("土",X52)))</formula>
    </cfRule>
  </conditionalFormatting>
  <conditionalFormatting sqref="X54">
    <cfRule type="containsText" dxfId="11589" priority="8073" operator="containsText" text="日">
      <formula>NOT(ISERROR(SEARCH("日",X54)))</formula>
    </cfRule>
    <cfRule type="containsText" dxfId="11588" priority="8074" operator="containsText" text="土">
      <formula>NOT(ISERROR(SEARCH("土",X54)))</formula>
    </cfRule>
  </conditionalFormatting>
  <conditionalFormatting sqref="X57">
    <cfRule type="containsText" dxfId="11587" priority="8071" operator="containsText" text="日">
      <formula>NOT(ISERROR(SEARCH("日",X57)))</formula>
    </cfRule>
    <cfRule type="containsText" dxfId="11586" priority="8072" operator="containsText" text="土">
      <formula>NOT(ISERROR(SEARCH("土",X57)))</formula>
    </cfRule>
  </conditionalFormatting>
  <conditionalFormatting sqref="X56">
    <cfRule type="containsText" dxfId="11585" priority="8069" operator="containsText" text="日">
      <formula>NOT(ISERROR(SEARCH("日",X56)))</formula>
    </cfRule>
    <cfRule type="containsText" dxfId="11584" priority="8070" operator="containsText" text="土">
      <formula>NOT(ISERROR(SEARCH("土",X56)))</formula>
    </cfRule>
  </conditionalFormatting>
  <conditionalFormatting sqref="X58">
    <cfRule type="containsText" dxfId="11583" priority="8067" operator="containsText" text="日">
      <formula>NOT(ISERROR(SEARCH("日",X58)))</formula>
    </cfRule>
    <cfRule type="containsText" dxfId="11582" priority="8068" operator="containsText" text="土">
      <formula>NOT(ISERROR(SEARCH("土",X58)))</formula>
    </cfRule>
  </conditionalFormatting>
  <conditionalFormatting sqref="X61">
    <cfRule type="containsText" dxfId="11581" priority="8065" operator="containsText" text="日">
      <formula>NOT(ISERROR(SEARCH("日",X61)))</formula>
    </cfRule>
    <cfRule type="containsText" dxfId="11580" priority="8066" operator="containsText" text="土">
      <formula>NOT(ISERROR(SEARCH("土",X61)))</formula>
    </cfRule>
  </conditionalFormatting>
  <conditionalFormatting sqref="X60">
    <cfRule type="containsText" dxfId="11579" priority="8063" operator="containsText" text="日">
      <formula>NOT(ISERROR(SEARCH("日",X60)))</formula>
    </cfRule>
    <cfRule type="containsText" dxfId="11578" priority="8064" operator="containsText" text="土">
      <formula>NOT(ISERROR(SEARCH("土",X60)))</formula>
    </cfRule>
  </conditionalFormatting>
  <conditionalFormatting sqref="X62">
    <cfRule type="containsText" dxfId="11577" priority="8061" operator="containsText" text="日">
      <formula>NOT(ISERROR(SEARCH("日",X62)))</formula>
    </cfRule>
    <cfRule type="containsText" dxfId="11576" priority="8062" operator="containsText" text="土">
      <formula>NOT(ISERROR(SEARCH("土",X62)))</formula>
    </cfRule>
  </conditionalFormatting>
  <conditionalFormatting sqref="X65">
    <cfRule type="containsText" dxfId="11575" priority="8059" operator="containsText" text="日">
      <formula>NOT(ISERROR(SEARCH("日",X65)))</formula>
    </cfRule>
    <cfRule type="containsText" dxfId="11574" priority="8060" operator="containsText" text="土">
      <formula>NOT(ISERROR(SEARCH("土",X65)))</formula>
    </cfRule>
  </conditionalFormatting>
  <conditionalFormatting sqref="X64">
    <cfRule type="containsText" dxfId="11573" priority="8057" operator="containsText" text="日">
      <formula>NOT(ISERROR(SEARCH("日",X64)))</formula>
    </cfRule>
    <cfRule type="containsText" dxfId="11572" priority="8058" operator="containsText" text="土">
      <formula>NOT(ISERROR(SEARCH("土",X64)))</formula>
    </cfRule>
  </conditionalFormatting>
  <conditionalFormatting sqref="X92">
    <cfRule type="containsText" dxfId="11571" priority="8019" operator="containsText" text="日">
      <formula>NOT(ISERROR(SEARCH("日",X92)))</formula>
    </cfRule>
    <cfRule type="containsText" dxfId="11570" priority="8020" operator="containsText" text="土">
      <formula>NOT(ISERROR(SEARCH("土",X92)))</formula>
    </cfRule>
  </conditionalFormatting>
  <conditionalFormatting sqref="X66">
    <cfRule type="containsText" dxfId="11569" priority="8055" operator="containsText" text="日">
      <formula>NOT(ISERROR(SEARCH("日",X66)))</formula>
    </cfRule>
    <cfRule type="containsText" dxfId="11568" priority="8056" operator="containsText" text="土">
      <formula>NOT(ISERROR(SEARCH("土",X66)))</formula>
    </cfRule>
  </conditionalFormatting>
  <conditionalFormatting sqref="X69">
    <cfRule type="containsText" dxfId="11567" priority="8053" operator="containsText" text="日">
      <formula>NOT(ISERROR(SEARCH("日",X69)))</formula>
    </cfRule>
    <cfRule type="containsText" dxfId="11566" priority="8054" operator="containsText" text="土">
      <formula>NOT(ISERROR(SEARCH("土",X69)))</formula>
    </cfRule>
  </conditionalFormatting>
  <conditionalFormatting sqref="X74">
    <cfRule type="containsText" dxfId="11565" priority="8045" operator="containsText" text="日">
      <formula>NOT(ISERROR(SEARCH("日",X74)))</formula>
    </cfRule>
    <cfRule type="containsText" dxfId="11564" priority="8046" operator="containsText" text="土">
      <formula>NOT(ISERROR(SEARCH("土",X74)))</formula>
    </cfRule>
  </conditionalFormatting>
  <conditionalFormatting sqref="X79">
    <cfRule type="containsText" dxfId="11563" priority="8041" operator="containsText" text="日">
      <formula>NOT(ISERROR(SEARCH("日",X79)))</formula>
    </cfRule>
    <cfRule type="containsText" dxfId="11562" priority="8042" operator="containsText" text="土">
      <formula>NOT(ISERROR(SEARCH("土",X79)))</formula>
    </cfRule>
  </conditionalFormatting>
  <conditionalFormatting sqref="X78">
    <cfRule type="containsText" dxfId="11561" priority="8039" operator="containsText" text="日">
      <formula>NOT(ISERROR(SEARCH("日",X78)))</formula>
    </cfRule>
    <cfRule type="containsText" dxfId="11560" priority="8040" operator="containsText" text="土">
      <formula>NOT(ISERROR(SEARCH("土",X78)))</formula>
    </cfRule>
  </conditionalFormatting>
  <conditionalFormatting sqref="X88">
    <cfRule type="containsText" dxfId="11559" priority="8025" operator="containsText" text="日">
      <formula>NOT(ISERROR(SEARCH("日",X88)))</formula>
    </cfRule>
    <cfRule type="containsText" dxfId="11558" priority="8026" operator="containsText" text="土">
      <formula>NOT(ISERROR(SEARCH("土",X88)))</formula>
    </cfRule>
  </conditionalFormatting>
  <conditionalFormatting sqref="X110">
    <cfRule type="containsText" dxfId="11557" priority="7991" operator="containsText" text="日">
      <formula>NOT(ISERROR(SEARCH("日",X110)))</formula>
    </cfRule>
    <cfRule type="containsText" dxfId="11556" priority="7992" operator="containsText" text="土">
      <formula>NOT(ISERROR(SEARCH("土",X110)))</formula>
    </cfRule>
  </conditionalFormatting>
  <conditionalFormatting sqref="X90">
    <cfRule type="containsText" dxfId="11555" priority="8021" operator="containsText" text="日">
      <formula>NOT(ISERROR(SEARCH("日",X90)))</formula>
    </cfRule>
    <cfRule type="containsText" dxfId="11554" priority="8022" operator="containsText" text="土">
      <formula>NOT(ISERROR(SEARCH("土",X90)))</formula>
    </cfRule>
  </conditionalFormatting>
  <conditionalFormatting sqref="X22">
    <cfRule type="containsText" dxfId="11553" priority="8121" operator="containsText" text="日">
      <formula>NOT(ISERROR(SEARCH("日",X22)))</formula>
    </cfRule>
    <cfRule type="containsText" dxfId="11552" priority="8122" operator="containsText" text="土">
      <formula>NOT(ISERROR(SEARCH("土",X22)))</formula>
    </cfRule>
  </conditionalFormatting>
  <conditionalFormatting sqref="X20">
    <cfRule type="containsText" dxfId="11551" priority="8123" operator="containsText" text="日">
      <formula>NOT(ISERROR(SEARCH("日",X20)))</formula>
    </cfRule>
    <cfRule type="containsText" dxfId="11550" priority="8124" operator="containsText" text="土">
      <formula>NOT(ISERROR(SEARCH("土",X20)))</formula>
    </cfRule>
  </conditionalFormatting>
  <conditionalFormatting sqref="X25">
    <cfRule type="containsText" dxfId="11549" priority="8119" operator="containsText" text="日">
      <formula>NOT(ISERROR(SEARCH("日",X25)))</formula>
    </cfRule>
    <cfRule type="containsText" dxfId="11548" priority="8120" operator="containsText" text="土">
      <formula>NOT(ISERROR(SEARCH("土",X25)))</formula>
    </cfRule>
  </conditionalFormatting>
  <conditionalFormatting sqref="X26">
    <cfRule type="containsText" dxfId="11547" priority="8115" operator="containsText" text="日">
      <formula>NOT(ISERROR(SEARCH("日",X26)))</formula>
    </cfRule>
    <cfRule type="containsText" dxfId="11546" priority="8116" operator="containsText" text="土">
      <formula>NOT(ISERROR(SEARCH("土",X26)))</formula>
    </cfRule>
  </conditionalFormatting>
  <conditionalFormatting sqref="X24">
    <cfRule type="containsText" dxfId="11545" priority="8117" operator="containsText" text="日">
      <formula>NOT(ISERROR(SEARCH("日",X24)))</formula>
    </cfRule>
    <cfRule type="containsText" dxfId="11544" priority="8118" operator="containsText" text="土">
      <formula>NOT(ISERROR(SEARCH("土",X24)))</formula>
    </cfRule>
  </conditionalFormatting>
  <conditionalFormatting sqref="X29">
    <cfRule type="containsText" dxfId="11543" priority="8113" operator="containsText" text="日">
      <formula>NOT(ISERROR(SEARCH("日",X29)))</formula>
    </cfRule>
    <cfRule type="containsText" dxfId="11542" priority="8114" operator="containsText" text="土">
      <formula>NOT(ISERROR(SEARCH("土",X29)))</formula>
    </cfRule>
  </conditionalFormatting>
  <conditionalFormatting sqref="X30">
    <cfRule type="containsText" dxfId="11541" priority="8109" operator="containsText" text="日">
      <formula>NOT(ISERROR(SEARCH("日",X30)))</formula>
    </cfRule>
    <cfRule type="containsText" dxfId="11540" priority="8110" operator="containsText" text="土">
      <formula>NOT(ISERROR(SEARCH("土",X30)))</formula>
    </cfRule>
  </conditionalFormatting>
  <conditionalFormatting sqref="X28">
    <cfRule type="containsText" dxfId="11539" priority="8111" operator="containsText" text="日">
      <formula>NOT(ISERROR(SEARCH("日",X28)))</formula>
    </cfRule>
    <cfRule type="containsText" dxfId="11538" priority="8112" operator="containsText" text="土">
      <formula>NOT(ISERROR(SEARCH("土",X28)))</formula>
    </cfRule>
  </conditionalFormatting>
  <conditionalFormatting sqref="X33">
    <cfRule type="containsText" dxfId="11537" priority="8107" operator="containsText" text="日">
      <formula>NOT(ISERROR(SEARCH("日",X33)))</formula>
    </cfRule>
    <cfRule type="containsText" dxfId="11536" priority="8108" operator="containsText" text="土">
      <formula>NOT(ISERROR(SEARCH("土",X33)))</formula>
    </cfRule>
  </conditionalFormatting>
  <conditionalFormatting sqref="X34">
    <cfRule type="containsText" dxfId="11535" priority="8103" operator="containsText" text="日">
      <formula>NOT(ISERROR(SEARCH("日",X34)))</formula>
    </cfRule>
    <cfRule type="containsText" dxfId="11534" priority="8104" operator="containsText" text="土">
      <formula>NOT(ISERROR(SEARCH("土",X34)))</formula>
    </cfRule>
  </conditionalFormatting>
  <conditionalFormatting sqref="X32">
    <cfRule type="containsText" dxfId="11533" priority="8105" operator="containsText" text="日">
      <formula>NOT(ISERROR(SEARCH("日",X32)))</formula>
    </cfRule>
    <cfRule type="containsText" dxfId="11532" priority="8106" operator="containsText" text="土">
      <formula>NOT(ISERROR(SEARCH("土",X32)))</formula>
    </cfRule>
  </conditionalFormatting>
  <conditionalFormatting sqref="X37">
    <cfRule type="containsText" dxfId="11531" priority="8101" operator="containsText" text="日">
      <formula>NOT(ISERROR(SEARCH("日",X37)))</formula>
    </cfRule>
    <cfRule type="containsText" dxfId="11530" priority="8102" operator="containsText" text="土">
      <formula>NOT(ISERROR(SEARCH("土",X37)))</formula>
    </cfRule>
  </conditionalFormatting>
  <conditionalFormatting sqref="X38">
    <cfRule type="containsText" dxfId="11529" priority="8097" operator="containsText" text="日">
      <formula>NOT(ISERROR(SEARCH("日",X38)))</formula>
    </cfRule>
    <cfRule type="containsText" dxfId="11528" priority="8098" operator="containsText" text="土">
      <formula>NOT(ISERROR(SEARCH("土",X38)))</formula>
    </cfRule>
  </conditionalFormatting>
  <conditionalFormatting sqref="X36">
    <cfRule type="containsText" dxfId="11527" priority="8099" operator="containsText" text="日">
      <formula>NOT(ISERROR(SEARCH("日",X36)))</formula>
    </cfRule>
    <cfRule type="containsText" dxfId="11526" priority="8100" operator="containsText" text="土">
      <formula>NOT(ISERROR(SEARCH("土",X36)))</formula>
    </cfRule>
  </conditionalFormatting>
  <conditionalFormatting sqref="X41">
    <cfRule type="containsText" dxfId="11525" priority="8095" operator="containsText" text="日">
      <formula>NOT(ISERROR(SEARCH("日",X41)))</formula>
    </cfRule>
    <cfRule type="containsText" dxfId="11524" priority="8096" operator="containsText" text="土">
      <formula>NOT(ISERROR(SEARCH("土",X41)))</formula>
    </cfRule>
  </conditionalFormatting>
  <conditionalFormatting sqref="X42">
    <cfRule type="containsText" dxfId="11523" priority="8091" operator="containsText" text="日">
      <formula>NOT(ISERROR(SEARCH("日",X42)))</formula>
    </cfRule>
    <cfRule type="containsText" dxfId="11522" priority="8092" operator="containsText" text="土">
      <formula>NOT(ISERROR(SEARCH("土",X42)))</formula>
    </cfRule>
  </conditionalFormatting>
  <conditionalFormatting sqref="X40">
    <cfRule type="containsText" dxfId="11521" priority="8093" operator="containsText" text="日">
      <formula>NOT(ISERROR(SEARCH("日",X40)))</formula>
    </cfRule>
    <cfRule type="containsText" dxfId="11520" priority="8094" operator="containsText" text="土">
      <formula>NOT(ISERROR(SEARCH("土",X40)))</formula>
    </cfRule>
  </conditionalFormatting>
  <conditionalFormatting sqref="X45">
    <cfRule type="containsText" dxfId="11519" priority="8089" operator="containsText" text="日">
      <formula>NOT(ISERROR(SEARCH("日",X45)))</formula>
    </cfRule>
    <cfRule type="containsText" dxfId="11518" priority="8090" operator="containsText" text="土">
      <formula>NOT(ISERROR(SEARCH("土",X45)))</formula>
    </cfRule>
  </conditionalFormatting>
  <conditionalFormatting sqref="X46">
    <cfRule type="containsText" dxfId="11517" priority="8085" operator="containsText" text="日">
      <formula>NOT(ISERROR(SEARCH("日",X46)))</formula>
    </cfRule>
    <cfRule type="containsText" dxfId="11516" priority="8086" operator="containsText" text="土">
      <formula>NOT(ISERROR(SEARCH("土",X46)))</formula>
    </cfRule>
  </conditionalFormatting>
  <conditionalFormatting sqref="X44">
    <cfRule type="containsText" dxfId="11515" priority="8087" operator="containsText" text="日">
      <formula>NOT(ISERROR(SEARCH("日",X44)))</formula>
    </cfRule>
    <cfRule type="containsText" dxfId="11514" priority="8088" operator="containsText" text="土">
      <formula>NOT(ISERROR(SEARCH("土",X44)))</formula>
    </cfRule>
  </conditionalFormatting>
  <conditionalFormatting sqref="X49">
    <cfRule type="containsText" dxfId="11513" priority="8083" operator="containsText" text="日">
      <formula>NOT(ISERROR(SEARCH("日",X49)))</formula>
    </cfRule>
    <cfRule type="containsText" dxfId="11512" priority="8084" operator="containsText" text="土">
      <formula>NOT(ISERROR(SEARCH("土",X49)))</formula>
    </cfRule>
  </conditionalFormatting>
  <conditionalFormatting sqref="X76">
    <cfRule type="containsText" dxfId="11511" priority="8043" operator="containsText" text="日">
      <formula>NOT(ISERROR(SEARCH("日",X76)))</formula>
    </cfRule>
    <cfRule type="containsText" dxfId="11510" priority="8044" operator="containsText" text="土">
      <formula>NOT(ISERROR(SEARCH("土",X76)))</formula>
    </cfRule>
  </conditionalFormatting>
  <conditionalFormatting sqref="X91">
    <cfRule type="containsText" dxfId="11509" priority="8023" operator="containsText" text="日">
      <formula>NOT(ISERROR(SEARCH("日",X91)))</formula>
    </cfRule>
    <cfRule type="containsText" dxfId="11508" priority="8024" operator="containsText" text="土">
      <formula>NOT(ISERROR(SEARCH("土",X91)))</formula>
    </cfRule>
  </conditionalFormatting>
  <conditionalFormatting sqref="X95">
    <cfRule type="containsText" dxfId="11507" priority="8017" operator="containsText" text="日">
      <formula>NOT(ISERROR(SEARCH("日",X95)))</formula>
    </cfRule>
    <cfRule type="containsText" dxfId="11506" priority="8018" operator="containsText" text="土">
      <formula>NOT(ISERROR(SEARCH("土",X95)))</formula>
    </cfRule>
  </conditionalFormatting>
  <conditionalFormatting sqref="X96">
    <cfRule type="containsText" dxfId="11505" priority="8013" operator="containsText" text="日">
      <formula>NOT(ISERROR(SEARCH("日",X96)))</formula>
    </cfRule>
    <cfRule type="containsText" dxfId="11504" priority="8014" operator="containsText" text="土">
      <formula>NOT(ISERROR(SEARCH("土",X96)))</formula>
    </cfRule>
  </conditionalFormatting>
  <conditionalFormatting sqref="X94">
    <cfRule type="containsText" dxfId="11503" priority="8015" operator="containsText" text="日">
      <formula>NOT(ISERROR(SEARCH("日",X94)))</formula>
    </cfRule>
    <cfRule type="containsText" dxfId="11502" priority="8016" operator="containsText" text="土">
      <formula>NOT(ISERROR(SEARCH("土",X94)))</formula>
    </cfRule>
  </conditionalFormatting>
  <conditionalFormatting sqref="X99">
    <cfRule type="containsText" dxfId="11501" priority="8011" operator="containsText" text="日">
      <formula>NOT(ISERROR(SEARCH("日",X99)))</formula>
    </cfRule>
    <cfRule type="containsText" dxfId="11500" priority="8012" operator="containsText" text="土">
      <formula>NOT(ISERROR(SEARCH("土",X99)))</formula>
    </cfRule>
  </conditionalFormatting>
  <conditionalFormatting sqref="X100">
    <cfRule type="containsText" dxfId="11499" priority="8007" operator="containsText" text="日">
      <formula>NOT(ISERROR(SEARCH("日",X100)))</formula>
    </cfRule>
    <cfRule type="containsText" dxfId="11498" priority="8008" operator="containsText" text="土">
      <formula>NOT(ISERROR(SEARCH("土",X100)))</formula>
    </cfRule>
  </conditionalFormatting>
  <conditionalFormatting sqref="X98">
    <cfRule type="containsText" dxfId="11497" priority="8009" operator="containsText" text="日">
      <formula>NOT(ISERROR(SEARCH("日",X98)))</formula>
    </cfRule>
    <cfRule type="containsText" dxfId="11496" priority="8010" operator="containsText" text="土">
      <formula>NOT(ISERROR(SEARCH("土",X98)))</formula>
    </cfRule>
  </conditionalFormatting>
  <conditionalFormatting sqref="X103">
    <cfRule type="containsText" dxfId="11495" priority="8005" operator="containsText" text="日">
      <formula>NOT(ISERROR(SEARCH("日",X103)))</formula>
    </cfRule>
    <cfRule type="containsText" dxfId="11494" priority="8006" operator="containsText" text="土">
      <formula>NOT(ISERROR(SEARCH("土",X103)))</formula>
    </cfRule>
  </conditionalFormatting>
  <conditionalFormatting sqref="X104">
    <cfRule type="containsText" dxfId="11493" priority="8001" operator="containsText" text="日">
      <formula>NOT(ISERROR(SEARCH("日",X104)))</formula>
    </cfRule>
    <cfRule type="containsText" dxfId="11492" priority="8002" operator="containsText" text="土">
      <formula>NOT(ISERROR(SEARCH("土",X104)))</formula>
    </cfRule>
  </conditionalFormatting>
  <conditionalFormatting sqref="X102">
    <cfRule type="containsText" dxfId="11491" priority="8003" operator="containsText" text="日">
      <formula>NOT(ISERROR(SEARCH("日",X102)))</formula>
    </cfRule>
    <cfRule type="containsText" dxfId="11490" priority="8004" operator="containsText" text="土">
      <formula>NOT(ISERROR(SEARCH("土",X102)))</formula>
    </cfRule>
  </conditionalFormatting>
  <conditionalFormatting sqref="X107">
    <cfRule type="containsText" dxfId="11489" priority="7999" operator="containsText" text="日">
      <formula>NOT(ISERROR(SEARCH("日",X107)))</formula>
    </cfRule>
    <cfRule type="containsText" dxfId="11488" priority="8000" operator="containsText" text="土">
      <formula>NOT(ISERROR(SEARCH("土",X107)))</formula>
    </cfRule>
  </conditionalFormatting>
  <conditionalFormatting sqref="X108">
    <cfRule type="containsText" dxfId="11487" priority="7995" operator="containsText" text="日">
      <formula>NOT(ISERROR(SEARCH("日",X108)))</formula>
    </cfRule>
    <cfRule type="containsText" dxfId="11486" priority="7996" operator="containsText" text="土">
      <formula>NOT(ISERROR(SEARCH("土",X108)))</formula>
    </cfRule>
  </conditionalFormatting>
  <conditionalFormatting sqref="X106">
    <cfRule type="containsText" dxfId="11485" priority="7997" operator="containsText" text="日">
      <formula>NOT(ISERROR(SEARCH("日",X106)))</formula>
    </cfRule>
    <cfRule type="containsText" dxfId="11484" priority="7998" operator="containsText" text="土">
      <formula>NOT(ISERROR(SEARCH("土",X106)))</formula>
    </cfRule>
  </conditionalFormatting>
  <conditionalFormatting sqref="X111">
    <cfRule type="containsText" dxfId="11483" priority="7993" operator="containsText" text="日">
      <formula>NOT(ISERROR(SEARCH("日",X111)))</formula>
    </cfRule>
    <cfRule type="containsText" dxfId="11482" priority="7994" operator="containsText" text="土">
      <formula>NOT(ISERROR(SEARCH("土",X111)))</formula>
    </cfRule>
  </conditionalFormatting>
  <conditionalFormatting sqref="X112">
    <cfRule type="containsText" dxfId="11481" priority="7989" operator="containsText" text="日">
      <formula>NOT(ISERROR(SEARCH("日",X112)))</formula>
    </cfRule>
    <cfRule type="containsText" dxfId="11480" priority="7990" operator="containsText" text="土">
      <formula>NOT(ISERROR(SEARCH("土",X112)))</formula>
    </cfRule>
  </conditionalFormatting>
  <conditionalFormatting sqref="X115">
    <cfRule type="containsText" dxfId="11479" priority="7987" operator="containsText" text="日">
      <formula>NOT(ISERROR(SEARCH("日",X115)))</formula>
    </cfRule>
    <cfRule type="containsText" dxfId="11478" priority="7988" operator="containsText" text="土">
      <formula>NOT(ISERROR(SEARCH("土",X115)))</formula>
    </cfRule>
  </conditionalFormatting>
  <conditionalFormatting sqref="X116">
    <cfRule type="containsText" dxfId="11477" priority="7983" operator="containsText" text="日">
      <formula>NOT(ISERROR(SEARCH("日",X116)))</formula>
    </cfRule>
    <cfRule type="containsText" dxfId="11476" priority="7984" operator="containsText" text="土">
      <formula>NOT(ISERROR(SEARCH("土",X116)))</formula>
    </cfRule>
  </conditionalFormatting>
  <conditionalFormatting sqref="X114">
    <cfRule type="containsText" dxfId="11475" priority="7985" operator="containsText" text="日">
      <formula>NOT(ISERROR(SEARCH("日",X114)))</formula>
    </cfRule>
    <cfRule type="containsText" dxfId="11474" priority="7986" operator="containsText" text="土">
      <formula>NOT(ISERROR(SEARCH("土",X114)))</formula>
    </cfRule>
  </conditionalFormatting>
  <conditionalFormatting sqref="X119">
    <cfRule type="containsText" dxfId="11473" priority="7981" operator="containsText" text="日">
      <formula>NOT(ISERROR(SEARCH("日",X119)))</formula>
    </cfRule>
    <cfRule type="containsText" dxfId="11472" priority="7982" operator="containsText" text="土">
      <formula>NOT(ISERROR(SEARCH("土",X119)))</formula>
    </cfRule>
  </conditionalFormatting>
  <conditionalFormatting sqref="X120">
    <cfRule type="containsText" dxfId="11471" priority="7977" operator="containsText" text="日">
      <formula>NOT(ISERROR(SEARCH("日",X120)))</formula>
    </cfRule>
    <cfRule type="containsText" dxfId="11470" priority="7978" operator="containsText" text="土">
      <formula>NOT(ISERROR(SEARCH("土",X120)))</formula>
    </cfRule>
  </conditionalFormatting>
  <conditionalFormatting sqref="X118">
    <cfRule type="containsText" dxfId="11469" priority="7979" operator="containsText" text="日">
      <formula>NOT(ISERROR(SEARCH("日",X118)))</formula>
    </cfRule>
    <cfRule type="containsText" dxfId="11468" priority="7980" operator="containsText" text="土">
      <formula>NOT(ISERROR(SEARCH("土",X118)))</formula>
    </cfRule>
  </conditionalFormatting>
  <conditionalFormatting sqref="X123">
    <cfRule type="containsText" dxfId="11467" priority="7975" operator="containsText" text="日">
      <formula>NOT(ISERROR(SEARCH("日",X123)))</formula>
    </cfRule>
    <cfRule type="containsText" dxfId="11466" priority="7976" operator="containsText" text="土">
      <formula>NOT(ISERROR(SEARCH("土",X123)))</formula>
    </cfRule>
  </conditionalFormatting>
  <conditionalFormatting sqref="X124">
    <cfRule type="containsText" dxfId="11465" priority="7971" operator="containsText" text="日">
      <formula>NOT(ISERROR(SEARCH("日",X124)))</formula>
    </cfRule>
    <cfRule type="containsText" dxfId="11464" priority="7972" operator="containsText" text="土">
      <formula>NOT(ISERROR(SEARCH("土",X124)))</formula>
    </cfRule>
  </conditionalFormatting>
  <conditionalFormatting sqref="X122">
    <cfRule type="containsText" dxfId="11463" priority="7973" operator="containsText" text="日">
      <formula>NOT(ISERROR(SEARCH("日",X122)))</formula>
    </cfRule>
    <cfRule type="containsText" dxfId="11462" priority="7974" operator="containsText" text="土">
      <formula>NOT(ISERROR(SEARCH("土",X122)))</formula>
    </cfRule>
  </conditionalFormatting>
  <conditionalFormatting sqref="X127">
    <cfRule type="containsText" dxfId="11461" priority="7969" operator="containsText" text="日">
      <formula>NOT(ISERROR(SEARCH("日",X127)))</formula>
    </cfRule>
    <cfRule type="containsText" dxfId="11460" priority="7970" operator="containsText" text="土">
      <formula>NOT(ISERROR(SEARCH("土",X127)))</formula>
    </cfRule>
  </conditionalFormatting>
  <conditionalFormatting sqref="X128">
    <cfRule type="containsText" dxfId="11459" priority="7965" operator="containsText" text="日">
      <formula>NOT(ISERROR(SEARCH("日",X128)))</formula>
    </cfRule>
    <cfRule type="containsText" dxfId="11458" priority="7966" operator="containsText" text="土">
      <formula>NOT(ISERROR(SEARCH("土",X128)))</formula>
    </cfRule>
  </conditionalFormatting>
  <conditionalFormatting sqref="X126">
    <cfRule type="containsText" dxfId="11457" priority="7967" operator="containsText" text="日">
      <formula>NOT(ISERROR(SEARCH("日",X126)))</formula>
    </cfRule>
    <cfRule type="containsText" dxfId="11456" priority="7968" operator="containsText" text="土">
      <formula>NOT(ISERROR(SEARCH("土",X126)))</formula>
    </cfRule>
  </conditionalFormatting>
  <conditionalFormatting sqref="X131">
    <cfRule type="containsText" dxfId="11455" priority="7963" operator="containsText" text="日">
      <formula>NOT(ISERROR(SEARCH("日",X131)))</formula>
    </cfRule>
    <cfRule type="containsText" dxfId="11454" priority="7964" operator="containsText" text="土">
      <formula>NOT(ISERROR(SEARCH("土",X131)))</formula>
    </cfRule>
  </conditionalFormatting>
  <conditionalFormatting sqref="X132">
    <cfRule type="containsText" dxfId="11453" priority="7959" operator="containsText" text="日">
      <formula>NOT(ISERROR(SEARCH("日",X132)))</formula>
    </cfRule>
    <cfRule type="containsText" dxfId="11452" priority="7960" operator="containsText" text="土">
      <formula>NOT(ISERROR(SEARCH("土",X132)))</formula>
    </cfRule>
  </conditionalFormatting>
  <conditionalFormatting sqref="X130">
    <cfRule type="containsText" dxfId="11451" priority="7961" operator="containsText" text="日">
      <formula>NOT(ISERROR(SEARCH("日",X130)))</formula>
    </cfRule>
    <cfRule type="containsText" dxfId="11450" priority="7962" operator="containsText" text="土">
      <formula>NOT(ISERROR(SEARCH("土",X130)))</formula>
    </cfRule>
  </conditionalFormatting>
  <conditionalFormatting sqref="X135">
    <cfRule type="containsText" dxfId="11449" priority="7957" operator="containsText" text="日">
      <formula>NOT(ISERROR(SEARCH("日",X135)))</formula>
    </cfRule>
    <cfRule type="containsText" dxfId="11448" priority="7958" operator="containsText" text="土">
      <formula>NOT(ISERROR(SEARCH("土",X135)))</formula>
    </cfRule>
  </conditionalFormatting>
  <conditionalFormatting sqref="X136">
    <cfRule type="containsText" dxfId="11447" priority="7953" operator="containsText" text="日">
      <formula>NOT(ISERROR(SEARCH("日",X136)))</formula>
    </cfRule>
    <cfRule type="containsText" dxfId="11446" priority="7954" operator="containsText" text="土">
      <formula>NOT(ISERROR(SEARCH("土",X136)))</formula>
    </cfRule>
  </conditionalFormatting>
  <conditionalFormatting sqref="X134">
    <cfRule type="containsText" dxfId="11445" priority="7955" operator="containsText" text="日">
      <formula>NOT(ISERROR(SEARCH("日",X134)))</formula>
    </cfRule>
    <cfRule type="containsText" dxfId="11444" priority="7956" operator="containsText" text="土">
      <formula>NOT(ISERROR(SEARCH("土",X134)))</formula>
    </cfRule>
  </conditionalFormatting>
  <conditionalFormatting sqref="X139">
    <cfRule type="containsText" dxfId="11443" priority="7951" operator="containsText" text="日">
      <formula>NOT(ISERROR(SEARCH("日",X139)))</formula>
    </cfRule>
    <cfRule type="containsText" dxfId="11442" priority="7952" operator="containsText" text="土">
      <formula>NOT(ISERROR(SEARCH("土",X139)))</formula>
    </cfRule>
  </conditionalFormatting>
  <conditionalFormatting sqref="X140">
    <cfRule type="containsText" dxfId="11441" priority="7947" operator="containsText" text="日">
      <formula>NOT(ISERROR(SEARCH("日",X140)))</formula>
    </cfRule>
    <cfRule type="containsText" dxfId="11440" priority="7948" operator="containsText" text="土">
      <formula>NOT(ISERROR(SEARCH("土",X140)))</formula>
    </cfRule>
  </conditionalFormatting>
  <conditionalFormatting sqref="X138">
    <cfRule type="containsText" dxfId="11439" priority="7949" operator="containsText" text="日">
      <formula>NOT(ISERROR(SEARCH("日",X138)))</formula>
    </cfRule>
    <cfRule type="containsText" dxfId="11438" priority="7950" operator="containsText" text="土">
      <formula>NOT(ISERROR(SEARCH("土",X138)))</formula>
    </cfRule>
  </conditionalFormatting>
  <conditionalFormatting sqref="X143">
    <cfRule type="containsText" dxfId="11437" priority="7945" operator="containsText" text="日">
      <formula>NOT(ISERROR(SEARCH("日",X143)))</formula>
    </cfRule>
    <cfRule type="containsText" dxfId="11436" priority="7946" operator="containsText" text="土">
      <formula>NOT(ISERROR(SEARCH("土",X143)))</formula>
    </cfRule>
  </conditionalFormatting>
  <conditionalFormatting sqref="X144:X145">
    <cfRule type="containsText" dxfId="11435" priority="7941" operator="containsText" text="日">
      <formula>NOT(ISERROR(SEARCH("日",X144)))</formula>
    </cfRule>
    <cfRule type="containsText" dxfId="11434" priority="7942" operator="containsText" text="土">
      <formula>NOT(ISERROR(SEARCH("土",X144)))</formula>
    </cfRule>
  </conditionalFormatting>
  <conditionalFormatting sqref="X142">
    <cfRule type="containsText" dxfId="11433" priority="7943" operator="containsText" text="日">
      <formula>NOT(ISERROR(SEARCH("日",X142)))</formula>
    </cfRule>
    <cfRule type="containsText" dxfId="11432" priority="7944" operator="containsText" text="土">
      <formula>NOT(ISERROR(SEARCH("土",X142)))</formula>
    </cfRule>
  </conditionalFormatting>
  <conditionalFormatting sqref="Y17">
    <cfRule type="containsText" dxfId="11431" priority="7885" operator="containsText" text="日">
      <formula>NOT(ISERROR(SEARCH("日",Y17)))</formula>
    </cfRule>
    <cfRule type="containsText" dxfId="11430" priority="7886" operator="containsText" text="土">
      <formula>NOT(ISERROR(SEARCH("土",Y17)))</formula>
    </cfRule>
  </conditionalFormatting>
  <conditionalFormatting sqref="Y18">
    <cfRule type="containsText" dxfId="11429" priority="7881" operator="containsText" text="日">
      <formula>NOT(ISERROR(SEARCH("日",Y18)))</formula>
    </cfRule>
    <cfRule type="containsText" dxfId="11428" priority="7882" operator="containsText" text="土">
      <formula>NOT(ISERROR(SEARCH("土",Y18)))</formula>
    </cfRule>
  </conditionalFormatting>
  <conditionalFormatting sqref="Y16">
    <cfRule type="containsText" dxfId="11427" priority="7883" operator="containsText" text="日">
      <formula>NOT(ISERROR(SEARCH("日",Y16)))</formula>
    </cfRule>
    <cfRule type="containsText" dxfId="11426" priority="7884" operator="containsText" text="土">
      <formula>NOT(ISERROR(SEARCH("土",Y16)))</formula>
    </cfRule>
  </conditionalFormatting>
  <conditionalFormatting sqref="Y21">
    <cfRule type="containsText" dxfId="11425" priority="7875" operator="containsText" text="日">
      <formula>NOT(ISERROR(SEARCH("日",Y21)))</formula>
    </cfRule>
    <cfRule type="containsText" dxfId="11424" priority="7876" operator="containsText" text="土">
      <formula>NOT(ISERROR(SEARCH("土",Y21)))</formula>
    </cfRule>
  </conditionalFormatting>
  <conditionalFormatting sqref="Y68">
    <cfRule type="containsText" dxfId="11423" priority="7801" operator="containsText" text="日">
      <formula>NOT(ISERROR(SEARCH("日",Y68)))</formula>
    </cfRule>
    <cfRule type="containsText" dxfId="11422" priority="7802" operator="containsText" text="土">
      <formula>NOT(ISERROR(SEARCH("土",Y68)))</formula>
    </cfRule>
  </conditionalFormatting>
  <conditionalFormatting sqref="Y70:Y72">
    <cfRule type="containsText" dxfId="11421" priority="7799" operator="containsText" text="日">
      <formula>NOT(ISERROR(SEARCH("日",Y70)))</formula>
    </cfRule>
    <cfRule type="containsText" dxfId="11420" priority="7800" operator="containsText" text="土">
      <formula>NOT(ISERROR(SEARCH("土",Y70)))</formula>
    </cfRule>
  </conditionalFormatting>
  <conditionalFormatting sqref="Y75">
    <cfRule type="containsText" dxfId="11419" priority="7797" operator="containsText" text="日">
      <formula>NOT(ISERROR(SEARCH("日",Y75)))</formula>
    </cfRule>
    <cfRule type="containsText" dxfId="11418" priority="7798" operator="containsText" text="土">
      <formula>NOT(ISERROR(SEARCH("土",Y75)))</formula>
    </cfRule>
  </conditionalFormatting>
  <conditionalFormatting sqref="Y80">
    <cfRule type="containsText" dxfId="11417" priority="7787" operator="containsText" text="日">
      <formula>NOT(ISERROR(SEARCH("日",Y80)))</formula>
    </cfRule>
    <cfRule type="containsText" dxfId="11416" priority="7788" operator="containsText" text="土">
      <formula>NOT(ISERROR(SEARCH("土",Y80)))</formula>
    </cfRule>
  </conditionalFormatting>
  <conditionalFormatting sqref="Y83">
    <cfRule type="containsText" dxfId="11415" priority="7785" operator="containsText" text="日">
      <formula>NOT(ISERROR(SEARCH("日",Y83)))</formula>
    </cfRule>
    <cfRule type="containsText" dxfId="11414" priority="7786" operator="containsText" text="土">
      <formula>NOT(ISERROR(SEARCH("土",Y83)))</formula>
    </cfRule>
  </conditionalFormatting>
  <conditionalFormatting sqref="Y82">
    <cfRule type="containsText" dxfId="11413" priority="7783" operator="containsText" text="日">
      <formula>NOT(ISERROR(SEARCH("日",Y82)))</formula>
    </cfRule>
    <cfRule type="containsText" dxfId="11412" priority="7784" operator="containsText" text="土">
      <formula>NOT(ISERROR(SEARCH("土",Y82)))</formula>
    </cfRule>
  </conditionalFormatting>
  <conditionalFormatting sqref="Y84">
    <cfRule type="containsText" dxfId="11411" priority="7781" operator="containsText" text="日">
      <formula>NOT(ISERROR(SEARCH("日",Y84)))</formula>
    </cfRule>
    <cfRule type="containsText" dxfId="11410" priority="7782" operator="containsText" text="土">
      <formula>NOT(ISERROR(SEARCH("土",Y84)))</formula>
    </cfRule>
  </conditionalFormatting>
  <conditionalFormatting sqref="Y87">
    <cfRule type="containsText" dxfId="11409" priority="7779" operator="containsText" text="日">
      <formula>NOT(ISERROR(SEARCH("日",Y87)))</formula>
    </cfRule>
    <cfRule type="containsText" dxfId="11408" priority="7780" operator="containsText" text="土">
      <formula>NOT(ISERROR(SEARCH("土",Y87)))</formula>
    </cfRule>
  </conditionalFormatting>
  <conditionalFormatting sqref="Y86">
    <cfRule type="containsText" dxfId="11407" priority="7777" operator="containsText" text="日">
      <formula>NOT(ISERROR(SEARCH("日",Y86)))</formula>
    </cfRule>
    <cfRule type="containsText" dxfId="11406" priority="7778" operator="containsText" text="土">
      <formula>NOT(ISERROR(SEARCH("土",Y86)))</formula>
    </cfRule>
  </conditionalFormatting>
  <conditionalFormatting sqref="Y48">
    <cfRule type="containsText" dxfId="11405" priority="7831" operator="containsText" text="日">
      <formula>NOT(ISERROR(SEARCH("日",Y48)))</formula>
    </cfRule>
    <cfRule type="containsText" dxfId="11404" priority="7832" operator="containsText" text="土">
      <formula>NOT(ISERROR(SEARCH("土",Y48)))</formula>
    </cfRule>
  </conditionalFormatting>
  <conditionalFormatting sqref="Y50">
    <cfRule type="containsText" dxfId="11403" priority="7829" operator="containsText" text="日">
      <formula>NOT(ISERROR(SEARCH("日",Y50)))</formula>
    </cfRule>
    <cfRule type="containsText" dxfId="11402" priority="7830" operator="containsText" text="土">
      <formula>NOT(ISERROR(SEARCH("土",Y50)))</formula>
    </cfRule>
  </conditionalFormatting>
  <conditionalFormatting sqref="Y53">
    <cfRule type="containsText" dxfId="11401" priority="7827" operator="containsText" text="日">
      <formula>NOT(ISERROR(SEARCH("日",Y53)))</formula>
    </cfRule>
    <cfRule type="containsText" dxfId="11400" priority="7828" operator="containsText" text="土">
      <formula>NOT(ISERROR(SEARCH("土",Y53)))</formula>
    </cfRule>
  </conditionalFormatting>
  <conditionalFormatting sqref="Y52">
    <cfRule type="containsText" dxfId="11399" priority="7825" operator="containsText" text="日">
      <formula>NOT(ISERROR(SEARCH("日",Y52)))</formula>
    </cfRule>
    <cfRule type="containsText" dxfId="11398" priority="7826" operator="containsText" text="土">
      <formula>NOT(ISERROR(SEARCH("土",Y52)))</formula>
    </cfRule>
  </conditionalFormatting>
  <conditionalFormatting sqref="Y54">
    <cfRule type="containsText" dxfId="11397" priority="7823" operator="containsText" text="日">
      <formula>NOT(ISERROR(SEARCH("日",Y54)))</formula>
    </cfRule>
    <cfRule type="containsText" dxfId="11396" priority="7824" operator="containsText" text="土">
      <formula>NOT(ISERROR(SEARCH("土",Y54)))</formula>
    </cfRule>
  </conditionalFormatting>
  <conditionalFormatting sqref="Y57">
    <cfRule type="containsText" dxfId="11395" priority="7821" operator="containsText" text="日">
      <formula>NOT(ISERROR(SEARCH("日",Y57)))</formula>
    </cfRule>
    <cfRule type="containsText" dxfId="11394" priority="7822" operator="containsText" text="土">
      <formula>NOT(ISERROR(SEARCH("土",Y57)))</formula>
    </cfRule>
  </conditionalFormatting>
  <conditionalFormatting sqref="Y56">
    <cfRule type="containsText" dxfId="11393" priority="7819" operator="containsText" text="日">
      <formula>NOT(ISERROR(SEARCH("日",Y56)))</formula>
    </cfRule>
    <cfRule type="containsText" dxfId="11392" priority="7820" operator="containsText" text="土">
      <formula>NOT(ISERROR(SEARCH("土",Y56)))</formula>
    </cfRule>
  </conditionalFormatting>
  <conditionalFormatting sqref="Y58">
    <cfRule type="containsText" dxfId="11391" priority="7817" operator="containsText" text="日">
      <formula>NOT(ISERROR(SEARCH("日",Y58)))</formula>
    </cfRule>
    <cfRule type="containsText" dxfId="11390" priority="7818" operator="containsText" text="土">
      <formula>NOT(ISERROR(SEARCH("土",Y58)))</formula>
    </cfRule>
  </conditionalFormatting>
  <conditionalFormatting sqref="Y61">
    <cfRule type="containsText" dxfId="11389" priority="7815" operator="containsText" text="日">
      <formula>NOT(ISERROR(SEARCH("日",Y61)))</formula>
    </cfRule>
    <cfRule type="containsText" dxfId="11388" priority="7816" operator="containsText" text="土">
      <formula>NOT(ISERROR(SEARCH("土",Y61)))</formula>
    </cfRule>
  </conditionalFormatting>
  <conditionalFormatting sqref="Y60">
    <cfRule type="containsText" dxfId="11387" priority="7813" operator="containsText" text="日">
      <formula>NOT(ISERROR(SEARCH("日",Y60)))</formula>
    </cfRule>
    <cfRule type="containsText" dxfId="11386" priority="7814" operator="containsText" text="土">
      <formula>NOT(ISERROR(SEARCH("土",Y60)))</formula>
    </cfRule>
  </conditionalFormatting>
  <conditionalFormatting sqref="Y62">
    <cfRule type="containsText" dxfId="11385" priority="7811" operator="containsText" text="日">
      <formula>NOT(ISERROR(SEARCH("日",Y62)))</formula>
    </cfRule>
    <cfRule type="containsText" dxfId="11384" priority="7812" operator="containsText" text="土">
      <formula>NOT(ISERROR(SEARCH("土",Y62)))</formula>
    </cfRule>
  </conditionalFormatting>
  <conditionalFormatting sqref="Y65">
    <cfRule type="containsText" dxfId="11383" priority="7809" operator="containsText" text="日">
      <formula>NOT(ISERROR(SEARCH("日",Y65)))</formula>
    </cfRule>
    <cfRule type="containsText" dxfId="11382" priority="7810" operator="containsText" text="土">
      <formula>NOT(ISERROR(SEARCH("土",Y65)))</formula>
    </cfRule>
  </conditionalFormatting>
  <conditionalFormatting sqref="Y64">
    <cfRule type="containsText" dxfId="11381" priority="7807" operator="containsText" text="日">
      <formula>NOT(ISERROR(SEARCH("日",Y64)))</formula>
    </cfRule>
    <cfRule type="containsText" dxfId="11380" priority="7808" operator="containsText" text="土">
      <formula>NOT(ISERROR(SEARCH("土",Y64)))</formula>
    </cfRule>
  </conditionalFormatting>
  <conditionalFormatting sqref="Y92">
    <cfRule type="containsText" dxfId="11379" priority="7769" operator="containsText" text="日">
      <formula>NOT(ISERROR(SEARCH("日",Y92)))</formula>
    </cfRule>
    <cfRule type="containsText" dxfId="11378" priority="7770" operator="containsText" text="土">
      <formula>NOT(ISERROR(SEARCH("土",Y92)))</formula>
    </cfRule>
  </conditionalFormatting>
  <conditionalFormatting sqref="Y66">
    <cfRule type="containsText" dxfId="11377" priority="7805" operator="containsText" text="日">
      <formula>NOT(ISERROR(SEARCH("日",Y66)))</formula>
    </cfRule>
    <cfRule type="containsText" dxfId="11376" priority="7806" operator="containsText" text="土">
      <formula>NOT(ISERROR(SEARCH("土",Y66)))</formula>
    </cfRule>
  </conditionalFormatting>
  <conditionalFormatting sqref="Y69">
    <cfRule type="containsText" dxfId="11375" priority="7803" operator="containsText" text="日">
      <formula>NOT(ISERROR(SEARCH("日",Y69)))</formula>
    </cfRule>
    <cfRule type="containsText" dxfId="11374" priority="7804" operator="containsText" text="土">
      <formula>NOT(ISERROR(SEARCH("土",Y69)))</formula>
    </cfRule>
  </conditionalFormatting>
  <conditionalFormatting sqref="Y74">
    <cfRule type="containsText" dxfId="11373" priority="7795" operator="containsText" text="日">
      <formula>NOT(ISERROR(SEARCH("日",Y74)))</formula>
    </cfRule>
    <cfRule type="containsText" dxfId="11372" priority="7796" operator="containsText" text="土">
      <formula>NOT(ISERROR(SEARCH("土",Y74)))</formula>
    </cfRule>
  </conditionalFormatting>
  <conditionalFormatting sqref="Y79">
    <cfRule type="containsText" dxfId="11371" priority="7791" operator="containsText" text="日">
      <formula>NOT(ISERROR(SEARCH("日",Y79)))</formula>
    </cfRule>
    <cfRule type="containsText" dxfId="11370" priority="7792" operator="containsText" text="土">
      <formula>NOT(ISERROR(SEARCH("土",Y79)))</formula>
    </cfRule>
  </conditionalFormatting>
  <conditionalFormatting sqref="Y78">
    <cfRule type="containsText" dxfId="11369" priority="7789" operator="containsText" text="日">
      <formula>NOT(ISERROR(SEARCH("日",Y78)))</formula>
    </cfRule>
    <cfRule type="containsText" dxfId="11368" priority="7790" operator="containsText" text="土">
      <formula>NOT(ISERROR(SEARCH("土",Y78)))</formula>
    </cfRule>
  </conditionalFormatting>
  <conditionalFormatting sqref="Y88">
    <cfRule type="containsText" dxfId="11367" priority="7775" operator="containsText" text="日">
      <formula>NOT(ISERROR(SEARCH("日",Y88)))</formula>
    </cfRule>
    <cfRule type="containsText" dxfId="11366" priority="7776" operator="containsText" text="土">
      <formula>NOT(ISERROR(SEARCH("土",Y88)))</formula>
    </cfRule>
  </conditionalFormatting>
  <conditionalFormatting sqref="Y110">
    <cfRule type="containsText" dxfId="11365" priority="7741" operator="containsText" text="日">
      <formula>NOT(ISERROR(SEARCH("日",Y110)))</formula>
    </cfRule>
    <cfRule type="containsText" dxfId="11364" priority="7742" operator="containsText" text="土">
      <formula>NOT(ISERROR(SEARCH("土",Y110)))</formula>
    </cfRule>
  </conditionalFormatting>
  <conditionalFormatting sqref="Y90">
    <cfRule type="containsText" dxfId="11363" priority="7771" operator="containsText" text="日">
      <formula>NOT(ISERROR(SEARCH("日",Y90)))</formula>
    </cfRule>
    <cfRule type="containsText" dxfId="11362" priority="7772" operator="containsText" text="土">
      <formula>NOT(ISERROR(SEARCH("土",Y90)))</formula>
    </cfRule>
  </conditionalFormatting>
  <conditionalFormatting sqref="Y22">
    <cfRule type="containsText" dxfId="11361" priority="7871" operator="containsText" text="日">
      <formula>NOT(ISERROR(SEARCH("日",Y22)))</formula>
    </cfRule>
    <cfRule type="containsText" dxfId="11360" priority="7872" operator="containsText" text="土">
      <formula>NOT(ISERROR(SEARCH("土",Y22)))</formula>
    </cfRule>
  </conditionalFormatting>
  <conditionalFormatting sqref="Y20">
    <cfRule type="containsText" dxfId="11359" priority="7873" operator="containsText" text="日">
      <formula>NOT(ISERROR(SEARCH("日",Y20)))</formula>
    </cfRule>
    <cfRule type="containsText" dxfId="11358" priority="7874" operator="containsText" text="土">
      <formula>NOT(ISERROR(SEARCH("土",Y20)))</formula>
    </cfRule>
  </conditionalFormatting>
  <conditionalFormatting sqref="Y25">
    <cfRule type="containsText" dxfId="11357" priority="7869" operator="containsText" text="日">
      <formula>NOT(ISERROR(SEARCH("日",Y25)))</formula>
    </cfRule>
    <cfRule type="containsText" dxfId="11356" priority="7870" operator="containsText" text="土">
      <formula>NOT(ISERROR(SEARCH("土",Y25)))</formula>
    </cfRule>
  </conditionalFormatting>
  <conditionalFormatting sqref="Y26">
    <cfRule type="containsText" dxfId="11355" priority="7865" operator="containsText" text="日">
      <formula>NOT(ISERROR(SEARCH("日",Y26)))</formula>
    </cfRule>
    <cfRule type="containsText" dxfId="11354" priority="7866" operator="containsText" text="土">
      <formula>NOT(ISERROR(SEARCH("土",Y26)))</formula>
    </cfRule>
  </conditionalFormatting>
  <conditionalFormatting sqref="Y24">
    <cfRule type="containsText" dxfId="11353" priority="7867" operator="containsText" text="日">
      <formula>NOT(ISERROR(SEARCH("日",Y24)))</formula>
    </cfRule>
    <cfRule type="containsText" dxfId="11352" priority="7868" operator="containsText" text="土">
      <formula>NOT(ISERROR(SEARCH("土",Y24)))</formula>
    </cfRule>
  </conditionalFormatting>
  <conditionalFormatting sqref="Y29">
    <cfRule type="containsText" dxfId="11351" priority="7863" operator="containsText" text="日">
      <formula>NOT(ISERROR(SEARCH("日",Y29)))</formula>
    </cfRule>
    <cfRule type="containsText" dxfId="11350" priority="7864" operator="containsText" text="土">
      <formula>NOT(ISERROR(SEARCH("土",Y29)))</formula>
    </cfRule>
  </conditionalFormatting>
  <conditionalFormatting sqref="Y30">
    <cfRule type="containsText" dxfId="11349" priority="7859" operator="containsText" text="日">
      <formula>NOT(ISERROR(SEARCH("日",Y30)))</formula>
    </cfRule>
    <cfRule type="containsText" dxfId="11348" priority="7860" operator="containsText" text="土">
      <formula>NOT(ISERROR(SEARCH("土",Y30)))</formula>
    </cfRule>
  </conditionalFormatting>
  <conditionalFormatting sqref="Y28">
    <cfRule type="containsText" dxfId="11347" priority="7861" operator="containsText" text="日">
      <formula>NOT(ISERROR(SEARCH("日",Y28)))</formula>
    </cfRule>
    <cfRule type="containsText" dxfId="11346" priority="7862" operator="containsText" text="土">
      <formula>NOT(ISERROR(SEARCH("土",Y28)))</formula>
    </cfRule>
  </conditionalFormatting>
  <conditionalFormatting sqref="Y33">
    <cfRule type="containsText" dxfId="11345" priority="7857" operator="containsText" text="日">
      <formula>NOT(ISERROR(SEARCH("日",Y33)))</formula>
    </cfRule>
    <cfRule type="containsText" dxfId="11344" priority="7858" operator="containsText" text="土">
      <formula>NOT(ISERROR(SEARCH("土",Y33)))</formula>
    </cfRule>
  </conditionalFormatting>
  <conditionalFormatting sqref="Y34">
    <cfRule type="containsText" dxfId="11343" priority="7853" operator="containsText" text="日">
      <formula>NOT(ISERROR(SEARCH("日",Y34)))</formula>
    </cfRule>
    <cfRule type="containsText" dxfId="11342" priority="7854" operator="containsText" text="土">
      <formula>NOT(ISERROR(SEARCH("土",Y34)))</formula>
    </cfRule>
  </conditionalFormatting>
  <conditionalFormatting sqref="Y32">
    <cfRule type="containsText" dxfId="11341" priority="7855" operator="containsText" text="日">
      <formula>NOT(ISERROR(SEARCH("日",Y32)))</formula>
    </cfRule>
    <cfRule type="containsText" dxfId="11340" priority="7856" operator="containsText" text="土">
      <formula>NOT(ISERROR(SEARCH("土",Y32)))</formula>
    </cfRule>
  </conditionalFormatting>
  <conditionalFormatting sqref="Y37">
    <cfRule type="containsText" dxfId="11339" priority="7851" operator="containsText" text="日">
      <formula>NOT(ISERROR(SEARCH("日",Y37)))</formula>
    </cfRule>
    <cfRule type="containsText" dxfId="11338" priority="7852" operator="containsText" text="土">
      <formula>NOT(ISERROR(SEARCH("土",Y37)))</formula>
    </cfRule>
  </conditionalFormatting>
  <conditionalFormatting sqref="Y38">
    <cfRule type="containsText" dxfId="11337" priority="7847" operator="containsText" text="日">
      <formula>NOT(ISERROR(SEARCH("日",Y38)))</formula>
    </cfRule>
    <cfRule type="containsText" dxfId="11336" priority="7848" operator="containsText" text="土">
      <formula>NOT(ISERROR(SEARCH("土",Y38)))</formula>
    </cfRule>
  </conditionalFormatting>
  <conditionalFormatting sqref="Y36">
    <cfRule type="containsText" dxfId="11335" priority="7849" operator="containsText" text="日">
      <formula>NOT(ISERROR(SEARCH("日",Y36)))</formula>
    </cfRule>
    <cfRule type="containsText" dxfId="11334" priority="7850" operator="containsText" text="土">
      <formula>NOT(ISERROR(SEARCH("土",Y36)))</formula>
    </cfRule>
  </conditionalFormatting>
  <conditionalFormatting sqref="Y41">
    <cfRule type="containsText" dxfId="11333" priority="7845" operator="containsText" text="日">
      <formula>NOT(ISERROR(SEARCH("日",Y41)))</formula>
    </cfRule>
    <cfRule type="containsText" dxfId="11332" priority="7846" operator="containsText" text="土">
      <formula>NOT(ISERROR(SEARCH("土",Y41)))</formula>
    </cfRule>
  </conditionalFormatting>
  <conditionalFormatting sqref="Y42">
    <cfRule type="containsText" dxfId="11331" priority="7841" operator="containsText" text="日">
      <formula>NOT(ISERROR(SEARCH("日",Y42)))</formula>
    </cfRule>
    <cfRule type="containsText" dxfId="11330" priority="7842" operator="containsText" text="土">
      <formula>NOT(ISERROR(SEARCH("土",Y42)))</formula>
    </cfRule>
  </conditionalFormatting>
  <conditionalFormatting sqref="Y40">
    <cfRule type="containsText" dxfId="11329" priority="7843" operator="containsText" text="日">
      <formula>NOT(ISERROR(SEARCH("日",Y40)))</formula>
    </cfRule>
    <cfRule type="containsText" dxfId="11328" priority="7844" operator="containsText" text="土">
      <formula>NOT(ISERROR(SEARCH("土",Y40)))</formula>
    </cfRule>
  </conditionalFormatting>
  <conditionalFormatting sqref="Y45">
    <cfRule type="containsText" dxfId="11327" priority="7839" operator="containsText" text="日">
      <formula>NOT(ISERROR(SEARCH("日",Y45)))</formula>
    </cfRule>
    <cfRule type="containsText" dxfId="11326" priority="7840" operator="containsText" text="土">
      <formula>NOT(ISERROR(SEARCH("土",Y45)))</formula>
    </cfRule>
  </conditionalFormatting>
  <conditionalFormatting sqref="Y46">
    <cfRule type="containsText" dxfId="11325" priority="7835" operator="containsText" text="日">
      <formula>NOT(ISERROR(SEARCH("日",Y46)))</formula>
    </cfRule>
    <cfRule type="containsText" dxfId="11324" priority="7836" operator="containsText" text="土">
      <formula>NOT(ISERROR(SEARCH("土",Y46)))</formula>
    </cfRule>
  </conditionalFormatting>
  <conditionalFormatting sqref="Y44">
    <cfRule type="containsText" dxfId="11323" priority="7837" operator="containsText" text="日">
      <formula>NOT(ISERROR(SEARCH("日",Y44)))</formula>
    </cfRule>
    <cfRule type="containsText" dxfId="11322" priority="7838" operator="containsText" text="土">
      <formula>NOT(ISERROR(SEARCH("土",Y44)))</formula>
    </cfRule>
  </conditionalFormatting>
  <conditionalFormatting sqref="Y49">
    <cfRule type="containsText" dxfId="11321" priority="7833" operator="containsText" text="日">
      <formula>NOT(ISERROR(SEARCH("日",Y49)))</formula>
    </cfRule>
    <cfRule type="containsText" dxfId="11320" priority="7834" operator="containsText" text="土">
      <formula>NOT(ISERROR(SEARCH("土",Y49)))</formula>
    </cfRule>
  </conditionalFormatting>
  <conditionalFormatting sqref="Y76">
    <cfRule type="containsText" dxfId="11319" priority="7793" operator="containsText" text="日">
      <formula>NOT(ISERROR(SEARCH("日",Y76)))</formula>
    </cfRule>
    <cfRule type="containsText" dxfId="11318" priority="7794" operator="containsText" text="土">
      <formula>NOT(ISERROR(SEARCH("土",Y76)))</formula>
    </cfRule>
  </conditionalFormatting>
  <conditionalFormatting sqref="Y91">
    <cfRule type="containsText" dxfId="11317" priority="7773" operator="containsText" text="日">
      <formula>NOT(ISERROR(SEARCH("日",Y91)))</formula>
    </cfRule>
    <cfRule type="containsText" dxfId="11316" priority="7774" operator="containsText" text="土">
      <formula>NOT(ISERROR(SEARCH("土",Y91)))</formula>
    </cfRule>
  </conditionalFormatting>
  <conditionalFormatting sqref="Y95">
    <cfRule type="containsText" dxfId="11315" priority="7767" operator="containsText" text="日">
      <formula>NOT(ISERROR(SEARCH("日",Y95)))</formula>
    </cfRule>
    <cfRule type="containsText" dxfId="11314" priority="7768" operator="containsText" text="土">
      <formula>NOT(ISERROR(SEARCH("土",Y95)))</formula>
    </cfRule>
  </conditionalFormatting>
  <conditionalFormatting sqref="Y96">
    <cfRule type="containsText" dxfId="11313" priority="7763" operator="containsText" text="日">
      <formula>NOT(ISERROR(SEARCH("日",Y96)))</formula>
    </cfRule>
    <cfRule type="containsText" dxfId="11312" priority="7764" operator="containsText" text="土">
      <formula>NOT(ISERROR(SEARCH("土",Y96)))</formula>
    </cfRule>
  </conditionalFormatting>
  <conditionalFormatting sqref="Y94">
    <cfRule type="containsText" dxfId="11311" priority="7765" operator="containsText" text="日">
      <formula>NOT(ISERROR(SEARCH("日",Y94)))</formula>
    </cfRule>
    <cfRule type="containsText" dxfId="11310" priority="7766" operator="containsText" text="土">
      <formula>NOT(ISERROR(SEARCH("土",Y94)))</formula>
    </cfRule>
  </conditionalFormatting>
  <conditionalFormatting sqref="Y99">
    <cfRule type="containsText" dxfId="11309" priority="7761" operator="containsText" text="日">
      <formula>NOT(ISERROR(SEARCH("日",Y99)))</formula>
    </cfRule>
    <cfRule type="containsText" dxfId="11308" priority="7762" operator="containsText" text="土">
      <formula>NOT(ISERROR(SEARCH("土",Y99)))</formula>
    </cfRule>
  </conditionalFormatting>
  <conditionalFormatting sqref="Y100">
    <cfRule type="containsText" dxfId="11307" priority="7757" operator="containsText" text="日">
      <formula>NOT(ISERROR(SEARCH("日",Y100)))</formula>
    </cfRule>
    <cfRule type="containsText" dxfId="11306" priority="7758" operator="containsText" text="土">
      <formula>NOT(ISERROR(SEARCH("土",Y100)))</formula>
    </cfRule>
  </conditionalFormatting>
  <conditionalFormatting sqref="Y98">
    <cfRule type="containsText" dxfId="11305" priority="7759" operator="containsText" text="日">
      <formula>NOT(ISERROR(SEARCH("日",Y98)))</formula>
    </cfRule>
    <cfRule type="containsText" dxfId="11304" priority="7760" operator="containsText" text="土">
      <formula>NOT(ISERROR(SEARCH("土",Y98)))</formula>
    </cfRule>
  </conditionalFormatting>
  <conditionalFormatting sqref="Y103">
    <cfRule type="containsText" dxfId="11303" priority="7755" operator="containsText" text="日">
      <formula>NOT(ISERROR(SEARCH("日",Y103)))</formula>
    </cfRule>
    <cfRule type="containsText" dxfId="11302" priority="7756" operator="containsText" text="土">
      <formula>NOT(ISERROR(SEARCH("土",Y103)))</formula>
    </cfRule>
  </conditionalFormatting>
  <conditionalFormatting sqref="Y104">
    <cfRule type="containsText" dxfId="11301" priority="7751" operator="containsText" text="日">
      <formula>NOT(ISERROR(SEARCH("日",Y104)))</formula>
    </cfRule>
    <cfRule type="containsText" dxfId="11300" priority="7752" operator="containsText" text="土">
      <formula>NOT(ISERROR(SEARCH("土",Y104)))</formula>
    </cfRule>
  </conditionalFormatting>
  <conditionalFormatting sqref="Y102">
    <cfRule type="containsText" dxfId="11299" priority="7753" operator="containsText" text="日">
      <formula>NOT(ISERROR(SEARCH("日",Y102)))</formula>
    </cfRule>
    <cfRule type="containsText" dxfId="11298" priority="7754" operator="containsText" text="土">
      <formula>NOT(ISERROR(SEARCH("土",Y102)))</formula>
    </cfRule>
  </conditionalFormatting>
  <conditionalFormatting sqref="Y107">
    <cfRule type="containsText" dxfId="11297" priority="7749" operator="containsText" text="日">
      <formula>NOT(ISERROR(SEARCH("日",Y107)))</formula>
    </cfRule>
    <cfRule type="containsText" dxfId="11296" priority="7750" operator="containsText" text="土">
      <formula>NOT(ISERROR(SEARCH("土",Y107)))</formula>
    </cfRule>
  </conditionalFormatting>
  <conditionalFormatting sqref="Y108">
    <cfRule type="containsText" dxfId="11295" priority="7745" operator="containsText" text="日">
      <formula>NOT(ISERROR(SEARCH("日",Y108)))</formula>
    </cfRule>
    <cfRule type="containsText" dxfId="11294" priority="7746" operator="containsText" text="土">
      <formula>NOT(ISERROR(SEARCH("土",Y108)))</formula>
    </cfRule>
  </conditionalFormatting>
  <conditionalFormatting sqref="Y106">
    <cfRule type="containsText" dxfId="11293" priority="7747" operator="containsText" text="日">
      <formula>NOT(ISERROR(SEARCH("日",Y106)))</formula>
    </cfRule>
    <cfRule type="containsText" dxfId="11292" priority="7748" operator="containsText" text="土">
      <formula>NOT(ISERROR(SEARCH("土",Y106)))</formula>
    </cfRule>
  </conditionalFormatting>
  <conditionalFormatting sqref="Y111">
    <cfRule type="containsText" dxfId="11291" priority="7743" operator="containsText" text="日">
      <formula>NOT(ISERROR(SEARCH("日",Y111)))</formula>
    </cfRule>
    <cfRule type="containsText" dxfId="11290" priority="7744" operator="containsText" text="土">
      <formula>NOT(ISERROR(SEARCH("土",Y111)))</formula>
    </cfRule>
  </conditionalFormatting>
  <conditionalFormatting sqref="Y112">
    <cfRule type="containsText" dxfId="11289" priority="7739" operator="containsText" text="日">
      <formula>NOT(ISERROR(SEARCH("日",Y112)))</formula>
    </cfRule>
    <cfRule type="containsText" dxfId="11288" priority="7740" operator="containsText" text="土">
      <formula>NOT(ISERROR(SEARCH("土",Y112)))</formula>
    </cfRule>
  </conditionalFormatting>
  <conditionalFormatting sqref="Y115">
    <cfRule type="containsText" dxfId="11287" priority="7737" operator="containsText" text="日">
      <formula>NOT(ISERROR(SEARCH("日",Y115)))</formula>
    </cfRule>
    <cfRule type="containsText" dxfId="11286" priority="7738" operator="containsText" text="土">
      <formula>NOT(ISERROR(SEARCH("土",Y115)))</formula>
    </cfRule>
  </conditionalFormatting>
  <conditionalFormatting sqref="Y116">
    <cfRule type="containsText" dxfId="11285" priority="7733" operator="containsText" text="日">
      <formula>NOT(ISERROR(SEARCH("日",Y116)))</formula>
    </cfRule>
    <cfRule type="containsText" dxfId="11284" priority="7734" operator="containsText" text="土">
      <formula>NOT(ISERROR(SEARCH("土",Y116)))</formula>
    </cfRule>
  </conditionalFormatting>
  <conditionalFormatting sqref="Y114">
    <cfRule type="containsText" dxfId="11283" priority="7735" operator="containsText" text="日">
      <formula>NOT(ISERROR(SEARCH("日",Y114)))</formula>
    </cfRule>
    <cfRule type="containsText" dxfId="11282" priority="7736" operator="containsText" text="土">
      <formula>NOT(ISERROR(SEARCH("土",Y114)))</formula>
    </cfRule>
  </conditionalFormatting>
  <conditionalFormatting sqref="Y119">
    <cfRule type="containsText" dxfId="11281" priority="7731" operator="containsText" text="日">
      <formula>NOT(ISERROR(SEARCH("日",Y119)))</formula>
    </cfRule>
    <cfRule type="containsText" dxfId="11280" priority="7732" operator="containsText" text="土">
      <formula>NOT(ISERROR(SEARCH("土",Y119)))</formula>
    </cfRule>
  </conditionalFormatting>
  <conditionalFormatting sqref="Y120">
    <cfRule type="containsText" dxfId="11279" priority="7727" operator="containsText" text="日">
      <formula>NOT(ISERROR(SEARCH("日",Y120)))</formula>
    </cfRule>
    <cfRule type="containsText" dxfId="11278" priority="7728" operator="containsText" text="土">
      <formula>NOT(ISERROR(SEARCH("土",Y120)))</formula>
    </cfRule>
  </conditionalFormatting>
  <conditionalFormatting sqref="Y118">
    <cfRule type="containsText" dxfId="11277" priority="7729" operator="containsText" text="日">
      <formula>NOT(ISERROR(SEARCH("日",Y118)))</formula>
    </cfRule>
    <cfRule type="containsText" dxfId="11276" priority="7730" operator="containsText" text="土">
      <formula>NOT(ISERROR(SEARCH("土",Y118)))</formula>
    </cfRule>
  </conditionalFormatting>
  <conditionalFormatting sqref="Y123">
    <cfRule type="containsText" dxfId="11275" priority="7725" operator="containsText" text="日">
      <formula>NOT(ISERROR(SEARCH("日",Y123)))</formula>
    </cfRule>
    <cfRule type="containsText" dxfId="11274" priority="7726" operator="containsText" text="土">
      <formula>NOT(ISERROR(SEARCH("土",Y123)))</formula>
    </cfRule>
  </conditionalFormatting>
  <conditionalFormatting sqref="Y124">
    <cfRule type="containsText" dxfId="11273" priority="7721" operator="containsText" text="日">
      <formula>NOT(ISERROR(SEARCH("日",Y124)))</formula>
    </cfRule>
    <cfRule type="containsText" dxfId="11272" priority="7722" operator="containsText" text="土">
      <formula>NOT(ISERROR(SEARCH("土",Y124)))</formula>
    </cfRule>
  </conditionalFormatting>
  <conditionalFormatting sqref="Y122">
    <cfRule type="containsText" dxfId="11271" priority="7723" operator="containsText" text="日">
      <formula>NOT(ISERROR(SEARCH("日",Y122)))</formula>
    </cfRule>
    <cfRule type="containsText" dxfId="11270" priority="7724" operator="containsText" text="土">
      <formula>NOT(ISERROR(SEARCH("土",Y122)))</formula>
    </cfRule>
  </conditionalFormatting>
  <conditionalFormatting sqref="Y127">
    <cfRule type="containsText" dxfId="11269" priority="7719" operator="containsText" text="日">
      <formula>NOT(ISERROR(SEARCH("日",Y127)))</formula>
    </cfRule>
    <cfRule type="containsText" dxfId="11268" priority="7720" operator="containsText" text="土">
      <formula>NOT(ISERROR(SEARCH("土",Y127)))</formula>
    </cfRule>
  </conditionalFormatting>
  <conditionalFormatting sqref="Y128">
    <cfRule type="containsText" dxfId="11267" priority="7715" operator="containsText" text="日">
      <formula>NOT(ISERROR(SEARCH("日",Y128)))</formula>
    </cfRule>
    <cfRule type="containsText" dxfId="11266" priority="7716" operator="containsText" text="土">
      <formula>NOT(ISERROR(SEARCH("土",Y128)))</formula>
    </cfRule>
  </conditionalFormatting>
  <conditionalFormatting sqref="Y126">
    <cfRule type="containsText" dxfId="11265" priority="7717" operator="containsText" text="日">
      <formula>NOT(ISERROR(SEARCH("日",Y126)))</formula>
    </cfRule>
    <cfRule type="containsText" dxfId="11264" priority="7718" operator="containsText" text="土">
      <formula>NOT(ISERROR(SEARCH("土",Y126)))</formula>
    </cfRule>
  </conditionalFormatting>
  <conditionalFormatting sqref="Y131">
    <cfRule type="containsText" dxfId="11263" priority="7713" operator="containsText" text="日">
      <formula>NOT(ISERROR(SEARCH("日",Y131)))</formula>
    </cfRule>
    <cfRule type="containsText" dxfId="11262" priority="7714" operator="containsText" text="土">
      <formula>NOT(ISERROR(SEARCH("土",Y131)))</formula>
    </cfRule>
  </conditionalFormatting>
  <conditionalFormatting sqref="Y132">
    <cfRule type="containsText" dxfId="11261" priority="7709" operator="containsText" text="日">
      <formula>NOT(ISERROR(SEARCH("日",Y132)))</formula>
    </cfRule>
    <cfRule type="containsText" dxfId="11260" priority="7710" operator="containsText" text="土">
      <formula>NOT(ISERROR(SEARCH("土",Y132)))</formula>
    </cfRule>
  </conditionalFormatting>
  <conditionalFormatting sqref="Y130">
    <cfRule type="containsText" dxfId="11259" priority="7711" operator="containsText" text="日">
      <formula>NOT(ISERROR(SEARCH("日",Y130)))</formula>
    </cfRule>
    <cfRule type="containsText" dxfId="11258" priority="7712" operator="containsText" text="土">
      <formula>NOT(ISERROR(SEARCH("土",Y130)))</formula>
    </cfRule>
  </conditionalFormatting>
  <conditionalFormatting sqref="Y135">
    <cfRule type="containsText" dxfId="11257" priority="7707" operator="containsText" text="日">
      <formula>NOT(ISERROR(SEARCH("日",Y135)))</formula>
    </cfRule>
    <cfRule type="containsText" dxfId="11256" priority="7708" operator="containsText" text="土">
      <formula>NOT(ISERROR(SEARCH("土",Y135)))</formula>
    </cfRule>
  </conditionalFormatting>
  <conditionalFormatting sqref="Y136">
    <cfRule type="containsText" dxfId="11255" priority="7703" operator="containsText" text="日">
      <formula>NOT(ISERROR(SEARCH("日",Y136)))</formula>
    </cfRule>
    <cfRule type="containsText" dxfId="11254" priority="7704" operator="containsText" text="土">
      <formula>NOT(ISERROR(SEARCH("土",Y136)))</formula>
    </cfRule>
  </conditionalFormatting>
  <conditionalFormatting sqref="Y134">
    <cfRule type="containsText" dxfId="11253" priority="7705" operator="containsText" text="日">
      <formula>NOT(ISERROR(SEARCH("日",Y134)))</formula>
    </cfRule>
    <cfRule type="containsText" dxfId="11252" priority="7706" operator="containsText" text="土">
      <formula>NOT(ISERROR(SEARCH("土",Y134)))</formula>
    </cfRule>
  </conditionalFormatting>
  <conditionalFormatting sqref="Y139">
    <cfRule type="containsText" dxfId="11251" priority="7701" operator="containsText" text="日">
      <formula>NOT(ISERROR(SEARCH("日",Y139)))</formula>
    </cfRule>
    <cfRule type="containsText" dxfId="11250" priority="7702" operator="containsText" text="土">
      <formula>NOT(ISERROR(SEARCH("土",Y139)))</formula>
    </cfRule>
  </conditionalFormatting>
  <conditionalFormatting sqref="Y140">
    <cfRule type="containsText" dxfId="11249" priority="7697" operator="containsText" text="日">
      <formula>NOT(ISERROR(SEARCH("日",Y140)))</formula>
    </cfRule>
    <cfRule type="containsText" dxfId="11248" priority="7698" operator="containsText" text="土">
      <formula>NOT(ISERROR(SEARCH("土",Y140)))</formula>
    </cfRule>
  </conditionalFormatting>
  <conditionalFormatting sqref="Y138">
    <cfRule type="containsText" dxfId="11247" priority="7699" operator="containsText" text="日">
      <formula>NOT(ISERROR(SEARCH("日",Y138)))</formula>
    </cfRule>
    <cfRule type="containsText" dxfId="11246" priority="7700" operator="containsText" text="土">
      <formula>NOT(ISERROR(SEARCH("土",Y138)))</formula>
    </cfRule>
  </conditionalFormatting>
  <conditionalFormatting sqref="Y143">
    <cfRule type="containsText" dxfId="11245" priority="7695" operator="containsText" text="日">
      <formula>NOT(ISERROR(SEARCH("日",Y143)))</formula>
    </cfRule>
    <cfRule type="containsText" dxfId="11244" priority="7696" operator="containsText" text="土">
      <formula>NOT(ISERROR(SEARCH("土",Y143)))</formula>
    </cfRule>
  </conditionalFormatting>
  <conditionalFormatting sqref="Y144:Y145">
    <cfRule type="containsText" dxfId="11243" priority="7691" operator="containsText" text="日">
      <formula>NOT(ISERROR(SEARCH("日",Y144)))</formula>
    </cfRule>
    <cfRule type="containsText" dxfId="11242" priority="7692" operator="containsText" text="土">
      <formula>NOT(ISERROR(SEARCH("土",Y144)))</formula>
    </cfRule>
  </conditionalFormatting>
  <conditionalFormatting sqref="Y142">
    <cfRule type="containsText" dxfId="11241" priority="7693" operator="containsText" text="日">
      <formula>NOT(ISERROR(SEARCH("日",Y142)))</formula>
    </cfRule>
    <cfRule type="containsText" dxfId="11240" priority="7694" operator="containsText" text="土">
      <formula>NOT(ISERROR(SEARCH("土",Y142)))</formula>
    </cfRule>
  </conditionalFormatting>
  <conditionalFormatting sqref="Z17">
    <cfRule type="containsText" dxfId="11239" priority="7635" operator="containsText" text="日">
      <formula>NOT(ISERROR(SEARCH("日",Z17)))</formula>
    </cfRule>
    <cfRule type="containsText" dxfId="11238" priority="7636" operator="containsText" text="土">
      <formula>NOT(ISERROR(SEARCH("土",Z17)))</formula>
    </cfRule>
  </conditionalFormatting>
  <conditionalFormatting sqref="Z18">
    <cfRule type="containsText" dxfId="11237" priority="7631" operator="containsText" text="日">
      <formula>NOT(ISERROR(SEARCH("日",Z18)))</formula>
    </cfRule>
    <cfRule type="containsText" dxfId="11236" priority="7632" operator="containsText" text="土">
      <formula>NOT(ISERROR(SEARCH("土",Z18)))</formula>
    </cfRule>
  </conditionalFormatting>
  <conditionalFormatting sqref="Z16">
    <cfRule type="containsText" dxfId="11235" priority="7633" operator="containsText" text="日">
      <formula>NOT(ISERROR(SEARCH("日",Z16)))</formula>
    </cfRule>
    <cfRule type="containsText" dxfId="11234" priority="7634" operator="containsText" text="土">
      <formula>NOT(ISERROR(SEARCH("土",Z16)))</formula>
    </cfRule>
  </conditionalFormatting>
  <conditionalFormatting sqref="Z21">
    <cfRule type="containsText" dxfId="11233" priority="7625" operator="containsText" text="日">
      <formula>NOT(ISERROR(SEARCH("日",Z21)))</formula>
    </cfRule>
    <cfRule type="containsText" dxfId="11232" priority="7626" operator="containsText" text="土">
      <formula>NOT(ISERROR(SEARCH("土",Z21)))</formula>
    </cfRule>
  </conditionalFormatting>
  <conditionalFormatting sqref="Z68">
    <cfRule type="containsText" dxfId="11231" priority="7551" operator="containsText" text="日">
      <formula>NOT(ISERROR(SEARCH("日",Z68)))</formula>
    </cfRule>
    <cfRule type="containsText" dxfId="11230" priority="7552" operator="containsText" text="土">
      <formula>NOT(ISERROR(SEARCH("土",Z68)))</formula>
    </cfRule>
  </conditionalFormatting>
  <conditionalFormatting sqref="Z70:Z72">
    <cfRule type="containsText" dxfId="11229" priority="7549" operator="containsText" text="日">
      <formula>NOT(ISERROR(SEARCH("日",Z70)))</formula>
    </cfRule>
    <cfRule type="containsText" dxfId="11228" priority="7550" operator="containsText" text="土">
      <formula>NOT(ISERROR(SEARCH("土",Z70)))</formula>
    </cfRule>
  </conditionalFormatting>
  <conditionalFormatting sqref="Z75">
    <cfRule type="containsText" dxfId="11227" priority="7547" operator="containsText" text="日">
      <formula>NOT(ISERROR(SEARCH("日",Z75)))</formula>
    </cfRule>
    <cfRule type="containsText" dxfId="11226" priority="7548" operator="containsText" text="土">
      <formula>NOT(ISERROR(SEARCH("土",Z75)))</formula>
    </cfRule>
  </conditionalFormatting>
  <conditionalFormatting sqref="Z80">
    <cfRule type="containsText" dxfId="11225" priority="7537" operator="containsText" text="日">
      <formula>NOT(ISERROR(SEARCH("日",Z80)))</formula>
    </cfRule>
    <cfRule type="containsText" dxfId="11224" priority="7538" operator="containsText" text="土">
      <formula>NOT(ISERROR(SEARCH("土",Z80)))</formula>
    </cfRule>
  </conditionalFormatting>
  <conditionalFormatting sqref="Z83">
    <cfRule type="containsText" dxfId="11223" priority="7535" operator="containsText" text="日">
      <formula>NOT(ISERROR(SEARCH("日",Z83)))</formula>
    </cfRule>
    <cfRule type="containsText" dxfId="11222" priority="7536" operator="containsText" text="土">
      <formula>NOT(ISERROR(SEARCH("土",Z83)))</formula>
    </cfRule>
  </conditionalFormatting>
  <conditionalFormatting sqref="Z82">
    <cfRule type="containsText" dxfId="11221" priority="7533" operator="containsText" text="日">
      <formula>NOT(ISERROR(SEARCH("日",Z82)))</formula>
    </cfRule>
    <cfRule type="containsText" dxfId="11220" priority="7534" operator="containsText" text="土">
      <formula>NOT(ISERROR(SEARCH("土",Z82)))</formula>
    </cfRule>
  </conditionalFormatting>
  <conditionalFormatting sqref="Z84">
    <cfRule type="containsText" dxfId="11219" priority="7531" operator="containsText" text="日">
      <formula>NOT(ISERROR(SEARCH("日",Z84)))</formula>
    </cfRule>
    <cfRule type="containsText" dxfId="11218" priority="7532" operator="containsText" text="土">
      <formula>NOT(ISERROR(SEARCH("土",Z84)))</formula>
    </cfRule>
  </conditionalFormatting>
  <conditionalFormatting sqref="Z87">
    <cfRule type="containsText" dxfId="11217" priority="7529" operator="containsText" text="日">
      <formula>NOT(ISERROR(SEARCH("日",Z87)))</formula>
    </cfRule>
    <cfRule type="containsText" dxfId="11216" priority="7530" operator="containsText" text="土">
      <formula>NOT(ISERROR(SEARCH("土",Z87)))</formula>
    </cfRule>
  </conditionalFormatting>
  <conditionalFormatting sqref="Z86">
    <cfRule type="containsText" dxfId="11215" priority="7527" operator="containsText" text="日">
      <formula>NOT(ISERROR(SEARCH("日",Z86)))</formula>
    </cfRule>
    <cfRule type="containsText" dxfId="11214" priority="7528" operator="containsText" text="土">
      <formula>NOT(ISERROR(SEARCH("土",Z86)))</formula>
    </cfRule>
  </conditionalFormatting>
  <conditionalFormatting sqref="Z48">
    <cfRule type="containsText" dxfId="11213" priority="7581" operator="containsText" text="日">
      <formula>NOT(ISERROR(SEARCH("日",Z48)))</formula>
    </cfRule>
    <cfRule type="containsText" dxfId="11212" priority="7582" operator="containsText" text="土">
      <formula>NOT(ISERROR(SEARCH("土",Z48)))</formula>
    </cfRule>
  </conditionalFormatting>
  <conditionalFormatting sqref="Z50">
    <cfRule type="containsText" dxfId="11211" priority="7579" operator="containsText" text="日">
      <formula>NOT(ISERROR(SEARCH("日",Z50)))</formula>
    </cfRule>
    <cfRule type="containsText" dxfId="11210" priority="7580" operator="containsText" text="土">
      <formula>NOT(ISERROR(SEARCH("土",Z50)))</formula>
    </cfRule>
  </conditionalFormatting>
  <conditionalFormatting sqref="Z53">
    <cfRule type="containsText" dxfId="11209" priority="7577" operator="containsText" text="日">
      <formula>NOT(ISERROR(SEARCH("日",Z53)))</formula>
    </cfRule>
    <cfRule type="containsText" dxfId="11208" priority="7578" operator="containsText" text="土">
      <formula>NOT(ISERROR(SEARCH("土",Z53)))</formula>
    </cfRule>
  </conditionalFormatting>
  <conditionalFormatting sqref="Z52">
    <cfRule type="containsText" dxfId="11207" priority="7575" operator="containsText" text="日">
      <formula>NOT(ISERROR(SEARCH("日",Z52)))</formula>
    </cfRule>
    <cfRule type="containsText" dxfId="11206" priority="7576" operator="containsText" text="土">
      <formula>NOT(ISERROR(SEARCH("土",Z52)))</formula>
    </cfRule>
  </conditionalFormatting>
  <conditionalFormatting sqref="Z54">
    <cfRule type="containsText" dxfId="11205" priority="7573" operator="containsText" text="日">
      <formula>NOT(ISERROR(SEARCH("日",Z54)))</formula>
    </cfRule>
    <cfRule type="containsText" dxfId="11204" priority="7574" operator="containsText" text="土">
      <formula>NOT(ISERROR(SEARCH("土",Z54)))</formula>
    </cfRule>
  </conditionalFormatting>
  <conditionalFormatting sqref="Z57">
    <cfRule type="containsText" dxfId="11203" priority="7571" operator="containsText" text="日">
      <formula>NOT(ISERROR(SEARCH("日",Z57)))</formula>
    </cfRule>
    <cfRule type="containsText" dxfId="11202" priority="7572" operator="containsText" text="土">
      <formula>NOT(ISERROR(SEARCH("土",Z57)))</formula>
    </cfRule>
  </conditionalFormatting>
  <conditionalFormatting sqref="Z56">
    <cfRule type="containsText" dxfId="11201" priority="7569" operator="containsText" text="日">
      <formula>NOT(ISERROR(SEARCH("日",Z56)))</formula>
    </cfRule>
    <cfRule type="containsText" dxfId="11200" priority="7570" operator="containsText" text="土">
      <formula>NOT(ISERROR(SEARCH("土",Z56)))</formula>
    </cfRule>
  </conditionalFormatting>
  <conditionalFormatting sqref="Z58">
    <cfRule type="containsText" dxfId="11199" priority="7567" operator="containsText" text="日">
      <formula>NOT(ISERROR(SEARCH("日",Z58)))</formula>
    </cfRule>
    <cfRule type="containsText" dxfId="11198" priority="7568" operator="containsText" text="土">
      <formula>NOT(ISERROR(SEARCH("土",Z58)))</formula>
    </cfRule>
  </conditionalFormatting>
  <conditionalFormatting sqref="Z61">
    <cfRule type="containsText" dxfId="11197" priority="7565" operator="containsText" text="日">
      <formula>NOT(ISERROR(SEARCH("日",Z61)))</formula>
    </cfRule>
    <cfRule type="containsText" dxfId="11196" priority="7566" operator="containsText" text="土">
      <formula>NOT(ISERROR(SEARCH("土",Z61)))</formula>
    </cfRule>
  </conditionalFormatting>
  <conditionalFormatting sqref="Z60">
    <cfRule type="containsText" dxfId="11195" priority="7563" operator="containsText" text="日">
      <formula>NOT(ISERROR(SEARCH("日",Z60)))</formula>
    </cfRule>
    <cfRule type="containsText" dxfId="11194" priority="7564" operator="containsText" text="土">
      <formula>NOT(ISERROR(SEARCH("土",Z60)))</formula>
    </cfRule>
  </conditionalFormatting>
  <conditionalFormatting sqref="Z62">
    <cfRule type="containsText" dxfId="11193" priority="7561" operator="containsText" text="日">
      <formula>NOT(ISERROR(SEARCH("日",Z62)))</formula>
    </cfRule>
    <cfRule type="containsText" dxfId="11192" priority="7562" operator="containsText" text="土">
      <formula>NOT(ISERROR(SEARCH("土",Z62)))</formula>
    </cfRule>
  </conditionalFormatting>
  <conditionalFormatting sqref="Z65">
    <cfRule type="containsText" dxfId="11191" priority="7559" operator="containsText" text="日">
      <formula>NOT(ISERROR(SEARCH("日",Z65)))</formula>
    </cfRule>
    <cfRule type="containsText" dxfId="11190" priority="7560" operator="containsText" text="土">
      <formula>NOT(ISERROR(SEARCH("土",Z65)))</formula>
    </cfRule>
  </conditionalFormatting>
  <conditionalFormatting sqref="Z64">
    <cfRule type="containsText" dxfId="11189" priority="7557" operator="containsText" text="日">
      <formula>NOT(ISERROR(SEARCH("日",Z64)))</formula>
    </cfRule>
    <cfRule type="containsText" dxfId="11188" priority="7558" operator="containsText" text="土">
      <formula>NOT(ISERROR(SEARCH("土",Z64)))</formula>
    </cfRule>
  </conditionalFormatting>
  <conditionalFormatting sqref="Z92">
    <cfRule type="containsText" dxfId="11187" priority="7519" operator="containsText" text="日">
      <formula>NOT(ISERROR(SEARCH("日",Z92)))</formula>
    </cfRule>
    <cfRule type="containsText" dxfId="11186" priority="7520" operator="containsText" text="土">
      <formula>NOT(ISERROR(SEARCH("土",Z92)))</formula>
    </cfRule>
  </conditionalFormatting>
  <conditionalFormatting sqref="Z66">
    <cfRule type="containsText" dxfId="11185" priority="7555" operator="containsText" text="日">
      <formula>NOT(ISERROR(SEARCH("日",Z66)))</formula>
    </cfRule>
    <cfRule type="containsText" dxfId="11184" priority="7556" operator="containsText" text="土">
      <formula>NOT(ISERROR(SEARCH("土",Z66)))</formula>
    </cfRule>
  </conditionalFormatting>
  <conditionalFormatting sqref="Z69">
    <cfRule type="containsText" dxfId="11183" priority="7553" operator="containsText" text="日">
      <formula>NOT(ISERROR(SEARCH("日",Z69)))</formula>
    </cfRule>
    <cfRule type="containsText" dxfId="11182" priority="7554" operator="containsText" text="土">
      <formula>NOT(ISERROR(SEARCH("土",Z69)))</formula>
    </cfRule>
  </conditionalFormatting>
  <conditionalFormatting sqref="Z74">
    <cfRule type="containsText" dxfId="11181" priority="7545" operator="containsText" text="日">
      <formula>NOT(ISERROR(SEARCH("日",Z74)))</formula>
    </cfRule>
    <cfRule type="containsText" dxfId="11180" priority="7546" operator="containsText" text="土">
      <formula>NOT(ISERROR(SEARCH("土",Z74)))</formula>
    </cfRule>
  </conditionalFormatting>
  <conditionalFormatting sqref="Z79">
    <cfRule type="containsText" dxfId="11179" priority="7541" operator="containsText" text="日">
      <formula>NOT(ISERROR(SEARCH("日",Z79)))</formula>
    </cfRule>
    <cfRule type="containsText" dxfId="11178" priority="7542" operator="containsText" text="土">
      <formula>NOT(ISERROR(SEARCH("土",Z79)))</formula>
    </cfRule>
  </conditionalFormatting>
  <conditionalFormatting sqref="Z78">
    <cfRule type="containsText" dxfId="11177" priority="7539" operator="containsText" text="日">
      <formula>NOT(ISERROR(SEARCH("日",Z78)))</formula>
    </cfRule>
    <cfRule type="containsText" dxfId="11176" priority="7540" operator="containsText" text="土">
      <formula>NOT(ISERROR(SEARCH("土",Z78)))</formula>
    </cfRule>
  </conditionalFormatting>
  <conditionalFormatting sqref="Z88">
    <cfRule type="containsText" dxfId="11175" priority="7525" operator="containsText" text="日">
      <formula>NOT(ISERROR(SEARCH("日",Z88)))</formula>
    </cfRule>
    <cfRule type="containsText" dxfId="11174" priority="7526" operator="containsText" text="土">
      <formula>NOT(ISERROR(SEARCH("土",Z88)))</formula>
    </cfRule>
  </conditionalFormatting>
  <conditionalFormatting sqref="Z110">
    <cfRule type="containsText" dxfId="11173" priority="7491" operator="containsText" text="日">
      <formula>NOT(ISERROR(SEARCH("日",Z110)))</formula>
    </cfRule>
    <cfRule type="containsText" dxfId="11172" priority="7492" operator="containsText" text="土">
      <formula>NOT(ISERROR(SEARCH("土",Z110)))</formula>
    </cfRule>
  </conditionalFormatting>
  <conditionalFormatting sqref="Z90">
    <cfRule type="containsText" dxfId="11171" priority="7521" operator="containsText" text="日">
      <formula>NOT(ISERROR(SEARCH("日",Z90)))</formula>
    </cfRule>
    <cfRule type="containsText" dxfId="11170" priority="7522" operator="containsText" text="土">
      <formula>NOT(ISERROR(SEARCH("土",Z90)))</formula>
    </cfRule>
  </conditionalFormatting>
  <conditionalFormatting sqref="Z22">
    <cfRule type="containsText" dxfId="11169" priority="7621" operator="containsText" text="日">
      <formula>NOT(ISERROR(SEARCH("日",Z22)))</formula>
    </cfRule>
    <cfRule type="containsText" dxfId="11168" priority="7622" operator="containsText" text="土">
      <formula>NOT(ISERROR(SEARCH("土",Z22)))</formula>
    </cfRule>
  </conditionalFormatting>
  <conditionalFormatting sqref="Z20">
    <cfRule type="containsText" dxfId="11167" priority="7623" operator="containsText" text="日">
      <formula>NOT(ISERROR(SEARCH("日",Z20)))</formula>
    </cfRule>
    <cfRule type="containsText" dxfId="11166" priority="7624" operator="containsText" text="土">
      <formula>NOT(ISERROR(SEARCH("土",Z20)))</formula>
    </cfRule>
  </conditionalFormatting>
  <conditionalFormatting sqref="Z25">
    <cfRule type="containsText" dxfId="11165" priority="7619" operator="containsText" text="日">
      <formula>NOT(ISERROR(SEARCH("日",Z25)))</formula>
    </cfRule>
    <cfRule type="containsText" dxfId="11164" priority="7620" operator="containsText" text="土">
      <formula>NOT(ISERROR(SEARCH("土",Z25)))</formula>
    </cfRule>
  </conditionalFormatting>
  <conditionalFormatting sqref="Z26">
    <cfRule type="containsText" dxfId="11163" priority="7615" operator="containsText" text="日">
      <formula>NOT(ISERROR(SEARCH("日",Z26)))</formula>
    </cfRule>
    <cfRule type="containsText" dxfId="11162" priority="7616" operator="containsText" text="土">
      <formula>NOT(ISERROR(SEARCH("土",Z26)))</formula>
    </cfRule>
  </conditionalFormatting>
  <conditionalFormatting sqref="Z24">
    <cfRule type="containsText" dxfId="11161" priority="7617" operator="containsText" text="日">
      <formula>NOT(ISERROR(SEARCH("日",Z24)))</formula>
    </cfRule>
    <cfRule type="containsText" dxfId="11160" priority="7618" operator="containsText" text="土">
      <formula>NOT(ISERROR(SEARCH("土",Z24)))</formula>
    </cfRule>
  </conditionalFormatting>
  <conditionalFormatting sqref="Z29">
    <cfRule type="containsText" dxfId="11159" priority="7613" operator="containsText" text="日">
      <formula>NOT(ISERROR(SEARCH("日",Z29)))</formula>
    </cfRule>
    <cfRule type="containsText" dxfId="11158" priority="7614" operator="containsText" text="土">
      <formula>NOT(ISERROR(SEARCH("土",Z29)))</formula>
    </cfRule>
  </conditionalFormatting>
  <conditionalFormatting sqref="Z30">
    <cfRule type="containsText" dxfId="11157" priority="7609" operator="containsText" text="日">
      <formula>NOT(ISERROR(SEARCH("日",Z30)))</formula>
    </cfRule>
    <cfRule type="containsText" dxfId="11156" priority="7610" operator="containsText" text="土">
      <formula>NOT(ISERROR(SEARCH("土",Z30)))</formula>
    </cfRule>
  </conditionalFormatting>
  <conditionalFormatting sqref="Z28">
    <cfRule type="containsText" dxfId="11155" priority="7611" operator="containsText" text="日">
      <formula>NOT(ISERROR(SEARCH("日",Z28)))</formula>
    </cfRule>
    <cfRule type="containsText" dxfId="11154" priority="7612" operator="containsText" text="土">
      <formula>NOT(ISERROR(SEARCH("土",Z28)))</formula>
    </cfRule>
  </conditionalFormatting>
  <conditionalFormatting sqref="Z33">
    <cfRule type="containsText" dxfId="11153" priority="7607" operator="containsText" text="日">
      <formula>NOT(ISERROR(SEARCH("日",Z33)))</formula>
    </cfRule>
    <cfRule type="containsText" dxfId="11152" priority="7608" operator="containsText" text="土">
      <formula>NOT(ISERROR(SEARCH("土",Z33)))</formula>
    </cfRule>
  </conditionalFormatting>
  <conditionalFormatting sqref="Z34">
    <cfRule type="containsText" dxfId="11151" priority="7603" operator="containsText" text="日">
      <formula>NOT(ISERROR(SEARCH("日",Z34)))</formula>
    </cfRule>
    <cfRule type="containsText" dxfId="11150" priority="7604" operator="containsText" text="土">
      <formula>NOT(ISERROR(SEARCH("土",Z34)))</formula>
    </cfRule>
  </conditionalFormatting>
  <conditionalFormatting sqref="Z32">
    <cfRule type="containsText" dxfId="11149" priority="7605" operator="containsText" text="日">
      <formula>NOT(ISERROR(SEARCH("日",Z32)))</formula>
    </cfRule>
    <cfRule type="containsText" dxfId="11148" priority="7606" operator="containsText" text="土">
      <formula>NOT(ISERROR(SEARCH("土",Z32)))</formula>
    </cfRule>
  </conditionalFormatting>
  <conditionalFormatting sqref="Z37">
    <cfRule type="containsText" dxfId="11147" priority="7601" operator="containsText" text="日">
      <formula>NOT(ISERROR(SEARCH("日",Z37)))</formula>
    </cfRule>
    <cfRule type="containsText" dxfId="11146" priority="7602" operator="containsText" text="土">
      <formula>NOT(ISERROR(SEARCH("土",Z37)))</formula>
    </cfRule>
  </conditionalFormatting>
  <conditionalFormatting sqref="Z38">
    <cfRule type="containsText" dxfId="11145" priority="7597" operator="containsText" text="日">
      <formula>NOT(ISERROR(SEARCH("日",Z38)))</formula>
    </cfRule>
    <cfRule type="containsText" dxfId="11144" priority="7598" operator="containsText" text="土">
      <formula>NOT(ISERROR(SEARCH("土",Z38)))</formula>
    </cfRule>
  </conditionalFormatting>
  <conditionalFormatting sqref="Z36">
    <cfRule type="containsText" dxfId="11143" priority="7599" operator="containsText" text="日">
      <formula>NOT(ISERROR(SEARCH("日",Z36)))</formula>
    </cfRule>
    <cfRule type="containsText" dxfId="11142" priority="7600" operator="containsText" text="土">
      <formula>NOT(ISERROR(SEARCH("土",Z36)))</formula>
    </cfRule>
  </conditionalFormatting>
  <conditionalFormatting sqref="Z41">
    <cfRule type="containsText" dxfId="11141" priority="7595" operator="containsText" text="日">
      <formula>NOT(ISERROR(SEARCH("日",Z41)))</formula>
    </cfRule>
    <cfRule type="containsText" dxfId="11140" priority="7596" operator="containsText" text="土">
      <formula>NOT(ISERROR(SEARCH("土",Z41)))</formula>
    </cfRule>
  </conditionalFormatting>
  <conditionalFormatting sqref="Z42">
    <cfRule type="containsText" dxfId="11139" priority="7591" operator="containsText" text="日">
      <formula>NOT(ISERROR(SEARCH("日",Z42)))</formula>
    </cfRule>
    <cfRule type="containsText" dxfId="11138" priority="7592" operator="containsText" text="土">
      <formula>NOT(ISERROR(SEARCH("土",Z42)))</formula>
    </cfRule>
  </conditionalFormatting>
  <conditionalFormatting sqref="Z40">
    <cfRule type="containsText" dxfId="11137" priority="7593" operator="containsText" text="日">
      <formula>NOT(ISERROR(SEARCH("日",Z40)))</formula>
    </cfRule>
    <cfRule type="containsText" dxfId="11136" priority="7594" operator="containsText" text="土">
      <formula>NOT(ISERROR(SEARCH("土",Z40)))</formula>
    </cfRule>
  </conditionalFormatting>
  <conditionalFormatting sqref="Z45">
    <cfRule type="containsText" dxfId="11135" priority="7589" operator="containsText" text="日">
      <formula>NOT(ISERROR(SEARCH("日",Z45)))</formula>
    </cfRule>
    <cfRule type="containsText" dxfId="11134" priority="7590" operator="containsText" text="土">
      <formula>NOT(ISERROR(SEARCH("土",Z45)))</formula>
    </cfRule>
  </conditionalFormatting>
  <conditionalFormatting sqref="Z46">
    <cfRule type="containsText" dxfId="11133" priority="7585" operator="containsText" text="日">
      <formula>NOT(ISERROR(SEARCH("日",Z46)))</formula>
    </cfRule>
    <cfRule type="containsText" dxfId="11132" priority="7586" operator="containsText" text="土">
      <formula>NOT(ISERROR(SEARCH("土",Z46)))</formula>
    </cfRule>
  </conditionalFormatting>
  <conditionalFormatting sqref="Z44">
    <cfRule type="containsText" dxfId="11131" priority="7587" operator="containsText" text="日">
      <formula>NOT(ISERROR(SEARCH("日",Z44)))</formula>
    </cfRule>
    <cfRule type="containsText" dxfId="11130" priority="7588" operator="containsText" text="土">
      <formula>NOT(ISERROR(SEARCH("土",Z44)))</formula>
    </cfRule>
  </conditionalFormatting>
  <conditionalFormatting sqref="Z49">
    <cfRule type="containsText" dxfId="11129" priority="7583" operator="containsText" text="日">
      <formula>NOT(ISERROR(SEARCH("日",Z49)))</formula>
    </cfRule>
    <cfRule type="containsText" dxfId="11128" priority="7584" operator="containsText" text="土">
      <formula>NOT(ISERROR(SEARCH("土",Z49)))</formula>
    </cfRule>
  </conditionalFormatting>
  <conditionalFormatting sqref="Z76">
    <cfRule type="containsText" dxfId="11127" priority="7543" operator="containsText" text="日">
      <formula>NOT(ISERROR(SEARCH("日",Z76)))</formula>
    </cfRule>
    <cfRule type="containsText" dxfId="11126" priority="7544" operator="containsText" text="土">
      <formula>NOT(ISERROR(SEARCH("土",Z76)))</formula>
    </cfRule>
  </conditionalFormatting>
  <conditionalFormatting sqref="Z91">
    <cfRule type="containsText" dxfId="11125" priority="7523" operator="containsText" text="日">
      <formula>NOT(ISERROR(SEARCH("日",Z91)))</formula>
    </cfRule>
    <cfRule type="containsText" dxfId="11124" priority="7524" operator="containsText" text="土">
      <formula>NOT(ISERROR(SEARCH("土",Z91)))</formula>
    </cfRule>
  </conditionalFormatting>
  <conditionalFormatting sqref="Z95">
    <cfRule type="containsText" dxfId="11123" priority="7517" operator="containsText" text="日">
      <formula>NOT(ISERROR(SEARCH("日",Z95)))</formula>
    </cfRule>
    <cfRule type="containsText" dxfId="11122" priority="7518" operator="containsText" text="土">
      <formula>NOT(ISERROR(SEARCH("土",Z95)))</formula>
    </cfRule>
  </conditionalFormatting>
  <conditionalFormatting sqref="Z96">
    <cfRule type="containsText" dxfId="11121" priority="7513" operator="containsText" text="日">
      <formula>NOT(ISERROR(SEARCH("日",Z96)))</formula>
    </cfRule>
    <cfRule type="containsText" dxfId="11120" priority="7514" operator="containsText" text="土">
      <formula>NOT(ISERROR(SEARCH("土",Z96)))</formula>
    </cfRule>
  </conditionalFormatting>
  <conditionalFormatting sqref="Z94">
    <cfRule type="containsText" dxfId="11119" priority="7515" operator="containsText" text="日">
      <formula>NOT(ISERROR(SEARCH("日",Z94)))</formula>
    </cfRule>
    <cfRule type="containsText" dxfId="11118" priority="7516" operator="containsText" text="土">
      <formula>NOT(ISERROR(SEARCH("土",Z94)))</formula>
    </cfRule>
  </conditionalFormatting>
  <conditionalFormatting sqref="Z99">
    <cfRule type="containsText" dxfId="11117" priority="7511" operator="containsText" text="日">
      <formula>NOT(ISERROR(SEARCH("日",Z99)))</formula>
    </cfRule>
    <cfRule type="containsText" dxfId="11116" priority="7512" operator="containsText" text="土">
      <formula>NOT(ISERROR(SEARCH("土",Z99)))</formula>
    </cfRule>
  </conditionalFormatting>
  <conditionalFormatting sqref="Z100">
    <cfRule type="containsText" dxfId="11115" priority="7507" operator="containsText" text="日">
      <formula>NOT(ISERROR(SEARCH("日",Z100)))</formula>
    </cfRule>
    <cfRule type="containsText" dxfId="11114" priority="7508" operator="containsText" text="土">
      <formula>NOT(ISERROR(SEARCH("土",Z100)))</formula>
    </cfRule>
  </conditionalFormatting>
  <conditionalFormatting sqref="Z98">
    <cfRule type="containsText" dxfId="11113" priority="7509" operator="containsText" text="日">
      <formula>NOT(ISERROR(SEARCH("日",Z98)))</formula>
    </cfRule>
    <cfRule type="containsText" dxfId="11112" priority="7510" operator="containsText" text="土">
      <formula>NOT(ISERROR(SEARCH("土",Z98)))</formula>
    </cfRule>
  </conditionalFormatting>
  <conditionalFormatting sqref="Z103">
    <cfRule type="containsText" dxfId="11111" priority="7505" operator="containsText" text="日">
      <formula>NOT(ISERROR(SEARCH("日",Z103)))</formula>
    </cfRule>
    <cfRule type="containsText" dxfId="11110" priority="7506" operator="containsText" text="土">
      <formula>NOT(ISERROR(SEARCH("土",Z103)))</formula>
    </cfRule>
  </conditionalFormatting>
  <conditionalFormatting sqref="Z104">
    <cfRule type="containsText" dxfId="11109" priority="7501" operator="containsText" text="日">
      <formula>NOT(ISERROR(SEARCH("日",Z104)))</formula>
    </cfRule>
    <cfRule type="containsText" dxfId="11108" priority="7502" operator="containsText" text="土">
      <formula>NOT(ISERROR(SEARCH("土",Z104)))</formula>
    </cfRule>
  </conditionalFormatting>
  <conditionalFormatting sqref="Z102">
    <cfRule type="containsText" dxfId="11107" priority="7503" operator="containsText" text="日">
      <formula>NOT(ISERROR(SEARCH("日",Z102)))</formula>
    </cfRule>
    <cfRule type="containsText" dxfId="11106" priority="7504" operator="containsText" text="土">
      <formula>NOT(ISERROR(SEARCH("土",Z102)))</formula>
    </cfRule>
  </conditionalFormatting>
  <conditionalFormatting sqref="Z107">
    <cfRule type="containsText" dxfId="11105" priority="7499" operator="containsText" text="日">
      <formula>NOT(ISERROR(SEARCH("日",Z107)))</formula>
    </cfRule>
    <cfRule type="containsText" dxfId="11104" priority="7500" operator="containsText" text="土">
      <formula>NOT(ISERROR(SEARCH("土",Z107)))</formula>
    </cfRule>
  </conditionalFormatting>
  <conditionalFormatting sqref="Z108">
    <cfRule type="containsText" dxfId="11103" priority="7495" operator="containsText" text="日">
      <formula>NOT(ISERROR(SEARCH("日",Z108)))</formula>
    </cfRule>
    <cfRule type="containsText" dxfId="11102" priority="7496" operator="containsText" text="土">
      <formula>NOT(ISERROR(SEARCH("土",Z108)))</formula>
    </cfRule>
  </conditionalFormatting>
  <conditionalFormatting sqref="Z106">
    <cfRule type="containsText" dxfId="11101" priority="7497" operator="containsText" text="日">
      <formula>NOT(ISERROR(SEARCH("日",Z106)))</formula>
    </cfRule>
    <cfRule type="containsText" dxfId="11100" priority="7498" operator="containsText" text="土">
      <formula>NOT(ISERROR(SEARCH("土",Z106)))</formula>
    </cfRule>
  </conditionalFormatting>
  <conditionalFormatting sqref="Z111">
    <cfRule type="containsText" dxfId="11099" priority="7493" operator="containsText" text="日">
      <formula>NOT(ISERROR(SEARCH("日",Z111)))</formula>
    </cfRule>
    <cfRule type="containsText" dxfId="11098" priority="7494" operator="containsText" text="土">
      <formula>NOT(ISERROR(SEARCH("土",Z111)))</formula>
    </cfRule>
  </conditionalFormatting>
  <conditionalFormatting sqref="Z112">
    <cfRule type="containsText" dxfId="11097" priority="7489" operator="containsText" text="日">
      <formula>NOT(ISERROR(SEARCH("日",Z112)))</formula>
    </cfRule>
    <cfRule type="containsText" dxfId="11096" priority="7490" operator="containsText" text="土">
      <formula>NOT(ISERROR(SEARCH("土",Z112)))</formula>
    </cfRule>
  </conditionalFormatting>
  <conditionalFormatting sqref="Z115">
    <cfRule type="containsText" dxfId="11095" priority="7487" operator="containsText" text="日">
      <formula>NOT(ISERROR(SEARCH("日",Z115)))</formula>
    </cfRule>
    <cfRule type="containsText" dxfId="11094" priority="7488" operator="containsText" text="土">
      <formula>NOT(ISERROR(SEARCH("土",Z115)))</formula>
    </cfRule>
  </conditionalFormatting>
  <conditionalFormatting sqref="Z116">
    <cfRule type="containsText" dxfId="11093" priority="7483" operator="containsText" text="日">
      <formula>NOT(ISERROR(SEARCH("日",Z116)))</formula>
    </cfRule>
    <cfRule type="containsText" dxfId="11092" priority="7484" operator="containsText" text="土">
      <formula>NOT(ISERROR(SEARCH("土",Z116)))</formula>
    </cfRule>
  </conditionalFormatting>
  <conditionalFormatting sqref="Z114">
    <cfRule type="containsText" dxfId="11091" priority="7485" operator="containsText" text="日">
      <formula>NOT(ISERROR(SEARCH("日",Z114)))</formula>
    </cfRule>
    <cfRule type="containsText" dxfId="11090" priority="7486" operator="containsText" text="土">
      <formula>NOT(ISERROR(SEARCH("土",Z114)))</formula>
    </cfRule>
  </conditionalFormatting>
  <conditionalFormatting sqref="Z119">
    <cfRule type="containsText" dxfId="11089" priority="7481" operator="containsText" text="日">
      <formula>NOT(ISERROR(SEARCH("日",Z119)))</formula>
    </cfRule>
    <cfRule type="containsText" dxfId="11088" priority="7482" operator="containsText" text="土">
      <formula>NOT(ISERROR(SEARCH("土",Z119)))</formula>
    </cfRule>
  </conditionalFormatting>
  <conditionalFormatting sqref="Z120">
    <cfRule type="containsText" dxfId="11087" priority="7477" operator="containsText" text="日">
      <formula>NOT(ISERROR(SEARCH("日",Z120)))</formula>
    </cfRule>
    <cfRule type="containsText" dxfId="11086" priority="7478" operator="containsText" text="土">
      <formula>NOT(ISERROR(SEARCH("土",Z120)))</formula>
    </cfRule>
  </conditionalFormatting>
  <conditionalFormatting sqref="Z118">
    <cfRule type="containsText" dxfId="11085" priority="7479" operator="containsText" text="日">
      <formula>NOT(ISERROR(SEARCH("日",Z118)))</formula>
    </cfRule>
    <cfRule type="containsText" dxfId="11084" priority="7480" operator="containsText" text="土">
      <formula>NOT(ISERROR(SEARCH("土",Z118)))</formula>
    </cfRule>
  </conditionalFormatting>
  <conditionalFormatting sqref="Z123">
    <cfRule type="containsText" dxfId="11083" priority="7475" operator="containsText" text="日">
      <formula>NOT(ISERROR(SEARCH("日",Z123)))</formula>
    </cfRule>
    <cfRule type="containsText" dxfId="11082" priority="7476" operator="containsText" text="土">
      <formula>NOT(ISERROR(SEARCH("土",Z123)))</formula>
    </cfRule>
  </conditionalFormatting>
  <conditionalFormatting sqref="Z124">
    <cfRule type="containsText" dxfId="11081" priority="7471" operator="containsText" text="日">
      <formula>NOT(ISERROR(SEARCH("日",Z124)))</formula>
    </cfRule>
    <cfRule type="containsText" dxfId="11080" priority="7472" operator="containsText" text="土">
      <formula>NOT(ISERROR(SEARCH("土",Z124)))</formula>
    </cfRule>
  </conditionalFormatting>
  <conditionalFormatting sqref="Z122">
    <cfRule type="containsText" dxfId="11079" priority="7473" operator="containsText" text="日">
      <formula>NOT(ISERROR(SEARCH("日",Z122)))</formula>
    </cfRule>
    <cfRule type="containsText" dxfId="11078" priority="7474" operator="containsText" text="土">
      <formula>NOT(ISERROR(SEARCH("土",Z122)))</formula>
    </cfRule>
  </conditionalFormatting>
  <conditionalFormatting sqref="Z127">
    <cfRule type="containsText" dxfId="11077" priority="7469" operator="containsText" text="日">
      <formula>NOT(ISERROR(SEARCH("日",Z127)))</formula>
    </cfRule>
    <cfRule type="containsText" dxfId="11076" priority="7470" operator="containsText" text="土">
      <formula>NOT(ISERROR(SEARCH("土",Z127)))</formula>
    </cfRule>
  </conditionalFormatting>
  <conditionalFormatting sqref="Z128">
    <cfRule type="containsText" dxfId="11075" priority="7465" operator="containsText" text="日">
      <formula>NOT(ISERROR(SEARCH("日",Z128)))</formula>
    </cfRule>
    <cfRule type="containsText" dxfId="11074" priority="7466" operator="containsText" text="土">
      <formula>NOT(ISERROR(SEARCH("土",Z128)))</formula>
    </cfRule>
  </conditionalFormatting>
  <conditionalFormatting sqref="Z126">
    <cfRule type="containsText" dxfId="11073" priority="7467" operator="containsText" text="日">
      <formula>NOT(ISERROR(SEARCH("日",Z126)))</formula>
    </cfRule>
    <cfRule type="containsText" dxfId="11072" priority="7468" operator="containsText" text="土">
      <formula>NOT(ISERROR(SEARCH("土",Z126)))</formula>
    </cfRule>
  </conditionalFormatting>
  <conditionalFormatting sqref="Z131">
    <cfRule type="containsText" dxfId="11071" priority="7463" operator="containsText" text="日">
      <formula>NOT(ISERROR(SEARCH("日",Z131)))</formula>
    </cfRule>
    <cfRule type="containsText" dxfId="11070" priority="7464" operator="containsText" text="土">
      <formula>NOT(ISERROR(SEARCH("土",Z131)))</formula>
    </cfRule>
  </conditionalFormatting>
  <conditionalFormatting sqref="Z132">
    <cfRule type="containsText" dxfId="11069" priority="7459" operator="containsText" text="日">
      <formula>NOT(ISERROR(SEARCH("日",Z132)))</formula>
    </cfRule>
    <cfRule type="containsText" dxfId="11068" priority="7460" operator="containsText" text="土">
      <formula>NOT(ISERROR(SEARCH("土",Z132)))</formula>
    </cfRule>
  </conditionalFormatting>
  <conditionalFormatting sqref="Z130">
    <cfRule type="containsText" dxfId="11067" priority="7461" operator="containsText" text="日">
      <formula>NOT(ISERROR(SEARCH("日",Z130)))</formula>
    </cfRule>
    <cfRule type="containsText" dxfId="11066" priority="7462" operator="containsText" text="土">
      <formula>NOT(ISERROR(SEARCH("土",Z130)))</formula>
    </cfRule>
  </conditionalFormatting>
  <conditionalFormatting sqref="Z135">
    <cfRule type="containsText" dxfId="11065" priority="7457" operator="containsText" text="日">
      <formula>NOT(ISERROR(SEARCH("日",Z135)))</formula>
    </cfRule>
    <cfRule type="containsText" dxfId="11064" priority="7458" operator="containsText" text="土">
      <formula>NOT(ISERROR(SEARCH("土",Z135)))</formula>
    </cfRule>
  </conditionalFormatting>
  <conditionalFormatting sqref="Z136">
    <cfRule type="containsText" dxfId="11063" priority="7453" operator="containsText" text="日">
      <formula>NOT(ISERROR(SEARCH("日",Z136)))</formula>
    </cfRule>
    <cfRule type="containsText" dxfId="11062" priority="7454" operator="containsText" text="土">
      <formula>NOT(ISERROR(SEARCH("土",Z136)))</formula>
    </cfRule>
  </conditionalFormatting>
  <conditionalFormatting sqref="Z134">
    <cfRule type="containsText" dxfId="11061" priority="7455" operator="containsText" text="日">
      <formula>NOT(ISERROR(SEARCH("日",Z134)))</formula>
    </cfRule>
    <cfRule type="containsText" dxfId="11060" priority="7456" operator="containsText" text="土">
      <formula>NOT(ISERROR(SEARCH("土",Z134)))</formula>
    </cfRule>
  </conditionalFormatting>
  <conditionalFormatting sqref="Z139">
    <cfRule type="containsText" dxfId="11059" priority="7451" operator="containsText" text="日">
      <formula>NOT(ISERROR(SEARCH("日",Z139)))</formula>
    </cfRule>
    <cfRule type="containsText" dxfId="11058" priority="7452" operator="containsText" text="土">
      <formula>NOT(ISERROR(SEARCH("土",Z139)))</formula>
    </cfRule>
  </conditionalFormatting>
  <conditionalFormatting sqref="Z140">
    <cfRule type="containsText" dxfId="11057" priority="7447" operator="containsText" text="日">
      <formula>NOT(ISERROR(SEARCH("日",Z140)))</formula>
    </cfRule>
    <cfRule type="containsText" dxfId="11056" priority="7448" operator="containsText" text="土">
      <formula>NOT(ISERROR(SEARCH("土",Z140)))</formula>
    </cfRule>
  </conditionalFormatting>
  <conditionalFormatting sqref="Z138">
    <cfRule type="containsText" dxfId="11055" priority="7449" operator="containsText" text="日">
      <formula>NOT(ISERROR(SEARCH("日",Z138)))</formula>
    </cfRule>
    <cfRule type="containsText" dxfId="11054" priority="7450" operator="containsText" text="土">
      <formula>NOT(ISERROR(SEARCH("土",Z138)))</formula>
    </cfRule>
  </conditionalFormatting>
  <conditionalFormatting sqref="Z143">
    <cfRule type="containsText" dxfId="11053" priority="7445" operator="containsText" text="日">
      <formula>NOT(ISERROR(SEARCH("日",Z143)))</formula>
    </cfRule>
    <cfRule type="containsText" dxfId="11052" priority="7446" operator="containsText" text="土">
      <formula>NOT(ISERROR(SEARCH("土",Z143)))</formula>
    </cfRule>
  </conditionalFormatting>
  <conditionalFormatting sqref="Z144:Z145">
    <cfRule type="containsText" dxfId="11051" priority="7441" operator="containsText" text="日">
      <formula>NOT(ISERROR(SEARCH("日",Z144)))</formula>
    </cfRule>
    <cfRule type="containsText" dxfId="11050" priority="7442" operator="containsText" text="土">
      <formula>NOT(ISERROR(SEARCH("土",Z144)))</formula>
    </cfRule>
  </conditionalFormatting>
  <conditionalFormatting sqref="Z142">
    <cfRule type="containsText" dxfId="11049" priority="7443" operator="containsText" text="日">
      <formula>NOT(ISERROR(SEARCH("日",Z142)))</formula>
    </cfRule>
    <cfRule type="containsText" dxfId="11048" priority="7444" operator="containsText" text="土">
      <formula>NOT(ISERROR(SEARCH("土",Z142)))</formula>
    </cfRule>
  </conditionalFormatting>
  <conditionalFormatting sqref="AA72">
    <cfRule type="containsText" dxfId="11047" priority="4547" operator="containsText" text="日">
      <formula>NOT(ISERROR(SEARCH("日",AA72)))</formula>
    </cfRule>
    <cfRule type="containsText" dxfId="11046" priority="4548" operator="containsText" text="土">
      <formula>NOT(ISERROR(SEARCH("土",AA72)))</formula>
    </cfRule>
  </conditionalFormatting>
  <conditionalFormatting sqref="AA72">
    <cfRule type="containsText" dxfId="11045" priority="4545" operator="containsText" text="日">
      <formula>NOT(ISERROR(SEARCH("日",AA72)))</formula>
    </cfRule>
    <cfRule type="containsText" dxfId="11044" priority="4546" operator="containsText" text="土">
      <formula>NOT(ISERROR(SEARCH("土",AA72)))</formula>
    </cfRule>
  </conditionalFormatting>
  <conditionalFormatting sqref="M146:V146">
    <cfRule type="containsText" dxfId="11043" priority="4541" operator="containsText" text="日">
      <formula>NOT(ISERROR(SEARCH("日",M146)))</formula>
    </cfRule>
    <cfRule type="containsText" dxfId="11042" priority="4542" operator="containsText" text="土">
      <formula>NOT(ISERROR(SEARCH("土",M146)))</formula>
    </cfRule>
  </conditionalFormatting>
  <conditionalFormatting sqref="L147">
    <cfRule type="containsText" dxfId="11041" priority="4539" operator="containsText" text="日">
      <formula>NOT(ISERROR(SEARCH("日",L147)))</formula>
    </cfRule>
    <cfRule type="containsText" dxfId="11040" priority="4540" operator="containsText" text="土">
      <formula>NOT(ISERROR(SEARCH("土",L147)))</formula>
    </cfRule>
  </conditionalFormatting>
  <conditionalFormatting sqref="M147">
    <cfRule type="containsText" dxfId="11039" priority="4537" operator="containsText" text="日">
      <formula>NOT(ISERROR(SEARCH("日",M147)))</formula>
    </cfRule>
    <cfRule type="containsText" dxfId="11038" priority="4538" operator="containsText" text="土">
      <formula>NOT(ISERROR(SEARCH("土",M147)))</formula>
    </cfRule>
  </conditionalFormatting>
  <conditionalFormatting sqref="O147">
    <cfRule type="containsText" dxfId="11037" priority="4533" operator="containsText" text="日">
      <formula>NOT(ISERROR(SEARCH("日",O147)))</formula>
    </cfRule>
    <cfRule type="containsText" dxfId="11036" priority="4534" operator="containsText" text="土">
      <formula>NOT(ISERROR(SEARCH("土",O147)))</formula>
    </cfRule>
  </conditionalFormatting>
  <conditionalFormatting sqref="N147 L148:L150 M149:V149">
    <cfRule type="containsText" dxfId="11035" priority="4535" operator="containsText" text="日">
      <formula>NOT(ISERROR(SEARCH("日",L147)))</formula>
    </cfRule>
    <cfRule type="containsText" dxfId="11034" priority="4536" operator="containsText" text="土">
      <formula>NOT(ISERROR(SEARCH("土",L147)))</formula>
    </cfRule>
  </conditionalFormatting>
  <conditionalFormatting sqref="U152">
    <cfRule type="containsText" dxfId="11033" priority="4495" operator="containsText" text="日">
      <formula>NOT(ISERROR(SEARCH("日",U152)))</formula>
    </cfRule>
    <cfRule type="containsText" dxfId="11032" priority="4496" operator="containsText" text="土">
      <formula>NOT(ISERROR(SEARCH("土",U152)))</formula>
    </cfRule>
  </conditionalFormatting>
  <conditionalFormatting sqref="T152">
    <cfRule type="containsText" dxfId="11031" priority="4493" operator="containsText" text="日">
      <formula>NOT(ISERROR(SEARCH("日",T152)))</formula>
    </cfRule>
    <cfRule type="containsText" dxfId="11030" priority="4494" operator="containsText" text="土">
      <formula>NOT(ISERROR(SEARCH("土",T152)))</formula>
    </cfRule>
  </conditionalFormatting>
  <conditionalFormatting sqref="S152">
    <cfRule type="containsText" dxfId="11029" priority="4491" operator="containsText" text="日">
      <formula>NOT(ISERROR(SEARCH("日",S152)))</formula>
    </cfRule>
    <cfRule type="containsText" dxfId="11028" priority="4492" operator="containsText" text="土">
      <formula>NOT(ISERROR(SEARCH("土",S152)))</formula>
    </cfRule>
  </conditionalFormatting>
  <conditionalFormatting sqref="R152">
    <cfRule type="containsText" dxfId="11027" priority="4489" operator="containsText" text="日">
      <formula>NOT(ISERROR(SEARCH("日",R152)))</formula>
    </cfRule>
    <cfRule type="containsText" dxfId="11026" priority="4490" operator="containsText" text="土">
      <formula>NOT(ISERROR(SEARCH("土",R152)))</formula>
    </cfRule>
  </conditionalFormatting>
  <conditionalFormatting sqref="Q152">
    <cfRule type="containsText" dxfId="11025" priority="4487" operator="containsText" text="日">
      <formula>NOT(ISERROR(SEARCH("日",Q152)))</formula>
    </cfRule>
    <cfRule type="containsText" dxfId="11024" priority="4488" operator="containsText" text="土">
      <formula>NOT(ISERROR(SEARCH("土",Q152)))</formula>
    </cfRule>
  </conditionalFormatting>
  <conditionalFormatting sqref="P152">
    <cfRule type="containsText" dxfId="11023" priority="4485" operator="containsText" text="日">
      <formula>NOT(ISERROR(SEARCH("日",P152)))</formula>
    </cfRule>
    <cfRule type="containsText" dxfId="11022" priority="4486" operator="containsText" text="土">
      <formula>NOT(ISERROR(SEARCH("土",P152)))</formula>
    </cfRule>
  </conditionalFormatting>
  <conditionalFormatting sqref="O152">
    <cfRule type="containsText" dxfId="11021" priority="4483" operator="containsText" text="日">
      <formula>NOT(ISERROR(SEARCH("日",O152)))</formula>
    </cfRule>
    <cfRule type="containsText" dxfId="11020" priority="4484" operator="containsText" text="土">
      <formula>NOT(ISERROR(SEARCH("土",O152)))</formula>
    </cfRule>
  </conditionalFormatting>
  <conditionalFormatting sqref="N152">
    <cfRule type="containsText" dxfId="11019" priority="4481" operator="containsText" text="日">
      <formula>NOT(ISERROR(SEARCH("日",N152)))</formula>
    </cfRule>
    <cfRule type="containsText" dxfId="11018" priority="4482" operator="containsText" text="土">
      <formula>NOT(ISERROR(SEARCH("土",N152)))</formula>
    </cfRule>
  </conditionalFormatting>
  <conditionalFormatting sqref="M152">
    <cfRule type="containsText" dxfId="11017" priority="4479" operator="containsText" text="日">
      <formula>NOT(ISERROR(SEARCH("日",M152)))</formula>
    </cfRule>
    <cfRule type="containsText" dxfId="11016" priority="4480" operator="containsText" text="土">
      <formula>NOT(ISERROR(SEARCH("土",M152)))</formula>
    </cfRule>
  </conditionalFormatting>
  <conditionalFormatting sqref="M154:V154">
    <cfRule type="containsText" dxfId="11015" priority="4477" operator="containsText" text="日">
      <formula>NOT(ISERROR(SEARCH("日",M154)))</formula>
    </cfRule>
    <cfRule type="containsText" dxfId="11014" priority="4478" operator="containsText" text="土">
      <formula>NOT(ISERROR(SEARCH("土",M154)))</formula>
    </cfRule>
  </conditionalFormatting>
  <conditionalFormatting sqref="L155">
    <cfRule type="containsText" dxfId="11013" priority="4475" operator="containsText" text="日">
      <formula>NOT(ISERROR(SEARCH("日",L155)))</formula>
    </cfRule>
    <cfRule type="containsText" dxfId="11012" priority="4476" operator="containsText" text="土">
      <formula>NOT(ISERROR(SEARCH("土",L155)))</formula>
    </cfRule>
  </conditionalFormatting>
  <conditionalFormatting sqref="M155">
    <cfRule type="containsText" dxfId="11011" priority="4473" operator="containsText" text="日">
      <formula>NOT(ISERROR(SEARCH("日",M155)))</formula>
    </cfRule>
    <cfRule type="containsText" dxfId="11010" priority="4474" operator="containsText" text="土">
      <formula>NOT(ISERROR(SEARCH("土",M155)))</formula>
    </cfRule>
  </conditionalFormatting>
  <conditionalFormatting sqref="N155 L156:L158 M157:V157">
    <cfRule type="containsText" dxfId="11009" priority="4471" operator="containsText" text="日">
      <formula>NOT(ISERROR(SEARCH("日",L155)))</formula>
    </cfRule>
    <cfRule type="containsText" dxfId="11008" priority="4472" operator="containsText" text="土">
      <formula>NOT(ISERROR(SEARCH("土",L155)))</formula>
    </cfRule>
  </conditionalFormatting>
  <conditionalFormatting sqref="O155">
    <cfRule type="containsText" dxfId="11007" priority="4469" operator="containsText" text="日">
      <formula>NOT(ISERROR(SEARCH("日",O155)))</formula>
    </cfRule>
    <cfRule type="containsText" dxfId="11006" priority="4470" operator="containsText" text="土">
      <formula>NOT(ISERROR(SEARCH("土",O155)))</formula>
    </cfRule>
  </conditionalFormatting>
  <conditionalFormatting sqref="P155">
    <cfRule type="containsText" dxfId="11005" priority="4467" operator="containsText" text="日">
      <formula>NOT(ISERROR(SEARCH("日",P155)))</formula>
    </cfRule>
    <cfRule type="containsText" dxfId="11004" priority="4468" operator="containsText" text="土">
      <formula>NOT(ISERROR(SEARCH("土",P155)))</formula>
    </cfRule>
  </conditionalFormatting>
  <conditionalFormatting sqref="U156">
    <cfRule type="containsText" dxfId="11003" priority="4463" operator="containsText" text="日">
      <formula>NOT(ISERROR(SEARCH("日",U156)))</formula>
    </cfRule>
    <cfRule type="containsText" dxfId="11002" priority="4464" operator="containsText" text="土">
      <formula>NOT(ISERROR(SEARCH("土",U156)))</formula>
    </cfRule>
  </conditionalFormatting>
  <conditionalFormatting sqref="V156">
    <cfRule type="containsText" dxfId="11001" priority="4465" operator="containsText" text="日">
      <formula>NOT(ISERROR(SEARCH("日",V156)))</formula>
    </cfRule>
    <cfRule type="containsText" dxfId="11000" priority="4466" operator="containsText" text="土">
      <formula>NOT(ISERROR(SEARCH("土",V156)))</formula>
    </cfRule>
  </conditionalFormatting>
  <conditionalFormatting sqref="T156">
    <cfRule type="containsText" dxfId="10999" priority="4461" operator="containsText" text="日">
      <formula>NOT(ISERROR(SEARCH("日",T156)))</formula>
    </cfRule>
    <cfRule type="containsText" dxfId="10998" priority="4462" operator="containsText" text="土">
      <formula>NOT(ISERROR(SEARCH("土",T156)))</formula>
    </cfRule>
  </conditionalFormatting>
  <conditionalFormatting sqref="S156">
    <cfRule type="containsText" dxfId="10997" priority="4459" operator="containsText" text="日">
      <formula>NOT(ISERROR(SEARCH("日",S156)))</formula>
    </cfRule>
    <cfRule type="containsText" dxfId="10996" priority="4460" operator="containsText" text="土">
      <formula>NOT(ISERROR(SEARCH("土",S156)))</formula>
    </cfRule>
  </conditionalFormatting>
  <conditionalFormatting sqref="R156">
    <cfRule type="containsText" dxfId="10995" priority="4457" operator="containsText" text="日">
      <formula>NOT(ISERROR(SEARCH("日",R156)))</formula>
    </cfRule>
    <cfRule type="containsText" dxfId="10994" priority="4458" operator="containsText" text="土">
      <formula>NOT(ISERROR(SEARCH("土",R156)))</formula>
    </cfRule>
  </conditionalFormatting>
  <conditionalFormatting sqref="Q156">
    <cfRule type="containsText" dxfId="10993" priority="4455" operator="containsText" text="日">
      <formula>NOT(ISERROR(SEARCH("日",Q156)))</formula>
    </cfRule>
    <cfRule type="containsText" dxfId="10992" priority="4456" operator="containsText" text="土">
      <formula>NOT(ISERROR(SEARCH("土",Q156)))</formula>
    </cfRule>
  </conditionalFormatting>
  <conditionalFormatting sqref="P156">
    <cfRule type="containsText" dxfId="10991" priority="4453" operator="containsText" text="日">
      <formula>NOT(ISERROR(SEARCH("日",P156)))</formula>
    </cfRule>
    <cfRule type="containsText" dxfId="10990" priority="4454" operator="containsText" text="土">
      <formula>NOT(ISERROR(SEARCH("土",P156)))</formula>
    </cfRule>
  </conditionalFormatting>
  <conditionalFormatting sqref="O156">
    <cfRule type="containsText" dxfId="10989" priority="4451" operator="containsText" text="日">
      <formula>NOT(ISERROR(SEARCH("日",O156)))</formula>
    </cfRule>
    <cfRule type="containsText" dxfId="10988" priority="4452" operator="containsText" text="土">
      <formula>NOT(ISERROR(SEARCH("土",O156)))</formula>
    </cfRule>
  </conditionalFormatting>
  <conditionalFormatting sqref="N156">
    <cfRule type="containsText" dxfId="10987" priority="4449" operator="containsText" text="日">
      <formula>NOT(ISERROR(SEARCH("日",N156)))</formula>
    </cfRule>
    <cfRule type="containsText" dxfId="10986" priority="4450" operator="containsText" text="土">
      <formula>NOT(ISERROR(SEARCH("土",N156)))</formula>
    </cfRule>
  </conditionalFormatting>
  <conditionalFormatting sqref="M156">
    <cfRule type="containsText" dxfId="10985" priority="4447" operator="containsText" text="日">
      <formula>NOT(ISERROR(SEARCH("日",M156)))</formula>
    </cfRule>
    <cfRule type="containsText" dxfId="10984" priority="4448" operator="containsText" text="土">
      <formula>NOT(ISERROR(SEARCH("土",M156)))</formula>
    </cfRule>
  </conditionalFormatting>
  <conditionalFormatting sqref="M158:V158">
    <cfRule type="containsText" dxfId="10983" priority="4445" operator="containsText" text="日">
      <formula>NOT(ISERROR(SEARCH("日",M158)))</formula>
    </cfRule>
    <cfRule type="containsText" dxfId="10982" priority="4446" operator="containsText" text="土">
      <formula>NOT(ISERROR(SEARCH("土",M158)))</formula>
    </cfRule>
  </conditionalFormatting>
  <conditionalFormatting sqref="L159">
    <cfRule type="containsText" dxfId="10981" priority="4443" operator="containsText" text="日">
      <formula>NOT(ISERROR(SEARCH("日",L159)))</formula>
    </cfRule>
    <cfRule type="containsText" dxfId="10980" priority="4444" operator="containsText" text="土">
      <formula>NOT(ISERROR(SEARCH("土",L159)))</formula>
    </cfRule>
  </conditionalFormatting>
  <conditionalFormatting sqref="M159">
    <cfRule type="containsText" dxfId="10979" priority="4441" operator="containsText" text="日">
      <formula>NOT(ISERROR(SEARCH("日",M159)))</formula>
    </cfRule>
    <cfRule type="containsText" dxfId="10978" priority="4442" operator="containsText" text="土">
      <formula>NOT(ISERROR(SEARCH("土",M159)))</formula>
    </cfRule>
  </conditionalFormatting>
  <conditionalFormatting sqref="N159 L160:L162 M161:V161">
    <cfRule type="containsText" dxfId="10977" priority="4439" operator="containsText" text="日">
      <formula>NOT(ISERROR(SEARCH("日",L159)))</formula>
    </cfRule>
    <cfRule type="containsText" dxfId="10976" priority="4440" operator="containsText" text="土">
      <formula>NOT(ISERROR(SEARCH("土",L159)))</formula>
    </cfRule>
  </conditionalFormatting>
  <conditionalFormatting sqref="O159">
    <cfRule type="containsText" dxfId="10975" priority="4437" operator="containsText" text="日">
      <formula>NOT(ISERROR(SEARCH("日",O159)))</formula>
    </cfRule>
    <cfRule type="containsText" dxfId="10974" priority="4438" operator="containsText" text="土">
      <formula>NOT(ISERROR(SEARCH("土",O159)))</formula>
    </cfRule>
  </conditionalFormatting>
  <conditionalFormatting sqref="P159">
    <cfRule type="containsText" dxfId="10973" priority="4435" operator="containsText" text="日">
      <formula>NOT(ISERROR(SEARCH("日",P159)))</formula>
    </cfRule>
    <cfRule type="containsText" dxfId="10972" priority="4436" operator="containsText" text="土">
      <formula>NOT(ISERROR(SEARCH("土",P159)))</formula>
    </cfRule>
  </conditionalFormatting>
  <conditionalFormatting sqref="V160">
    <cfRule type="containsText" dxfId="10971" priority="4433" operator="containsText" text="日">
      <formula>NOT(ISERROR(SEARCH("日",V160)))</formula>
    </cfRule>
    <cfRule type="containsText" dxfId="10970" priority="4434" operator="containsText" text="土">
      <formula>NOT(ISERROR(SEARCH("土",V160)))</formula>
    </cfRule>
  </conditionalFormatting>
  <conditionalFormatting sqref="U160">
    <cfRule type="containsText" dxfId="10969" priority="4431" operator="containsText" text="日">
      <formula>NOT(ISERROR(SEARCH("日",U160)))</formula>
    </cfRule>
    <cfRule type="containsText" dxfId="10968" priority="4432" operator="containsText" text="土">
      <formula>NOT(ISERROR(SEARCH("土",U160)))</formula>
    </cfRule>
  </conditionalFormatting>
  <conditionalFormatting sqref="T160">
    <cfRule type="containsText" dxfId="10967" priority="4429" operator="containsText" text="日">
      <formula>NOT(ISERROR(SEARCH("日",T160)))</formula>
    </cfRule>
    <cfRule type="containsText" dxfId="10966" priority="4430" operator="containsText" text="土">
      <formula>NOT(ISERROR(SEARCH("土",T160)))</formula>
    </cfRule>
  </conditionalFormatting>
  <conditionalFormatting sqref="S160">
    <cfRule type="containsText" dxfId="10965" priority="4427" operator="containsText" text="日">
      <formula>NOT(ISERROR(SEARCH("日",S160)))</formula>
    </cfRule>
    <cfRule type="containsText" dxfId="10964" priority="4428" operator="containsText" text="土">
      <formula>NOT(ISERROR(SEARCH("土",S160)))</formula>
    </cfRule>
  </conditionalFormatting>
  <conditionalFormatting sqref="R160">
    <cfRule type="containsText" dxfId="10963" priority="4425" operator="containsText" text="日">
      <formula>NOT(ISERROR(SEARCH("日",R160)))</formula>
    </cfRule>
    <cfRule type="containsText" dxfId="10962" priority="4426" operator="containsText" text="土">
      <formula>NOT(ISERROR(SEARCH("土",R160)))</formula>
    </cfRule>
  </conditionalFormatting>
  <conditionalFormatting sqref="Q160">
    <cfRule type="containsText" dxfId="10961" priority="4423" operator="containsText" text="日">
      <formula>NOT(ISERROR(SEARCH("日",Q160)))</formula>
    </cfRule>
    <cfRule type="containsText" dxfId="10960" priority="4424" operator="containsText" text="土">
      <formula>NOT(ISERROR(SEARCH("土",Q160)))</formula>
    </cfRule>
  </conditionalFormatting>
  <conditionalFormatting sqref="P160">
    <cfRule type="containsText" dxfId="10959" priority="4421" operator="containsText" text="日">
      <formula>NOT(ISERROR(SEARCH("日",P160)))</formula>
    </cfRule>
    <cfRule type="containsText" dxfId="10958" priority="4422" operator="containsText" text="土">
      <formula>NOT(ISERROR(SEARCH("土",P160)))</formula>
    </cfRule>
  </conditionalFormatting>
  <conditionalFormatting sqref="O160">
    <cfRule type="containsText" dxfId="10957" priority="4419" operator="containsText" text="日">
      <formula>NOT(ISERROR(SEARCH("日",O160)))</formula>
    </cfRule>
    <cfRule type="containsText" dxfId="10956" priority="4420" operator="containsText" text="土">
      <formula>NOT(ISERROR(SEARCH("土",O160)))</formula>
    </cfRule>
  </conditionalFormatting>
  <conditionalFormatting sqref="M163">
    <cfRule type="containsText" dxfId="10955" priority="4409" operator="containsText" text="日">
      <formula>NOT(ISERROR(SEARCH("日",M163)))</formula>
    </cfRule>
    <cfRule type="containsText" dxfId="10954" priority="4410" operator="containsText" text="土">
      <formula>NOT(ISERROR(SEARCH("土",M163)))</formula>
    </cfRule>
  </conditionalFormatting>
  <conditionalFormatting sqref="M166:V166">
    <cfRule type="containsText" dxfId="10953" priority="4381" operator="containsText" text="日">
      <formula>NOT(ISERROR(SEARCH("日",M166)))</formula>
    </cfRule>
    <cfRule type="containsText" dxfId="10952" priority="4382" operator="containsText" text="土">
      <formula>NOT(ISERROR(SEARCH("土",M166)))</formula>
    </cfRule>
  </conditionalFormatting>
  <conditionalFormatting sqref="L146">
    <cfRule type="containsText" dxfId="10951" priority="4543" operator="containsText" text="日">
      <formula>NOT(ISERROR(SEARCH("日",L146)))</formula>
    </cfRule>
    <cfRule type="containsText" dxfId="10950" priority="4544" operator="containsText" text="土">
      <formula>NOT(ISERROR(SEARCH("土",L146)))</formula>
    </cfRule>
  </conditionalFormatting>
  <conditionalFormatting sqref="N168">
    <cfRule type="containsText" dxfId="10949" priority="4353" operator="containsText" text="日">
      <formula>NOT(ISERROR(SEARCH("日",N168)))</formula>
    </cfRule>
    <cfRule type="containsText" dxfId="10948" priority="4354" operator="containsText" text="土">
      <formula>NOT(ISERROR(SEARCH("土",N168)))</formula>
    </cfRule>
  </conditionalFormatting>
  <conditionalFormatting sqref="P147">
    <cfRule type="containsText" dxfId="10947" priority="4531" operator="containsText" text="日">
      <formula>NOT(ISERROR(SEARCH("日",P147)))</formula>
    </cfRule>
    <cfRule type="containsText" dxfId="10946" priority="4532" operator="containsText" text="土">
      <formula>NOT(ISERROR(SEARCH("土",P147)))</formula>
    </cfRule>
  </conditionalFormatting>
  <conditionalFormatting sqref="V148">
    <cfRule type="containsText" dxfId="10945" priority="4529" operator="containsText" text="日">
      <formula>NOT(ISERROR(SEARCH("日",V148)))</formula>
    </cfRule>
    <cfRule type="containsText" dxfId="10944" priority="4530" operator="containsText" text="土">
      <formula>NOT(ISERROR(SEARCH("土",V148)))</formula>
    </cfRule>
  </conditionalFormatting>
  <conditionalFormatting sqref="U148">
    <cfRule type="containsText" dxfId="10943" priority="4527" operator="containsText" text="日">
      <formula>NOT(ISERROR(SEARCH("日",U148)))</formula>
    </cfRule>
    <cfRule type="containsText" dxfId="10942" priority="4528" operator="containsText" text="土">
      <formula>NOT(ISERROR(SEARCH("土",U148)))</formula>
    </cfRule>
  </conditionalFormatting>
  <conditionalFormatting sqref="T148">
    <cfRule type="containsText" dxfId="10941" priority="4525" operator="containsText" text="日">
      <formula>NOT(ISERROR(SEARCH("日",T148)))</formula>
    </cfRule>
    <cfRule type="containsText" dxfId="10940" priority="4526" operator="containsText" text="土">
      <formula>NOT(ISERROR(SEARCH("土",T148)))</formula>
    </cfRule>
  </conditionalFormatting>
  <conditionalFormatting sqref="Q148">
    <cfRule type="containsText" dxfId="10939" priority="4519" operator="containsText" text="日">
      <formula>NOT(ISERROR(SEARCH("日",Q148)))</formula>
    </cfRule>
    <cfRule type="containsText" dxfId="10938" priority="4520" operator="containsText" text="土">
      <formula>NOT(ISERROR(SEARCH("土",Q148)))</formula>
    </cfRule>
  </conditionalFormatting>
  <conditionalFormatting sqref="R148">
    <cfRule type="containsText" dxfId="10937" priority="4521" operator="containsText" text="日">
      <formula>NOT(ISERROR(SEARCH("日",R148)))</formula>
    </cfRule>
    <cfRule type="containsText" dxfId="10936" priority="4522" operator="containsText" text="土">
      <formula>NOT(ISERROR(SEARCH("土",R148)))</formula>
    </cfRule>
  </conditionalFormatting>
  <conditionalFormatting sqref="P148">
    <cfRule type="containsText" dxfId="10935" priority="4517" operator="containsText" text="日">
      <formula>NOT(ISERROR(SEARCH("日",P148)))</formula>
    </cfRule>
    <cfRule type="containsText" dxfId="10934" priority="4518" operator="containsText" text="土">
      <formula>NOT(ISERROR(SEARCH("土",P148)))</formula>
    </cfRule>
  </conditionalFormatting>
  <conditionalFormatting sqref="O148">
    <cfRule type="containsText" dxfId="10933" priority="4515" operator="containsText" text="日">
      <formula>NOT(ISERROR(SEARCH("日",O148)))</formula>
    </cfRule>
    <cfRule type="containsText" dxfId="10932" priority="4516" operator="containsText" text="土">
      <formula>NOT(ISERROR(SEARCH("土",O148)))</formula>
    </cfRule>
  </conditionalFormatting>
  <conditionalFormatting sqref="S148">
    <cfRule type="containsText" dxfId="10931" priority="4523" operator="containsText" text="日">
      <formula>NOT(ISERROR(SEARCH("日",S148)))</formula>
    </cfRule>
    <cfRule type="containsText" dxfId="10930" priority="4524" operator="containsText" text="土">
      <formula>NOT(ISERROR(SEARCH("土",S148)))</formula>
    </cfRule>
  </conditionalFormatting>
  <conditionalFormatting sqref="N148">
    <cfRule type="containsText" dxfId="10929" priority="4513" operator="containsText" text="日">
      <formula>NOT(ISERROR(SEARCH("日",N148)))</formula>
    </cfRule>
    <cfRule type="containsText" dxfId="10928" priority="4514" operator="containsText" text="土">
      <formula>NOT(ISERROR(SEARCH("土",N148)))</formula>
    </cfRule>
  </conditionalFormatting>
  <conditionalFormatting sqref="M148">
    <cfRule type="containsText" dxfId="10927" priority="4511" operator="containsText" text="日">
      <formula>NOT(ISERROR(SEARCH("日",M148)))</formula>
    </cfRule>
    <cfRule type="containsText" dxfId="10926" priority="4512" operator="containsText" text="土">
      <formula>NOT(ISERROR(SEARCH("土",M148)))</formula>
    </cfRule>
  </conditionalFormatting>
  <conditionalFormatting sqref="P172">
    <cfRule type="containsText" dxfId="10925" priority="4325" operator="containsText" text="日">
      <formula>NOT(ISERROR(SEARCH("日",P172)))</formula>
    </cfRule>
    <cfRule type="containsText" dxfId="10924" priority="4326" operator="containsText" text="土">
      <formula>NOT(ISERROR(SEARCH("土",P172)))</formula>
    </cfRule>
  </conditionalFormatting>
  <conditionalFormatting sqref="L151">
    <cfRule type="containsText" dxfId="10923" priority="4507" operator="containsText" text="日">
      <formula>NOT(ISERROR(SEARCH("日",L151)))</formula>
    </cfRule>
    <cfRule type="containsText" dxfId="10922" priority="4508" operator="containsText" text="土">
      <formula>NOT(ISERROR(SEARCH("土",L151)))</formula>
    </cfRule>
  </conditionalFormatting>
  <conditionalFormatting sqref="M151">
    <cfRule type="containsText" dxfId="10921" priority="4505" operator="containsText" text="日">
      <formula>NOT(ISERROR(SEARCH("日",M151)))</formula>
    </cfRule>
    <cfRule type="containsText" dxfId="10920" priority="4506" operator="containsText" text="土">
      <formula>NOT(ISERROR(SEARCH("土",M151)))</formula>
    </cfRule>
  </conditionalFormatting>
  <conditionalFormatting sqref="N151 L152:L154 M153:V153">
    <cfRule type="containsText" dxfId="10919" priority="4503" operator="containsText" text="日">
      <formula>NOT(ISERROR(SEARCH("日",L151)))</formula>
    </cfRule>
    <cfRule type="containsText" dxfId="10918" priority="4504" operator="containsText" text="土">
      <formula>NOT(ISERROR(SEARCH("土",L151)))</formula>
    </cfRule>
  </conditionalFormatting>
  <conditionalFormatting sqref="O151">
    <cfRule type="containsText" dxfId="10917" priority="4501" operator="containsText" text="日">
      <formula>NOT(ISERROR(SEARCH("日",O151)))</formula>
    </cfRule>
    <cfRule type="containsText" dxfId="10916" priority="4502" operator="containsText" text="土">
      <formula>NOT(ISERROR(SEARCH("土",O151)))</formula>
    </cfRule>
  </conditionalFormatting>
  <conditionalFormatting sqref="P151">
    <cfRule type="containsText" dxfId="10915" priority="4499" operator="containsText" text="日">
      <formula>NOT(ISERROR(SEARCH("日",P151)))</formula>
    </cfRule>
    <cfRule type="containsText" dxfId="10914" priority="4500" operator="containsText" text="土">
      <formula>NOT(ISERROR(SEARCH("土",P151)))</formula>
    </cfRule>
  </conditionalFormatting>
  <conditionalFormatting sqref="V152">
    <cfRule type="containsText" dxfId="10913" priority="4497" operator="containsText" text="日">
      <formula>NOT(ISERROR(SEARCH("日",V152)))</formula>
    </cfRule>
    <cfRule type="containsText" dxfId="10912" priority="4498" operator="containsText" text="土">
      <formula>NOT(ISERROR(SEARCH("土",V152)))</formula>
    </cfRule>
  </conditionalFormatting>
  <conditionalFormatting sqref="R176">
    <cfRule type="containsText" dxfId="10911" priority="4297" operator="containsText" text="日">
      <formula>NOT(ISERROR(SEARCH("日",R176)))</formula>
    </cfRule>
    <cfRule type="containsText" dxfId="10910" priority="4298" operator="containsText" text="土">
      <formula>NOT(ISERROR(SEARCH("土",R176)))</formula>
    </cfRule>
  </conditionalFormatting>
  <conditionalFormatting sqref="T180">
    <cfRule type="containsText" dxfId="10909" priority="4269" operator="containsText" text="日">
      <formula>NOT(ISERROR(SEARCH("日",T180)))</formula>
    </cfRule>
    <cfRule type="containsText" dxfId="10908" priority="4270" operator="containsText" text="土">
      <formula>NOT(ISERROR(SEARCH("土",T180)))</formula>
    </cfRule>
  </conditionalFormatting>
  <conditionalFormatting sqref="N160">
    <cfRule type="containsText" dxfId="10907" priority="4417" operator="containsText" text="日">
      <formula>NOT(ISERROR(SEARCH("日",N160)))</formula>
    </cfRule>
    <cfRule type="containsText" dxfId="10906" priority="4418" operator="containsText" text="土">
      <formula>NOT(ISERROR(SEARCH("土",N160)))</formula>
    </cfRule>
  </conditionalFormatting>
  <conditionalFormatting sqref="M160">
    <cfRule type="containsText" dxfId="10905" priority="4415" operator="containsText" text="日">
      <formula>NOT(ISERROR(SEARCH("日",M160)))</formula>
    </cfRule>
    <cfRule type="containsText" dxfId="10904" priority="4416" operator="containsText" text="土">
      <formula>NOT(ISERROR(SEARCH("土",M160)))</formula>
    </cfRule>
  </conditionalFormatting>
  <conditionalFormatting sqref="M162:V162">
    <cfRule type="containsText" dxfId="10903" priority="4413" operator="containsText" text="日">
      <formula>NOT(ISERROR(SEARCH("日",M162)))</formula>
    </cfRule>
    <cfRule type="containsText" dxfId="10902" priority="4414" operator="containsText" text="土">
      <formula>NOT(ISERROR(SEARCH("土",M162)))</formula>
    </cfRule>
  </conditionalFormatting>
  <conditionalFormatting sqref="L163">
    <cfRule type="containsText" dxfId="10901" priority="4411" operator="containsText" text="日">
      <formula>NOT(ISERROR(SEARCH("日",L163)))</formula>
    </cfRule>
    <cfRule type="containsText" dxfId="10900" priority="4412" operator="containsText" text="土">
      <formula>NOT(ISERROR(SEARCH("土",L163)))</formula>
    </cfRule>
  </conditionalFormatting>
  <conditionalFormatting sqref="V184">
    <cfRule type="containsText" dxfId="10899" priority="4241" operator="containsText" text="日">
      <formula>NOT(ISERROR(SEARCH("日",V184)))</formula>
    </cfRule>
    <cfRule type="containsText" dxfId="10898" priority="4242" operator="containsText" text="土">
      <formula>NOT(ISERROR(SEARCH("土",V184)))</formula>
    </cfRule>
  </conditionalFormatting>
  <conditionalFormatting sqref="O163">
    <cfRule type="containsText" dxfId="10897" priority="4405" operator="containsText" text="日">
      <formula>NOT(ISERROR(SEARCH("日",O163)))</formula>
    </cfRule>
    <cfRule type="containsText" dxfId="10896" priority="4406" operator="containsText" text="土">
      <formula>NOT(ISERROR(SEARCH("土",O163)))</formula>
    </cfRule>
  </conditionalFormatting>
  <conditionalFormatting sqref="P163">
    <cfRule type="containsText" dxfId="10895" priority="4403" operator="containsText" text="日">
      <formula>NOT(ISERROR(SEARCH("日",P163)))</formula>
    </cfRule>
    <cfRule type="containsText" dxfId="10894" priority="4404" operator="containsText" text="土">
      <formula>NOT(ISERROR(SEARCH("土",P163)))</formula>
    </cfRule>
  </conditionalFormatting>
  <conditionalFormatting sqref="V164">
    <cfRule type="containsText" dxfId="10893" priority="4401" operator="containsText" text="日">
      <formula>NOT(ISERROR(SEARCH("日",V164)))</formula>
    </cfRule>
    <cfRule type="containsText" dxfId="10892" priority="4402" operator="containsText" text="土">
      <formula>NOT(ISERROR(SEARCH("土",V164)))</formula>
    </cfRule>
  </conditionalFormatting>
  <conditionalFormatting sqref="U164">
    <cfRule type="containsText" dxfId="10891" priority="4399" operator="containsText" text="日">
      <formula>NOT(ISERROR(SEARCH("日",U164)))</formula>
    </cfRule>
    <cfRule type="containsText" dxfId="10890" priority="4400" operator="containsText" text="土">
      <formula>NOT(ISERROR(SEARCH("土",U164)))</formula>
    </cfRule>
  </conditionalFormatting>
  <conditionalFormatting sqref="T164">
    <cfRule type="containsText" dxfId="10889" priority="4397" operator="containsText" text="日">
      <formula>NOT(ISERROR(SEARCH("日",T164)))</formula>
    </cfRule>
    <cfRule type="containsText" dxfId="10888" priority="4398" operator="containsText" text="土">
      <formula>NOT(ISERROR(SEARCH("土",T164)))</formula>
    </cfRule>
  </conditionalFormatting>
  <conditionalFormatting sqref="S164">
    <cfRule type="containsText" dxfId="10887" priority="4395" operator="containsText" text="日">
      <formula>NOT(ISERROR(SEARCH("日",S164)))</formula>
    </cfRule>
    <cfRule type="containsText" dxfId="10886" priority="4396" operator="containsText" text="土">
      <formula>NOT(ISERROR(SEARCH("土",S164)))</formula>
    </cfRule>
  </conditionalFormatting>
  <conditionalFormatting sqref="R164">
    <cfRule type="containsText" dxfId="10885" priority="4393" operator="containsText" text="日">
      <formula>NOT(ISERROR(SEARCH("日",R164)))</formula>
    </cfRule>
    <cfRule type="containsText" dxfId="10884" priority="4394" operator="containsText" text="土">
      <formula>NOT(ISERROR(SEARCH("土",R164)))</formula>
    </cfRule>
  </conditionalFormatting>
  <conditionalFormatting sqref="Q164">
    <cfRule type="containsText" dxfId="10883" priority="4391" operator="containsText" text="日">
      <formula>NOT(ISERROR(SEARCH("日",Q164)))</formula>
    </cfRule>
    <cfRule type="containsText" dxfId="10882" priority="4392" operator="containsText" text="土">
      <formula>NOT(ISERROR(SEARCH("土",Q164)))</formula>
    </cfRule>
  </conditionalFormatting>
  <conditionalFormatting sqref="P164">
    <cfRule type="containsText" dxfId="10881" priority="4389" operator="containsText" text="日">
      <formula>NOT(ISERROR(SEARCH("日",P164)))</formula>
    </cfRule>
    <cfRule type="containsText" dxfId="10880" priority="4390" operator="containsText" text="土">
      <formula>NOT(ISERROR(SEARCH("土",P164)))</formula>
    </cfRule>
  </conditionalFormatting>
  <conditionalFormatting sqref="O164">
    <cfRule type="containsText" dxfId="10879" priority="4387" operator="containsText" text="日">
      <formula>NOT(ISERROR(SEARCH("日",O164)))</formula>
    </cfRule>
    <cfRule type="containsText" dxfId="10878" priority="4388" operator="containsText" text="土">
      <formula>NOT(ISERROR(SEARCH("土",O164)))</formula>
    </cfRule>
  </conditionalFormatting>
  <conditionalFormatting sqref="M150:V150">
    <cfRule type="containsText" dxfId="10877" priority="4509" operator="containsText" text="日">
      <formula>NOT(ISERROR(SEARCH("日",M150)))</formula>
    </cfRule>
    <cfRule type="containsText" dxfId="10876" priority="4510" operator="containsText" text="土">
      <formula>NOT(ISERROR(SEARCH("土",M150)))</formula>
    </cfRule>
  </conditionalFormatting>
  <conditionalFormatting sqref="N163 L164:L166 M165:V165">
    <cfRule type="containsText" dxfId="10875" priority="4407" operator="containsText" text="日">
      <formula>NOT(ISERROR(SEARCH("日",L163)))</formula>
    </cfRule>
    <cfRule type="containsText" dxfId="10874" priority="4408" operator="containsText" text="土">
      <formula>NOT(ISERROR(SEARCH("土",L163)))</formula>
    </cfRule>
  </conditionalFormatting>
  <conditionalFormatting sqref="N164">
    <cfRule type="containsText" dxfId="10873" priority="4385" operator="containsText" text="日">
      <formula>NOT(ISERROR(SEARCH("日",N164)))</formula>
    </cfRule>
    <cfRule type="containsText" dxfId="10872" priority="4386" operator="containsText" text="土">
      <formula>NOT(ISERROR(SEARCH("土",N164)))</formula>
    </cfRule>
  </conditionalFormatting>
  <conditionalFormatting sqref="M164">
    <cfRule type="containsText" dxfId="10871" priority="4383" operator="containsText" text="日">
      <formula>NOT(ISERROR(SEARCH("日",M164)))</formula>
    </cfRule>
    <cfRule type="containsText" dxfId="10870" priority="4384" operator="containsText" text="土">
      <formula>NOT(ISERROR(SEARCH("土",M164)))</formula>
    </cfRule>
  </conditionalFormatting>
  <conditionalFormatting sqref="N167 L168:L170 M169:V169">
    <cfRule type="containsText" dxfId="10869" priority="4375" operator="containsText" text="日">
      <formula>NOT(ISERROR(SEARCH("日",L167)))</formula>
    </cfRule>
    <cfRule type="containsText" dxfId="10868" priority="4376" operator="containsText" text="土">
      <formula>NOT(ISERROR(SEARCH("土",L167)))</formula>
    </cfRule>
  </conditionalFormatting>
  <conditionalFormatting sqref="M167">
    <cfRule type="containsText" dxfId="10867" priority="4377" operator="containsText" text="日">
      <formula>NOT(ISERROR(SEARCH("日",M167)))</formula>
    </cfRule>
    <cfRule type="containsText" dxfId="10866" priority="4378" operator="containsText" text="土">
      <formula>NOT(ISERROR(SEARCH("土",M167)))</formula>
    </cfRule>
  </conditionalFormatting>
  <conditionalFormatting sqref="O167">
    <cfRule type="containsText" dxfId="10865" priority="4373" operator="containsText" text="日">
      <formula>NOT(ISERROR(SEARCH("日",O167)))</formula>
    </cfRule>
    <cfRule type="containsText" dxfId="10864" priority="4374" operator="containsText" text="土">
      <formula>NOT(ISERROR(SEARCH("土",O167)))</formula>
    </cfRule>
  </conditionalFormatting>
  <conditionalFormatting sqref="P167">
    <cfRule type="containsText" dxfId="10863" priority="4371" operator="containsText" text="日">
      <formula>NOT(ISERROR(SEARCH("日",P167)))</formula>
    </cfRule>
    <cfRule type="containsText" dxfId="10862" priority="4372" operator="containsText" text="土">
      <formula>NOT(ISERROR(SEARCH("土",P167)))</formula>
    </cfRule>
  </conditionalFormatting>
  <conditionalFormatting sqref="L167">
    <cfRule type="containsText" dxfId="10861" priority="4379" operator="containsText" text="日">
      <formula>NOT(ISERROR(SEARCH("日",L167)))</formula>
    </cfRule>
    <cfRule type="containsText" dxfId="10860" priority="4380" operator="containsText" text="土">
      <formula>NOT(ISERROR(SEARCH("土",L167)))</formula>
    </cfRule>
  </conditionalFormatting>
  <conditionalFormatting sqref="T168">
    <cfRule type="containsText" dxfId="10859" priority="4365" operator="containsText" text="日">
      <formula>NOT(ISERROR(SEARCH("日",T168)))</formula>
    </cfRule>
    <cfRule type="containsText" dxfId="10858" priority="4366" operator="containsText" text="土">
      <formula>NOT(ISERROR(SEARCH("土",T168)))</formula>
    </cfRule>
  </conditionalFormatting>
  <conditionalFormatting sqref="S168">
    <cfRule type="containsText" dxfId="10857" priority="4363" operator="containsText" text="日">
      <formula>NOT(ISERROR(SEARCH("日",S168)))</formula>
    </cfRule>
    <cfRule type="containsText" dxfId="10856" priority="4364" operator="containsText" text="土">
      <formula>NOT(ISERROR(SEARCH("土",S168)))</formula>
    </cfRule>
  </conditionalFormatting>
  <conditionalFormatting sqref="R168">
    <cfRule type="containsText" dxfId="10855" priority="4361" operator="containsText" text="日">
      <formula>NOT(ISERROR(SEARCH("日",R168)))</formula>
    </cfRule>
    <cfRule type="containsText" dxfId="10854" priority="4362" operator="containsText" text="土">
      <formula>NOT(ISERROR(SEARCH("土",R168)))</formula>
    </cfRule>
  </conditionalFormatting>
  <conditionalFormatting sqref="Q168">
    <cfRule type="containsText" dxfId="10853" priority="4359" operator="containsText" text="日">
      <formula>NOT(ISERROR(SEARCH("日",Q168)))</formula>
    </cfRule>
    <cfRule type="containsText" dxfId="10852" priority="4360" operator="containsText" text="土">
      <formula>NOT(ISERROR(SEARCH("土",Q168)))</formula>
    </cfRule>
  </conditionalFormatting>
  <conditionalFormatting sqref="P168">
    <cfRule type="containsText" dxfId="10851" priority="4357" operator="containsText" text="日">
      <formula>NOT(ISERROR(SEARCH("日",P168)))</formula>
    </cfRule>
    <cfRule type="containsText" dxfId="10850" priority="4358" operator="containsText" text="土">
      <formula>NOT(ISERROR(SEARCH("土",P168)))</formula>
    </cfRule>
  </conditionalFormatting>
  <conditionalFormatting sqref="U168">
    <cfRule type="containsText" dxfId="10849" priority="4367" operator="containsText" text="日">
      <formula>NOT(ISERROR(SEARCH("日",U168)))</formula>
    </cfRule>
    <cfRule type="containsText" dxfId="10848" priority="4368" operator="containsText" text="土">
      <formula>NOT(ISERROR(SEARCH("土",U168)))</formula>
    </cfRule>
  </conditionalFormatting>
  <conditionalFormatting sqref="O168">
    <cfRule type="containsText" dxfId="10847" priority="4355" operator="containsText" text="日">
      <formula>NOT(ISERROR(SEARCH("日",O168)))</formula>
    </cfRule>
    <cfRule type="containsText" dxfId="10846" priority="4356" operator="containsText" text="土">
      <formula>NOT(ISERROR(SEARCH("土",O168)))</formula>
    </cfRule>
  </conditionalFormatting>
  <conditionalFormatting sqref="M168">
    <cfRule type="containsText" dxfId="10845" priority="4351" operator="containsText" text="日">
      <formula>NOT(ISERROR(SEARCH("日",M168)))</formula>
    </cfRule>
    <cfRule type="containsText" dxfId="10844" priority="4352" operator="containsText" text="土">
      <formula>NOT(ISERROR(SEARCH("土",M168)))</formula>
    </cfRule>
  </conditionalFormatting>
  <conditionalFormatting sqref="M170:V170">
    <cfRule type="containsText" dxfId="10843" priority="4349" operator="containsText" text="日">
      <formula>NOT(ISERROR(SEARCH("日",M170)))</formula>
    </cfRule>
    <cfRule type="containsText" dxfId="10842" priority="4350" operator="containsText" text="土">
      <formula>NOT(ISERROR(SEARCH("土",M170)))</formula>
    </cfRule>
  </conditionalFormatting>
  <conditionalFormatting sqref="V168">
    <cfRule type="containsText" dxfId="10841" priority="4369" operator="containsText" text="日">
      <formula>NOT(ISERROR(SEARCH("日",V168)))</formula>
    </cfRule>
    <cfRule type="containsText" dxfId="10840" priority="4370" operator="containsText" text="土">
      <formula>NOT(ISERROR(SEARCH("土",V168)))</formula>
    </cfRule>
  </conditionalFormatting>
  <conditionalFormatting sqref="N171 L172:L174 M173:V173">
    <cfRule type="containsText" dxfId="10839" priority="4343" operator="containsText" text="日">
      <formula>NOT(ISERROR(SEARCH("日",L171)))</formula>
    </cfRule>
    <cfRule type="containsText" dxfId="10838" priority="4344" operator="containsText" text="土">
      <formula>NOT(ISERROR(SEARCH("土",L171)))</formula>
    </cfRule>
  </conditionalFormatting>
  <conditionalFormatting sqref="M171">
    <cfRule type="containsText" dxfId="10837" priority="4345" operator="containsText" text="日">
      <formula>NOT(ISERROR(SEARCH("日",M171)))</formula>
    </cfRule>
    <cfRule type="containsText" dxfId="10836" priority="4346" operator="containsText" text="土">
      <formula>NOT(ISERROR(SEARCH("土",M171)))</formula>
    </cfRule>
  </conditionalFormatting>
  <conditionalFormatting sqref="O171">
    <cfRule type="containsText" dxfId="10835" priority="4341" operator="containsText" text="日">
      <formula>NOT(ISERROR(SEARCH("日",O171)))</formula>
    </cfRule>
    <cfRule type="containsText" dxfId="10834" priority="4342" operator="containsText" text="土">
      <formula>NOT(ISERROR(SEARCH("土",O171)))</formula>
    </cfRule>
  </conditionalFormatting>
  <conditionalFormatting sqref="P171">
    <cfRule type="containsText" dxfId="10833" priority="4339" operator="containsText" text="日">
      <formula>NOT(ISERROR(SEARCH("日",P171)))</formula>
    </cfRule>
    <cfRule type="containsText" dxfId="10832" priority="4340" operator="containsText" text="土">
      <formula>NOT(ISERROR(SEARCH("土",P171)))</formula>
    </cfRule>
  </conditionalFormatting>
  <conditionalFormatting sqref="L171">
    <cfRule type="containsText" dxfId="10831" priority="4347" operator="containsText" text="日">
      <formula>NOT(ISERROR(SEARCH("日",L171)))</formula>
    </cfRule>
    <cfRule type="containsText" dxfId="10830" priority="4348" operator="containsText" text="土">
      <formula>NOT(ISERROR(SEARCH("土",L171)))</formula>
    </cfRule>
  </conditionalFormatting>
  <conditionalFormatting sqref="T172">
    <cfRule type="containsText" dxfId="10829" priority="4333" operator="containsText" text="日">
      <formula>NOT(ISERROR(SEARCH("日",T172)))</formula>
    </cfRule>
    <cfRule type="containsText" dxfId="10828" priority="4334" operator="containsText" text="土">
      <formula>NOT(ISERROR(SEARCH("土",T172)))</formula>
    </cfRule>
  </conditionalFormatting>
  <conditionalFormatting sqref="S172">
    <cfRule type="containsText" dxfId="10827" priority="4331" operator="containsText" text="日">
      <formula>NOT(ISERROR(SEARCH("日",S172)))</formula>
    </cfRule>
    <cfRule type="containsText" dxfId="10826" priority="4332" operator="containsText" text="土">
      <formula>NOT(ISERROR(SEARCH("土",S172)))</formula>
    </cfRule>
  </conditionalFormatting>
  <conditionalFormatting sqref="R172">
    <cfRule type="containsText" dxfId="10825" priority="4329" operator="containsText" text="日">
      <formula>NOT(ISERROR(SEARCH("日",R172)))</formula>
    </cfRule>
    <cfRule type="containsText" dxfId="10824" priority="4330" operator="containsText" text="土">
      <formula>NOT(ISERROR(SEARCH("土",R172)))</formula>
    </cfRule>
  </conditionalFormatting>
  <conditionalFormatting sqref="Q172">
    <cfRule type="containsText" dxfId="10823" priority="4327" operator="containsText" text="日">
      <formula>NOT(ISERROR(SEARCH("日",Q172)))</formula>
    </cfRule>
    <cfRule type="containsText" dxfId="10822" priority="4328" operator="containsText" text="土">
      <formula>NOT(ISERROR(SEARCH("土",Q172)))</formula>
    </cfRule>
  </conditionalFormatting>
  <conditionalFormatting sqref="N172">
    <cfRule type="containsText" dxfId="10821" priority="4321" operator="containsText" text="日">
      <formula>NOT(ISERROR(SEARCH("日",N172)))</formula>
    </cfRule>
    <cfRule type="containsText" dxfId="10820" priority="4322" operator="containsText" text="土">
      <formula>NOT(ISERROR(SEARCH("土",N172)))</formula>
    </cfRule>
  </conditionalFormatting>
  <conditionalFormatting sqref="U172">
    <cfRule type="containsText" dxfId="10819" priority="4335" operator="containsText" text="日">
      <formula>NOT(ISERROR(SEARCH("日",U172)))</formula>
    </cfRule>
    <cfRule type="containsText" dxfId="10818" priority="4336" operator="containsText" text="土">
      <formula>NOT(ISERROR(SEARCH("土",U172)))</formula>
    </cfRule>
  </conditionalFormatting>
  <conditionalFormatting sqref="O172">
    <cfRule type="containsText" dxfId="10817" priority="4323" operator="containsText" text="日">
      <formula>NOT(ISERROR(SEARCH("日",O172)))</formula>
    </cfRule>
    <cfRule type="containsText" dxfId="10816" priority="4324" operator="containsText" text="土">
      <formula>NOT(ISERROR(SEARCH("土",O172)))</formula>
    </cfRule>
  </conditionalFormatting>
  <conditionalFormatting sqref="M172">
    <cfRule type="containsText" dxfId="10815" priority="4319" operator="containsText" text="日">
      <formula>NOT(ISERROR(SEARCH("日",M172)))</formula>
    </cfRule>
    <cfRule type="containsText" dxfId="10814" priority="4320" operator="containsText" text="土">
      <formula>NOT(ISERROR(SEARCH("土",M172)))</formula>
    </cfRule>
  </conditionalFormatting>
  <conditionalFormatting sqref="M174:V174">
    <cfRule type="containsText" dxfId="10813" priority="4317" operator="containsText" text="日">
      <formula>NOT(ISERROR(SEARCH("日",M174)))</formula>
    </cfRule>
    <cfRule type="containsText" dxfId="10812" priority="4318" operator="containsText" text="土">
      <formula>NOT(ISERROR(SEARCH("土",M174)))</formula>
    </cfRule>
  </conditionalFormatting>
  <conditionalFormatting sqref="V172">
    <cfRule type="containsText" dxfId="10811" priority="4337" operator="containsText" text="日">
      <formula>NOT(ISERROR(SEARCH("日",V172)))</formula>
    </cfRule>
    <cfRule type="containsText" dxfId="10810" priority="4338" operator="containsText" text="土">
      <formula>NOT(ISERROR(SEARCH("土",V172)))</formula>
    </cfRule>
  </conditionalFormatting>
  <conditionalFormatting sqref="N175 L176:L178 M177:V177">
    <cfRule type="containsText" dxfId="10809" priority="4311" operator="containsText" text="日">
      <formula>NOT(ISERROR(SEARCH("日",L175)))</formula>
    </cfRule>
    <cfRule type="containsText" dxfId="10808" priority="4312" operator="containsText" text="土">
      <formula>NOT(ISERROR(SEARCH("土",L175)))</formula>
    </cfRule>
  </conditionalFormatting>
  <conditionalFormatting sqref="M175">
    <cfRule type="containsText" dxfId="10807" priority="4313" operator="containsText" text="日">
      <formula>NOT(ISERROR(SEARCH("日",M175)))</formula>
    </cfRule>
    <cfRule type="containsText" dxfId="10806" priority="4314" operator="containsText" text="土">
      <formula>NOT(ISERROR(SEARCH("土",M175)))</formula>
    </cfRule>
  </conditionalFormatting>
  <conditionalFormatting sqref="O175">
    <cfRule type="containsText" dxfId="10805" priority="4309" operator="containsText" text="日">
      <formula>NOT(ISERROR(SEARCH("日",O175)))</formula>
    </cfRule>
    <cfRule type="containsText" dxfId="10804" priority="4310" operator="containsText" text="土">
      <formula>NOT(ISERROR(SEARCH("土",O175)))</formula>
    </cfRule>
  </conditionalFormatting>
  <conditionalFormatting sqref="P175">
    <cfRule type="containsText" dxfId="10803" priority="4307" operator="containsText" text="日">
      <formula>NOT(ISERROR(SEARCH("日",P175)))</formula>
    </cfRule>
    <cfRule type="containsText" dxfId="10802" priority="4308" operator="containsText" text="土">
      <formula>NOT(ISERROR(SEARCH("土",P175)))</formula>
    </cfRule>
  </conditionalFormatting>
  <conditionalFormatting sqref="L175">
    <cfRule type="containsText" dxfId="10801" priority="4315" operator="containsText" text="日">
      <formula>NOT(ISERROR(SEARCH("日",L175)))</formula>
    </cfRule>
    <cfRule type="containsText" dxfId="10800" priority="4316" operator="containsText" text="土">
      <formula>NOT(ISERROR(SEARCH("土",L175)))</formula>
    </cfRule>
  </conditionalFormatting>
  <conditionalFormatting sqref="T176">
    <cfRule type="containsText" dxfId="10799" priority="4301" operator="containsText" text="日">
      <formula>NOT(ISERROR(SEARCH("日",T176)))</formula>
    </cfRule>
    <cfRule type="containsText" dxfId="10798" priority="4302" operator="containsText" text="土">
      <formula>NOT(ISERROR(SEARCH("土",T176)))</formula>
    </cfRule>
  </conditionalFormatting>
  <conditionalFormatting sqref="S176">
    <cfRule type="containsText" dxfId="10797" priority="4299" operator="containsText" text="日">
      <formula>NOT(ISERROR(SEARCH("日",S176)))</formula>
    </cfRule>
    <cfRule type="containsText" dxfId="10796" priority="4300" operator="containsText" text="土">
      <formula>NOT(ISERROR(SEARCH("土",S176)))</formula>
    </cfRule>
  </conditionalFormatting>
  <conditionalFormatting sqref="Q176">
    <cfRule type="containsText" dxfId="10795" priority="4295" operator="containsText" text="日">
      <formula>NOT(ISERROR(SEARCH("日",Q176)))</formula>
    </cfRule>
    <cfRule type="containsText" dxfId="10794" priority="4296" operator="containsText" text="土">
      <formula>NOT(ISERROR(SEARCH("土",Q176)))</formula>
    </cfRule>
  </conditionalFormatting>
  <conditionalFormatting sqref="P176">
    <cfRule type="containsText" dxfId="10793" priority="4293" operator="containsText" text="日">
      <formula>NOT(ISERROR(SEARCH("日",P176)))</formula>
    </cfRule>
    <cfRule type="containsText" dxfId="10792" priority="4294" operator="containsText" text="土">
      <formula>NOT(ISERROR(SEARCH("土",P176)))</formula>
    </cfRule>
  </conditionalFormatting>
  <conditionalFormatting sqref="N176">
    <cfRule type="containsText" dxfId="10791" priority="4289" operator="containsText" text="日">
      <formula>NOT(ISERROR(SEARCH("日",N176)))</formula>
    </cfRule>
    <cfRule type="containsText" dxfId="10790" priority="4290" operator="containsText" text="土">
      <formula>NOT(ISERROR(SEARCH("土",N176)))</formula>
    </cfRule>
  </conditionalFormatting>
  <conditionalFormatting sqref="U176">
    <cfRule type="containsText" dxfId="10789" priority="4303" operator="containsText" text="日">
      <formula>NOT(ISERROR(SEARCH("日",U176)))</formula>
    </cfRule>
    <cfRule type="containsText" dxfId="10788" priority="4304" operator="containsText" text="土">
      <formula>NOT(ISERROR(SEARCH("土",U176)))</formula>
    </cfRule>
  </conditionalFormatting>
  <conditionalFormatting sqref="O176">
    <cfRule type="containsText" dxfId="10787" priority="4291" operator="containsText" text="日">
      <formula>NOT(ISERROR(SEARCH("日",O176)))</formula>
    </cfRule>
    <cfRule type="containsText" dxfId="10786" priority="4292" operator="containsText" text="土">
      <formula>NOT(ISERROR(SEARCH("土",O176)))</formula>
    </cfRule>
  </conditionalFormatting>
  <conditionalFormatting sqref="M176">
    <cfRule type="containsText" dxfId="10785" priority="4287" operator="containsText" text="日">
      <formula>NOT(ISERROR(SEARCH("日",M176)))</formula>
    </cfRule>
    <cfRule type="containsText" dxfId="10784" priority="4288" operator="containsText" text="土">
      <formula>NOT(ISERROR(SEARCH("土",M176)))</formula>
    </cfRule>
  </conditionalFormatting>
  <conditionalFormatting sqref="M178:V178">
    <cfRule type="containsText" dxfId="10783" priority="4285" operator="containsText" text="日">
      <formula>NOT(ISERROR(SEARCH("日",M178)))</formula>
    </cfRule>
    <cfRule type="containsText" dxfId="10782" priority="4286" operator="containsText" text="土">
      <formula>NOT(ISERROR(SEARCH("土",M178)))</formula>
    </cfRule>
  </conditionalFormatting>
  <conditionalFormatting sqref="V176">
    <cfRule type="containsText" dxfId="10781" priority="4305" operator="containsText" text="日">
      <formula>NOT(ISERROR(SEARCH("日",V176)))</formula>
    </cfRule>
    <cfRule type="containsText" dxfId="10780" priority="4306" operator="containsText" text="土">
      <formula>NOT(ISERROR(SEARCH("土",V176)))</formula>
    </cfRule>
  </conditionalFormatting>
  <conditionalFormatting sqref="N179 L180:L182 M181:V181">
    <cfRule type="containsText" dxfId="10779" priority="4279" operator="containsText" text="日">
      <formula>NOT(ISERROR(SEARCH("日",L179)))</formula>
    </cfRule>
    <cfRule type="containsText" dxfId="10778" priority="4280" operator="containsText" text="土">
      <formula>NOT(ISERROR(SEARCH("土",L179)))</formula>
    </cfRule>
  </conditionalFormatting>
  <conditionalFormatting sqref="M179">
    <cfRule type="containsText" dxfId="10777" priority="4281" operator="containsText" text="日">
      <formula>NOT(ISERROR(SEARCH("日",M179)))</formula>
    </cfRule>
    <cfRule type="containsText" dxfId="10776" priority="4282" operator="containsText" text="土">
      <formula>NOT(ISERROR(SEARCH("土",M179)))</formula>
    </cfRule>
  </conditionalFormatting>
  <conditionalFormatting sqref="O179">
    <cfRule type="containsText" dxfId="10775" priority="4277" operator="containsText" text="日">
      <formula>NOT(ISERROR(SEARCH("日",O179)))</formula>
    </cfRule>
    <cfRule type="containsText" dxfId="10774" priority="4278" operator="containsText" text="土">
      <formula>NOT(ISERROR(SEARCH("土",O179)))</formula>
    </cfRule>
  </conditionalFormatting>
  <conditionalFormatting sqref="P179">
    <cfRule type="containsText" dxfId="10773" priority="4275" operator="containsText" text="日">
      <formula>NOT(ISERROR(SEARCH("日",P179)))</formula>
    </cfRule>
    <cfRule type="containsText" dxfId="10772" priority="4276" operator="containsText" text="土">
      <formula>NOT(ISERROR(SEARCH("土",P179)))</formula>
    </cfRule>
  </conditionalFormatting>
  <conditionalFormatting sqref="L179">
    <cfRule type="containsText" dxfId="10771" priority="4283" operator="containsText" text="日">
      <formula>NOT(ISERROR(SEARCH("日",L179)))</formula>
    </cfRule>
    <cfRule type="containsText" dxfId="10770" priority="4284" operator="containsText" text="土">
      <formula>NOT(ISERROR(SEARCH("土",L179)))</formula>
    </cfRule>
  </conditionalFormatting>
  <conditionalFormatting sqref="S180">
    <cfRule type="containsText" dxfId="10769" priority="4267" operator="containsText" text="日">
      <formula>NOT(ISERROR(SEARCH("日",S180)))</formula>
    </cfRule>
    <cfRule type="containsText" dxfId="10768" priority="4268" operator="containsText" text="土">
      <formula>NOT(ISERROR(SEARCH("土",S180)))</formula>
    </cfRule>
  </conditionalFormatting>
  <conditionalFormatting sqref="R180">
    <cfRule type="containsText" dxfId="10767" priority="4265" operator="containsText" text="日">
      <formula>NOT(ISERROR(SEARCH("日",R180)))</formula>
    </cfRule>
    <cfRule type="containsText" dxfId="10766" priority="4266" operator="containsText" text="土">
      <formula>NOT(ISERROR(SEARCH("土",R180)))</formula>
    </cfRule>
  </conditionalFormatting>
  <conditionalFormatting sqref="Q180">
    <cfRule type="containsText" dxfId="10765" priority="4263" operator="containsText" text="日">
      <formula>NOT(ISERROR(SEARCH("日",Q180)))</formula>
    </cfRule>
    <cfRule type="containsText" dxfId="10764" priority="4264" operator="containsText" text="土">
      <formula>NOT(ISERROR(SEARCH("土",Q180)))</formula>
    </cfRule>
  </conditionalFormatting>
  <conditionalFormatting sqref="P180">
    <cfRule type="containsText" dxfId="10763" priority="4261" operator="containsText" text="日">
      <formula>NOT(ISERROR(SEARCH("日",P180)))</formula>
    </cfRule>
    <cfRule type="containsText" dxfId="10762" priority="4262" operator="containsText" text="土">
      <formula>NOT(ISERROR(SEARCH("土",P180)))</formula>
    </cfRule>
  </conditionalFormatting>
  <conditionalFormatting sqref="N180">
    <cfRule type="containsText" dxfId="10761" priority="4257" operator="containsText" text="日">
      <formula>NOT(ISERROR(SEARCH("日",N180)))</formula>
    </cfRule>
    <cfRule type="containsText" dxfId="10760" priority="4258" operator="containsText" text="土">
      <formula>NOT(ISERROR(SEARCH("土",N180)))</formula>
    </cfRule>
  </conditionalFormatting>
  <conditionalFormatting sqref="U180">
    <cfRule type="containsText" dxfId="10759" priority="4271" operator="containsText" text="日">
      <formula>NOT(ISERROR(SEARCH("日",U180)))</formula>
    </cfRule>
    <cfRule type="containsText" dxfId="10758" priority="4272" operator="containsText" text="土">
      <formula>NOT(ISERROR(SEARCH("土",U180)))</formula>
    </cfRule>
  </conditionalFormatting>
  <conditionalFormatting sqref="O180">
    <cfRule type="containsText" dxfId="10757" priority="4259" operator="containsText" text="日">
      <formula>NOT(ISERROR(SEARCH("日",O180)))</formula>
    </cfRule>
    <cfRule type="containsText" dxfId="10756" priority="4260" operator="containsText" text="土">
      <formula>NOT(ISERROR(SEARCH("土",O180)))</formula>
    </cfRule>
  </conditionalFormatting>
  <conditionalFormatting sqref="M180">
    <cfRule type="containsText" dxfId="10755" priority="4255" operator="containsText" text="日">
      <formula>NOT(ISERROR(SEARCH("日",M180)))</formula>
    </cfRule>
    <cfRule type="containsText" dxfId="10754" priority="4256" operator="containsText" text="土">
      <formula>NOT(ISERROR(SEARCH("土",M180)))</formula>
    </cfRule>
  </conditionalFormatting>
  <conditionalFormatting sqref="M182:V182">
    <cfRule type="containsText" dxfId="10753" priority="4253" operator="containsText" text="日">
      <formula>NOT(ISERROR(SEARCH("日",M182)))</formula>
    </cfRule>
    <cfRule type="containsText" dxfId="10752" priority="4254" operator="containsText" text="土">
      <formula>NOT(ISERROR(SEARCH("土",M182)))</formula>
    </cfRule>
  </conditionalFormatting>
  <conditionalFormatting sqref="V180">
    <cfRule type="containsText" dxfId="10751" priority="4273" operator="containsText" text="日">
      <formula>NOT(ISERROR(SEARCH("日",V180)))</formula>
    </cfRule>
    <cfRule type="containsText" dxfId="10750" priority="4274" operator="containsText" text="土">
      <formula>NOT(ISERROR(SEARCH("土",V180)))</formula>
    </cfRule>
  </conditionalFormatting>
  <conditionalFormatting sqref="N183 L184:L186 M185:V185">
    <cfRule type="containsText" dxfId="10749" priority="4247" operator="containsText" text="日">
      <formula>NOT(ISERROR(SEARCH("日",L183)))</formula>
    </cfRule>
    <cfRule type="containsText" dxfId="10748" priority="4248" operator="containsText" text="土">
      <formula>NOT(ISERROR(SEARCH("土",L183)))</formula>
    </cfRule>
  </conditionalFormatting>
  <conditionalFormatting sqref="M183">
    <cfRule type="containsText" dxfId="10747" priority="4249" operator="containsText" text="日">
      <formula>NOT(ISERROR(SEARCH("日",M183)))</formula>
    </cfRule>
    <cfRule type="containsText" dxfId="10746" priority="4250" operator="containsText" text="土">
      <formula>NOT(ISERROR(SEARCH("土",M183)))</formula>
    </cfRule>
  </conditionalFormatting>
  <conditionalFormatting sqref="O183">
    <cfRule type="containsText" dxfId="10745" priority="4245" operator="containsText" text="日">
      <formula>NOT(ISERROR(SEARCH("日",O183)))</formula>
    </cfRule>
    <cfRule type="containsText" dxfId="10744" priority="4246" operator="containsText" text="土">
      <formula>NOT(ISERROR(SEARCH("土",O183)))</formula>
    </cfRule>
  </conditionalFormatting>
  <conditionalFormatting sqref="P183">
    <cfRule type="containsText" dxfId="10743" priority="4243" operator="containsText" text="日">
      <formula>NOT(ISERROR(SEARCH("日",P183)))</formula>
    </cfRule>
    <cfRule type="containsText" dxfId="10742" priority="4244" operator="containsText" text="土">
      <formula>NOT(ISERROR(SEARCH("土",P183)))</formula>
    </cfRule>
  </conditionalFormatting>
  <conditionalFormatting sqref="L183">
    <cfRule type="containsText" dxfId="10741" priority="4251" operator="containsText" text="日">
      <formula>NOT(ISERROR(SEARCH("日",L183)))</formula>
    </cfRule>
    <cfRule type="containsText" dxfId="10740" priority="4252" operator="containsText" text="土">
      <formula>NOT(ISERROR(SEARCH("土",L183)))</formula>
    </cfRule>
  </conditionalFormatting>
  <conditionalFormatting sqref="T184">
    <cfRule type="containsText" dxfId="10739" priority="4237" operator="containsText" text="日">
      <formula>NOT(ISERROR(SEARCH("日",T184)))</formula>
    </cfRule>
    <cfRule type="containsText" dxfId="10738" priority="4238" operator="containsText" text="土">
      <formula>NOT(ISERROR(SEARCH("土",T184)))</formula>
    </cfRule>
  </conditionalFormatting>
  <conditionalFormatting sqref="S184">
    <cfRule type="containsText" dxfId="10737" priority="4235" operator="containsText" text="日">
      <formula>NOT(ISERROR(SEARCH("日",S184)))</formula>
    </cfRule>
    <cfRule type="containsText" dxfId="10736" priority="4236" operator="containsText" text="土">
      <formula>NOT(ISERROR(SEARCH("土",S184)))</formula>
    </cfRule>
  </conditionalFormatting>
  <conditionalFormatting sqref="R184">
    <cfRule type="containsText" dxfId="10735" priority="4233" operator="containsText" text="日">
      <formula>NOT(ISERROR(SEARCH("日",R184)))</formula>
    </cfRule>
    <cfRule type="containsText" dxfId="10734" priority="4234" operator="containsText" text="土">
      <formula>NOT(ISERROR(SEARCH("土",R184)))</formula>
    </cfRule>
  </conditionalFormatting>
  <conditionalFormatting sqref="Q184">
    <cfRule type="containsText" dxfId="10733" priority="4231" operator="containsText" text="日">
      <formula>NOT(ISERROR(SEARCH("日",Q184)))</formula>
    </cfRule>
    <cfRule type="containsText" dxfId="10732" priority="4232" operator="containsText" text="土">
      <formula>NOT(ISERROR(SEARCH("土",Q184)))</formula>
    </cfRule>
  </conditionalFormatting>
  <conditionalFormatting sqref="P184">
    <cfRule type="containsText" dxfId="10731" priority="4229" operator="containsText" text="日">
      <formula>NOT(ISERROR(SEARCH("日",P184)))</formula>
    </cfRule>
    <cfRule type="containsText" dxfId="10730" priority="4230" operator="containsText" text="土">
      <formula>NOT(ISERROR(SEARCH("土",P184)))</formula>
    </cfRule>
  </conditionalFormatting>
  <conditionalFormatting sqref="N184">
    <cfRule type="containsText" dxfId="10729" priority="4225" operator="containsText" text="日">
      <formula>NOT(ISERROR(SEARCH("日",N184)))</formula>
    </cfRule>
    <cfRule type="containsText" dxfId="10728" priority="4226" operator="containsText" text="土">
      <formula>NOT(ISERROR(SEARCH("土",N184)))</formula>
    </cfRule>
  </conditionalFormatting>
  <conditionalFormatting sqref="U184">
    <cfRule type="containsText" dxfId="10727" priority="4239" operator="containsText" text="日">
      <formula>NOT(ISERROR(SEARCH("日",U184)))</formula>
    </cfRule>
    <cfRule type="containsText" dxfId="10726" priority="4240" operator="containsText" text="土">
      <formula>NOT(ISERROR(SEARCH("土",U184)))</formula>
    </cfRule>
  </conditionalFormatting>
  <conditionalFormatting sqref="O184">
    <cfRule type="containsText" dxfId="10725" priority="4227" operator="containsText" text="日">
      <formula>NOT(ISERROR(SEARCH("日",O184)))</formula>
    </cfRule>
    <cfRule type="containsText" dxfId="10724" priority="4228" operator="containsText" text="土">
      <formula>NOT(ISERROR(SEARCH("土",O184)))</formula>
    </cfRule>
  </conditionalFormatting>
  <conditionalFormatting sqref="M184">
    <cfRule type="containsText" dxfId="10723" priority="4223" operator="containsText" text="日">
      <formula>NOT(ISERROR(SEARCH("日",M184)))</formula>
    </cfRule>
    <cfRule type="containsText" dxfId="10722" priority="4224" operator="containsText" text="土">
      <formula>NOT(ISERROR(SEARCH("土",M184)))</formula>
    </cfRule>
  </conditionalFormatting>
  <conditionalFormatting sqref="M186:V186">
    <cfRule type="containsText" dxfId="10721" priority="4221" operator="containsText" text="日">
      <formula>NOT(ISERROR(SEARCH("日",M186)))</formula>
    </cfRule>
    <cfRule type="containsText" dxfId="10720" priority="4222" operator="containsText" text="土">
      <formula>NOT(ISERROR(SEARCH("土",M186)))</formula>
    </cfRule>
  </conditionalFormatting>
  <conditionalFormatting sqref="N187 L188:L190 M189:V189">
    <cfRule type="containsText" dxfId="10719" priority="4215" operator="containsText" text="日">
      <formula>NOT(ISERROR(SEARCH("日",L187)))</formula>
    </cfRule>
    <cfRule type="containsText" dxfId="10718" priority="4216" operator="containsText" text="土">
      <formula>NOT(ISERROR(SEARCH("土",L187)))</formula>
    </cfRule>
  </conditionalFormatting>
  <conditionalFormatting sqref="M187">
    <cfRule type="containsText" dxfId="10717" priority="4217" operator="containsText" text="日">
      <formula>NOT(ISERROR(SEARCH("日",M187)))</formula>
    </cfRule>
    <cfRule type="containsText" dxfId="10716" priority="4218" operator="containsText" text="土">
      <formula>NOT(ISERROR(SEARCH("土",M187)))</formula>
    </cfRule>
  </conditionalFormatting>
  <conditionalFormatting sqref="O187">
    <cfRule type="containsText" dxfId="10715" priority="4213" operator="containsText" text="日">
      <formula>NOT(ISERROR(SEARCH("日",O187)))</formula>
    </cfRule>
    <cfRule type="containsText" dxfId="10714" priority="4214" operator="containsText" text="土">
      <formula>NOT(ISERROR(SEARCH("土",O187)))</formula>
    </cfRule>
  </conditionalFormatting>
  <conditionalFormatting sqref="P187">
    <cfRule type="containsText" dxfId="10713" priority="4211" operator="containsText" text="日">
      <formula>NOT(ISERROR(SEARCH("日",P187)))</formula>
    </cfRule>
    <cfRule type="containsText" dxfId="10712" priority="4212" operator="containsText" text="土">
      <formula>NOT(ISERROR(SEARCH("土",P187)))</formula>
    </cfRule>
  </conditionalFormatting>
  <conditionalFormatting sqref="L187">
    <cfRule type="containsText" dxfId="10711" priority="4219" operator="containsText" text="日">
      <formula>NOT(ISERROR(SEARCH("日",L187)))</formula>
    </cfRule>
    <cfRule type="containsText" dxfId="10710" priority="4220" operator="containsText" text="土">
      <formula>NOT(ISERROR(SEARCH("土",L187)))</formula>
    </cfRule>
  </conditionalFormatting>
  <conditionalFormatting sqref="T188">
    <cfRule type="containsText" dxfId="10709" priority="4205" operator="containsText" text="日">
      <formula>NOT(ISERROR(SEARCH("日",T188)))</formula>
    </cfRule>
    <cfRule type="containsText" dxfId="10708" priority="4206" operator="containsText" text="土">
      <formula>NOT(ISERROR(SEARCH("土",T188)))</formula>
    </cfRule>
  </conditionalFormatting>
  <conditionalFormatting sqref="S188">
    <cfRule type="containsText" dxfId="10707" priority="4203" operator="containsText" text="日">
      <formula>NOT(ISERROR(SEARCH("日",S188)))</formula>
    </cfRule>
    <cfRule type="containsText" dxfId="10706" priority="4204" operator="containsText" text="土">
      <formula>NOT(ISERROR(SEARCH("土",S188)))</formula>
    </cfRule>
  </conditionalFormatting>
  <conditionalFormatting sqref="R188">
    <cfRule type="containsText" dxfId="10705" priority="4201" operator="containsText" text="日">
      <formula>NOT(ISERROR(SEARCH("日",R188)))</formula>
    </cfRule>
    <cfRule type="containsText" dxfId="10704" priority="4202" operator="containsText" text="土">
      <formula>NOT(ISERROR(SEARCH("土",R188)))</formula>
    </cfRule>
  </conditionalFormatting>
  <conditionalFormatting sqref="Q188">
    <cfRule type="containsText" dxfId="10703" priority="4199" operator="containsText" text="日">
      <formula>NOT(ISERROR(SEARCH("日",Q188)))</formula>
    </cfRule>
    <cfRule type="containsText" dxfId="10702" priority="4200" operator="containsText" text="土">
      <formula>NOT(ISERROR(SEARCH("土",Q188)))</formula>
    </cfRule>
  </conditionalFormatting>
  <conditionalFormatting sqref="P188">
    <cfRule type="containsText" dxfId="10701" priority="4197" operator="containsText" text="日">
      <formula>NOT(ISERROR(SEARCH("日",P188)))</formula>
    </cfRule>
    <cfRule type="containsText" dxfId="10700" priority="4198" operator="containsText" text="土">
      <formula>NOT(ISERROR(SEARCH("土",P188)))</formula>
    </cfRule>
  </conditionalFormatting>
  <conditionalFormatting sqref="N188">
    <cfRule type="containsText" dxfId="10699" priority="4193" operator="containsText" text="日">
      <formula>NOT(ISERROR(SEARCH("日",N188)))</formula>
    </cfRule>
    <cfRule type="containsText" dxfId="10698" priority="4194" operator="containsText" text="土">
      <formula>NOT(ISERROR(SEARCH("土",N188)))</formula>
    </cfRule>
  </conditionalFormatting>
  <conditionalFormatting sqref="U188">
    <cfRule type="containsText" dxfId="10697" priority="4207" operator="containsText" text="日">
      <formula>NOT(ISERROR(SEARCH("日",U188)))</formula>
    </cfRule>
    <cfRule type="containsText" dxfId="10696" priority="4208" operator="containsText" text="土">
      <formula>NOT(ISERROR(SEARCH("土",U188)))</formula>
    </cfRule>
  </conditionalFormatting>
  <conditionalFormatting sqref="O188">
    <cfRule type="containsText" dxfId="10695" priority="4195" operator="containsText" text="日">
      <formula>NOT(ISERROR(SEARCH("日",O188)))</formula>
    </cfRule>
    <cfRule type="containsText" dxfId="10694" priority="4196" operator="containsText" text="土">
      <formula>NOT(ISERROR(SEARCH("土",O188)))</formula>
    </cfRule>
  </conditionalFormatting>
  <conditionalFormatting sqref="M188">
    <cfRule type="containsText" dxfId="10693" priority="4191" operator="containsText" text="日">
      <formula>NOT(ISERROR(SEARCH("日",M188)))</formula>
    </cfRule>
    <cfRule type="containsText" dxfId="10692" priority="4192" operator="containsText" text="土">
      <formula>NOT(ISERROR(SEARCH("土",M188)))</formula>
    </cfRule>
  </conditionalFormatting>
  <conditionalFormatting sqref="M190:V190">
    <cfRule type="containsText" dxfId="10691" priority="4189" operator="containsText" text="日">
      <formula>NOT(ISERROR(SEARCH("日",M190)))</formula>
    </cfRule>
    <cfRule type="containsText" dxfId="10690" priority="4190" operator="containsText" text="土">
      <formula>NOT(ISERROR(SEARCH("土",M190)))</formula>
    </cfRule>
  </conditionalFormatting>
  <conditionalFormatting sqref="V188">
    <cfRule type="containsText" dxfId="10689" priority="4209" operator="containsText" text="日">
      <formula>NOT(ISERROR(SEARCH("日",V188)))</formula>
    </cfRule>
    <cfRule type="containsText" dxfId="10688" priority="4210" operator="containsText" text="土">
      <formula>NOT(ISERROR(SEARCH("土",V188)))</formula>
    </cfRule>
  </conditionalFormatting>
  <conditionalFormatting sqref="N191 L192:L194 M193:V193">
    <cfRule type="containsText" dxfId="10687" priority="4183" operator="containsText" text="日">
      <formula>NOT(ISERROR(SEARCH("日",L191)))</formula>
    </cfRule>
    <cfRule type="containsText" dxfId="10686" priority="4184" operator="containsText" text="土">
      <formula>NOT(ISERROR(SEARCH("土",L191)))</formula>
    </cfRule>
  </conditionalFormatting>
  <conditionalFormatting sqref="M191">
    <cfRule type="containsText" dxfId="10685" priority="4185" operator="containsText" text="日">
      <formula>NOT(ISERROR(SEARCH("日",M191)))</formula>
    </cfRule>
    <cfRule type="containsText" dxfId="10684" priority="4186" operator="containsText" text="土">
      <formula>NOT(ISERROR(SEARCH("土",M191)))</formula>
    </cfRule>
  </conditionalFormatting>
  <conditionalFormatting sqref="O191">
    <cfRule type="containsText" dxfId="10683" priority="4181" operator="containsText" text="日">
      <formula>NOT(ISERROR(SEARCH("日",O191)))</formula>
    </cfRule>
    <cfRule type="containsText" dxfId="10682" priority="4182" operator="containsText" text="土">
      <formula>NOT(ISERROR(SEARCH("土",O191)))</formula>
    </cfRule>
  </conditionalFormatting>
  <conditionalFormatting sqref="P191">
    <cfRule type="containsText" dxfId="10681" priority="4179" operator="containsText" text="日">
      <formula>NOT(ISERROR(SEARCH("日",P191)))</formula>
    </cfRule>
    <cfRule type="containsText" dxfId="10680" priority="4180" operator="containsText" text="土">
      <formula>NOT(ISERROR(SEARCH("土",P191)))</formula>
    </cfRule>
  </conditionalFormatting>
  <conditionalFormatting sqref="L191">
    <cfRule type="containsText" dxfId="10679" priority="4187" operator="containsText" text="日">
      <formula>NOT(ISERROR(SEARCH("日",L191)))</formula>
    </cfRule>
    <cfRule type="containsText" dxfId="10678" priority="4188" operator="containsText" text="土">
      <formula>NOT(ISERROR(SEARCH("土",L191)))</formula>
    </cfRule>
  </conditionalFormatting>
  <conditionalFormatting sqref="T192">
    <cfRule type="containsText" dxfId="10677" priority="4173" operator="containsText" text="日">
      <formula>NOT(ISERROR(SEARCH("日",T192)))</formula>
    </cfRule>
    <cfRule type="containsText" dxfId="10676" priority="4174" operator="containsText" text="土">
      <formula>NOT(ISERROR(SEARCH("土",T192)))</formula>
    </cfRule>
  </conditionalFormatting>
  <conditionalFormatting sqref="S192">
    <cfRule type="containsText" dxfId="10675" priority="4171" operator="containsText" text="日">
      <formula>NOT(ISERROR(SEARCH("日",S192)))</formula>
    </cfRule>
    <cfRule type="containsText" dxfId="10674" priority="4172" operator="containsText" text="土">
      <formula>NOT(ISERROR(SEARCH("土",S192)))</formula>
    </cfRule>
  </conditionalFormatting>
  <conditionalFormatting sqref="R192">
    <cfRule type="containsText" dxfId="10673" priority="4169" operator="containsText" text="日">
      <formula>NOT(ISERROR(SEARCH("日",R192)))</formula>
    </cfRule>
    <cfRule type="containsText" dxfId="10672" priority="4170" operator="containsText" text="土">
      <formula>NOT(ISERROR(SEARCH("土",R192)))</formula>
    </cfRule>
  </conditionalFormatting>
  <conditionalFormatting sqref="Q192">
    <cfRule type="containsText" dxfId="10671" priority="4167" operator="containsText" text="日">
      <formula>NOT(ISERROR(SEARCH("日",Q192)))</formula>
    </cfRule>
    <cfRule type="containsText" dxfId="10670" priority="4168" operator="containsText" text="土">
      <formula>NOT(ISERROR(SEARCH("土",Q192)))</formula>
    </cfRule>
  </conditionalFormatting>
  <conditionalFormatting sqref="P192">
    <cfRule type="containsText" dxfId="10669" priority="4165" operator="containsText" text="日">
      <formula>NOT(ISERROR(SEARCH("日",P192)))</formula>
    </cfRule>
    <cfRule type="containsText" dxfId="10668" priority="4166" operator="containsText" text="土">
      <formula>NOT(ISERROR(SEARCH("土",P192)))</formula>
    </cfRule>
  </conditionalFormatting>
  <conditionalFormatting sqref="N192">
    <cfRule type="containsText" dxfId="10667" priority="4161" operator="containsText" text="日">
      <formula>NOT(ISERROR(SEARCH("日",N192)))</formula>
    </cfRule>
    <cfRule type="containsText" dxfId="10666" priority="4162" operator="containsText" text="土">
      <formula>NOT(ISERROR(SEARCH("土",N192)))</formula>
    </cfRule>
  </conditionalFormatting>
  <conditionalFormatting sqref="U192">
    <cfRule type="containsText" dxfId="10665" priority="4175" operator="containsText" text="日">
      <formula>NOT(ISERROR(SEARCH("日",U192)))</formula>
    </cfRule>
    <cfRule type="containsText" dxfId="10664" priority="4176" operator="containsText" text="土">
      <formula>NOT(ISERROR(SEARCH("土",U192)))</formula>
    </cfRule>
  </conditionalFormatting>
  <conditionalFormatting sqref="O192">
    <cfRule type="containsText" dxfId="10663" priority="4163" operator="containsText" text="日">
      <formula>NOT(ISERROR(SEARCH("日",O192)))</formula>
    </cfRule>
    <cfRule type="containsText" dxfId="10662" priority="4164" operator="containsText" text="土">
      <formula>NOT(ISERROR(SEARCH("土",O192)))</formula>
    </cfRule>
  </conditionalFormatting>
  <conditionalFormatting sqref="M192">
    <cfRule type="containsText" dxfId="10661" priority="4159" operator="containsText" text="日">
      <formula>NOT(ISERROR(SEARCH("日",M192)))</formula>
    </cfRule>
    <cfRule type="containsText" dxfId="10660" priority="4160" operator="containsText" text="土">
      <formula>NOT(ISERROR(SEARCH("土",M192)))</formula>
    </cfRule>
  </conditionalFormatting>
  <conditionalFormatting sqref="M194:V194">
    <cfRule type="containsText" dxfId="10659" priority="4157" operator="containsText" text="日">
      <formula>NOT(ISERROR(SEARCH("日",M194)))</formula>
    </cfRule>
    <cfRule type="containsText" dxfId="10658" priority="4158" operator="containsText" text="土">
      <formula>NOT(ISERROR(SEARCH("土",M194)))</formula>
    </cfRule>
  </conditionalFormatting>
  <conditionalFormatting sqref="V192">
    <cfRule type="containsText" dxfId="10657" priority="4177" operator="containsText" text="日">
      <formula>NOT(ISERROR(SEARCH("日",V192)))</formula>
    </cfRule>
    <cfRule type="containsText" dxfId="10656" priority="4178" operator="containsText" text="土">
      <formula>NOT(ISERROR(SEARCH("土",V192)))</formula>
    </cfRule>
  </conditionalFormatting>
  <conditionalFormatting sqref="AA148">
    <cfRule type="containsText" dxfId="10655" priority="4155" operator="containsText" text="日">
      <formula>NOT(ISERROR(SEARCH("日",AA148)))</formula>
    </cfRule>
    <cfRule type="containsText" dxfId="10654" priority="4156" operator="containsText" text="土">
      <formula>NOT(ISERROR(SEARCH("土",AA148)))</formula>
    </cfRule>
  </conditionalFormatting>
  <conditionalFormatting sqref="AA150">
    <cfRule type="containsText" dxfId="10653" priority="4153" operator="containsText" text="日">
      <formula>NOT(ISERROR(SEARCH("日",AA150)))</formula>
    </cfRule>
    <cfRule type="containsText" dxfId="10652" priority="4154" operator="containsText" text="土">
      <formula>NOT(ISERROR(SEARCH("土",AA150)))</formula>
    </cfRule>
  </conditionalFormatting>
  <conditionalFormatting sqref="AA149">
    <cfRule type="containsText" dxfId="10651" priority="4151" operator="containsText" text="日">
      <formula>NOT(ISERROR(SEARCH("日",AA149)))</formula>
    </cfRule>
    <cfRule type="containsText" dxfId="10650" priority="4152" operator="containsText" text="土">
      <formula>NOT(ISERROR(SEARCH("土",AA149)))</formula>
    </cfRule>
  </conditionalFormatting>
  <conditionalFormatting sqref="AA152">
    <cfRule type="containsText" dxfId="10649" priority="4149" operator="containsText" text="日">
      <formula>NOT(ISERROR(SEARCH("日",AA152)))</formula>
    </cfRule>
    <cfRule type="containsText" dxfId="10648" priority="4150" operator="containsText" text="土">
      <formula>NOT(ISERROR(SEARCH("土",AA152)))</formula>
    </cfRule>
  </conditionalFormatting>
  <conditionalFormatting sqref="AA154">
    <cfRule type="containsText" dxfId="10647" priority="4147" operator="containsText" text="日">
      <formula>NOT(ISERROR(SEARCH("日",AA154)))</formula>
    </cfRule>
    <cfRule type="containsText" dxfId="10646" priority="4148" operator="containsText" text="土">
      <formula>NOT(ISERROR(SEARCH("土",AA154)))</formula>
    </cfRule>
  </conditionalFormatting>
  <conditionalFormatting sqref="AA153">
    <cfRule type="containsText" dxfId="10645" priority="4145" operator="containsText" text="日">
      <formula>NOT(ISERROR(SEARCH("日",AA153)))</formula>
    </cfRule>
    <cfRule type="containsText" dxfId="10644" priority="4146" operator="containsText" text="土">
      <formula>NOT(ISERROR(SEARCH("土",AA153)))</formula>
    </cfRule>
  </conditionalFormatting>
  <conditionalFormatting sqref="AA156">
    <cfRule type="containsText" dxfId="10643" priority="4143" operator="containsText" text="日">
      <formula>NOT(ISERROR(SEARCH("日",AA156)))</formula>
    </cfRule>
    <cfRule type="containsText" dxfId="10642" priority="4144" operator="containsText" text="土">
      <formula>NOT(ISERROR(SEARCH("土",AA156)))</formula>
    </cfRule>
  </conditionalFormatting>
  <conditionalFormatting sqref="AA158">
    <cfRule type="containsText" dxfId="10641" priority="4141" operator="containsText" text="日">
      <formula>NOT(ISERROR(SEARCH("日",AA158)))</formula>
    </cfRule>
    <cfRule type="containsText" dxfId="10640" priority="4142" operator="containsText" text="土">
      <formula>NOT(ISERROR(SEARCH("土",AA158)))</formula>
    </cfRule>
  </conditionalFormatting>
  <conditionalFormatting sqref="AA157">
    <cfRule type="containsText" dxfId="10639" priority="4139" operator="containsText" text="日">
      <formula>NOT(ISERROR(SEARCH("日",AA157)))</formula>
    </cfRule>
    <cfRule type="containsText" dxfId="10638" priority="4140" operator="containsText" text="土">
      <formula>NOT(ISERROR(SEARCH("土",AA157)))</formula>
    </cfRule>
  </conditionalFormatting>
  <conditionalFormatting sqref="AA160">
    <cfRule type="containsText" dxfId="10637" priority="4137" operator="containsText" text="日">
      <formula>NOT(ISERROR(SEARCH("日",AA160)))</formula>
    </cfRule>
    <cfRule type="containsText" dxfId="10636" priority="4138" operator="containsText" text="土">
      <formula>NOT(ISERROR(SEARCH("土",AA160)))</formula>
    </cfRule>
  </conditionalFormatting>
  <conditionalFormatting sqref="AA162">
    <cfRule type="containsText" dxfId="10635" priority="4135" operator="containsText" text="日">
      <formula>NOT(ISERROR(SEARCH("日",AA162)))</formula>
    </cfRule>
    <cfRule type="containsText" dxfId="10634" priority="4136" operator="containsText" text="土">
      <formula>NOT(ISERROR(SEARCH("土",AA162)))</formula>
    </cfRule>
  </conditionalFormatting>
  <conditionalFormatting sqref="AA161">
    <cfRule type="containsText" dxfId="10633" priority="4133" operator="containsText" text="日">
      <formula>NOT(ISERROR(SEARCH("日",AA161)))</formula>
    </cfRule>
    <cfRule type="containsText" dxfId="10632" priority="4134" operator="containsText" text="土">
      <formula>NOT(ISERROR(SEARCH("土",AA161)))</formula>
    </cfRule>
  </conditionalFormatting>
  <conditionalFormatting sqref="AA164">
    <cfRule type="containsText" dxfId="10631" priority="4131" operator="containsText" text="日">
      <formula>NOT(ISERROR(SEARCH("日",AA164)))</formula>
    </cfRule>
    <cfRule type="containsText" dxfId="10630" priority="4132" operator="containsText" text="土">
      <formula>NOT(ISERROR(SEARCH("土",AA164)))</formula>
    </cfRule>
  </conditionalFormatting>
  <conditionalFormatting sqref="AA166">
    <cfRule type="containsText" dxfId="10629" priority="4129" operator="containsText" text="日">
      <formula>NOT(ISERROR(SEARCH("日",AA166)))</formula>
    </cfRule>
    <cfRule type="containsText" dxfId="10628" priority="4130" operator="containsText" text="土">
      <formula>NOT(ISERROR(SEARCH("土",AA166)))</formula>
    </cfRule>
  </conditionalFormatting>
  <conditionalFormatting sqref="AA165">
    <cfRule type="containsText" dxfId="10627" priority="4127" operator="containsText" text="日">
      <formula>NOT(ISERROR(SEARCH("日",AA165)))</formula>
    </cfRule>
    <cfRule type="containsText" dxfId="10626" priority="4128" operator="containsText" text="土">
      <formula>NOT(ISERROR(SEARCH("土",AA165)))</formula>
    </cfRule>
  </conditionalFormatting>
  <conditionalFormatting sqref="AA168">
    <cfRule type="containsText" dxfId="10625" priority="4125" operator="containsText" text="日">
      <formula>NOT(ISERROR(SEARCH("日",AA168)))</formula>
    </cfRule>
    <cfRule type="containsText" dxfId="10624" priority="4126" operator="containsText" text="土">
      <formula>NOT(ISERROR(SEARCH("土",AA168)))</formula>
    </cfRule>
  </conditionalFormatting>
  <conditionalFormatting sqref="AA170">
    <cfRule type="containsText" dxfId="10623" priority="4123" operator="containsText" text="日">
      <formula>NOT(ISERROR(SEARCH("日",AA170)))</formula>
    </cfRule>
    <cfRule type="containsText" dxfId="10622" priority="4124" operator="containsText" text="土">
      <formula>NOT(ISERROR(SEARCH("土",AA170)))</formula>
    </cfRule>
  </conditionalFormatting>
  <conditionalFormatting sqref="AA169">
    <cfRule type="containsText" dxfId="10621" priority="4121" operator="containsText" text="日">
      <formula>NOT(ISERROR(SEARCH("日",AA169)))</formula>
    </cfRule>
    <cfRule type="containsText" dxfId="10620" priority="4122" operator="containsText" text="土">
      <formula>NOT(ISERROR(SEARCH("土",AA169)))</formula>
    </cfRule>
  </conditionalFormatting>
  <conditionalFormatting sqref="AA172">
    <cfRule type="containsText" dxfId="10619" priority="4119" operator="containsText" text="日">
      <formula>NOT(ISERROR(SEARCH("日",AA172)))</formula>
    </cfRule>
    <cfRule type="containsText" dxfId="10618" priority="4120" operator="containsText" text="土">
      <formula>NOT(ISERROR(SEARCH("土",AA172)))</formula>
    </cfRule>
  </conditionalFormatting>
  <conditionalFormatting sqref="AA174">
    <cfRule type="containsText" dxfId="10617" priority="4117" operator="containsText" text="日">
      <formula>NOT(ISERROR(SEARCH("日",AA174)))</formula>
    </cfRule>
    <cfRule type="containsText" dxfId="10616" priority="4118" operator="containsText" text="土">
      <formula>NOT(ISERROR(SEARCH("土",AA174)))</formula>
    </cfRule>
  </conditionalFormatting>
  <conditionalFormatting sqref="AA173">
    <cfRule type="containsText" dxfId="10615" priority="4115" operator="containsText" text="日">
      <formula>NOT(ISERROR(SEARCH("日",AA173)))</formula>
    </cfRule>
    <cfRule type="containsText" dxfId="10614" priority="4116" operator="containsText" text="土">
      <formula>NOT(ISERROR(SEARCH("土",AA173)))</formula>
    </cfRule>
  </conditionalFormatting>
  <conditionalFormatting sqref="AA176">
    <cfRule type="containsText" dxfId="10613" priority="4113" operator="containsText" text="日">
      <formula>NOT(ISERROR(SEARCH("日",AA176)))</formula>
    </cfRule>
    <cfRule type="containsText" dxfId="10612" priority="4114" operator="containsText" text="土">
      <formula>NOT(ISERROR(SEARCH("土",AA176)))</formula>
    </cfRule>
  </conditionalFormatting>
  <conditionalFormatting sqref="AA178">
    <cfRule type="containsText" dxfId="10611" priority="4111" operator="containsText" text="日">
      <formula>NOT(ISERROR(SEARCH("日",AA178)))</formula>
    </cfRule>
    <cfRule type="containsText" dxfId="10610" priority="4112" operator="containsText" text="土">
      <formula>NOT(ISERROR(SEARCH("土",AA178)))</formula>
    </cfRule>
  </conditionalFormatting>
  <conditionalFormatting sqref="AA177">
    <cfRule type="containsText" dxfId="10609" priority="4109" operator="containsText" text="日">
      <formula>NOT(ISERROR(SEARCH("日",AA177)))</formula>
    </cfRule>
    <cfRule type="containsText" dxfId="10608" priority="4110" operator="containsText" text="土">
      <formula>NOT(ISERROR(SEARCH("土",AA177)))</formula>
    </cfRule>
  </conditionalFormatting>
  <conditionalFormatting sqref="AA180">
    <cfRule type="containsText" dxfId="10607" priority="4107" operator="containsText" text="日">
      <formula>NOT(ISERROR(SEARCH("日",AA180)))</formula>
    </cfRule>
    <cfRule type="containsText" dxfId="10606" priority="4108" operator="containsText" text="土">
      <formula>NOT(ISERROR(SEARCH("土",AA180)))</formula>
    </cfRule>
  </conditionalFormatting>
  <conditionalFormatting sqref="AA182">
    <cfRule type="containsText" dxfId="10605" priority="4105" operator="containsText" text="日">
      <formula>NOT(ISERROR(SEARCH("日",AA182)))</formula>
    </cfRule>
    <cfRule type="containsText" dxfId="10604" priority="4106" operator="containsText" text="土">
      <formula>NOT(ISERROR(SEARCH("土",AA182)))</formula>
    </cfRule>
  </conditionalFormatting>
  <conditionalFormatting sqref="AA181">
    <cfRule type="containsText" dxfId="10603" priority="4103" operator="containsText" text="日">
      <formula>NOT(ISERROR(SEARCH("日",AA181)))</formula>
    </cfRule>
    <cfRule type="containsText" dxfId="10602" priority="4104" operator="containsText" text="土">
      <formula>NOT(ISERROR(SEARCH("土",AA181)))</formula>
    </cfRule>
  </conditionalFormatting>
  <conditionalFormatting sqref="AA184">
    <cfRule type="containsText" dxfId="10601" priority="4101" operator="containsText" text="日">
      <formula>NOT(ISERROR(SEARCH("日",AA184)))</formula>
    </cfRule>
    <cfRule type="containsText" dxfId="10600" priority="4102" operator="containsText" text="土">
      <formula>NOT(ISERROR(SEARCH("土",AA184)))</formula>
    </cfRule>
  </conditionalFormatting>
  <conditionalFormatting sqref="AA186">
    <cfRule type="containsText" dxfId="10599" priority="4099" operator="containsText" text="日">
      <formula>NOT(ISERROR(SEARCH("日",AA186)))</formula>
    </cfRule>
    <cfRule type="containsText" dxfId="10598" priority="4100" operator="containsText" text="土">
      <formula>NOT(ISERROR(SEARCH("土",AA186)))</formula>
    </cfRule>
  </conditionalFormatting>
  <conditionalFormatting sqref="AA185">
    <cfRule type="containsText" dxfId="10597" priority="4097" operator="containsText" text="日">
      <formula>NOT(ISERROR(SEARCH("日",AA185)))</formula>
    </cfRule>
    <cfRule type="containsText" dxfId="10596" priority="4098" operator="containsText" text="土">
      <formula>NOT(ISERROR(SEARCH("土",AA185)))</formula>
    </cfRule>
  </conditionalFormatting>
  <conditionalFormatting sqref="AA188">
    <cfRule type="containsText" dxfId="10595" priority="4095" operator="containsText" text="日">
      <formula>NOT(ISERROR(SEARCH("日",AA188)))</formula>
    </cfRule>
    <cfRule type="containsText" dxfId="10594" priority="4096" operator="containsText" text="土">
      <formula>NOT(ISERROR(SEARCH("土",AA188)))</formula>
    </cfRule>
  </conditionalFormatting>
  <conditionalFormatting sqref="AA190">
    <cfRule type="containsText" dxfId="10593" priority="4093" operator="containsText" text="日">
      <formula>NOT(ISERROR(SEARCH("日",AA190)))</formula>
    </cfRule>
    <cfRule type="containsText" dxfId="10592" priority="4094" operator="containsText" text="土">
      <formula>NOT(ISERROR(SEARCH("土",AA190)))</formula>
    </cfRule>
  </conditionalFormatting>
  <conditionalFormatting sqref="AA189">
    <cfRule type="containsText" dxfId="10591" priority="4091" operator="containsText" text="日">
      <formula>NOT(ISERROR(SEARCH("日",AA189)))</formula>
    </cfRule>
    <cfRule type="containsText" dxfId="10590" priority="4092" operator="containsText" text="土">
      <formula>NOT(ISERROR(SEARCH("土",AA189)))</formula>
    </cfRule>
  </conditionalFormatting>
  <conditionalFormatting sqref="AA192">
    <cfRule type="containsText" dxfId="10589" priority="4089" operator="containsText" text="日">
      <formula>NOT(ISERROR(SEARCH("日",AA192)))</formula>
    </cfRule>
    <cfRule type="containsText" dxfId="10588" priority="4090" operator="containsText" text="土">
      <formula>NOT(ISERROR(SEARCH("土",AA192)))</formula>
    </cfRule>
  </conditionalFormatting>
  <conditionalFormatting sqref="AA194">
    <cfRule type="containsText" dxfId="10587" priority="4087" operator="containsText" text="日">
      <formula>NOT(ISERROR(SEARCH("日",AA194)))</formula>
    </cfRule>
    <cfRule type="containsText" dxfId="10586" priority="4088" operator="containsText" text="土">
      <formula>NOT(ISERROR(SEARCH("土",AA194)))</formula>
    </cfRule>
  </conditionalFormatting>
  <conditionalFormatting sqref="AA193">
    <cfRule type="containsText" dxfId="10585" priority="4085" operator="containsText" text="日">
      <formula>NOT(ISERROR(SEARCH("日",AA193)))</formula>
    </cfRule>
    <cfRule type="containsText" dxfId="10584" priority="4086" operator="containsText" text="土">
      <formula>NOT(ISERROR(SEARCH("土",AA193)))</formula>
    </cfRule>
  </conditionalFormatting>
  <conditionalFormatting sqref="N195 L196:L198 M197:V197">
    <cfRule type="containsText" dxfId="10583" priority="4079" operator="containsText" text="日">
      <formula>NOT(ISERROR(SEARCH("日",L195)))</formula>
    </cfRule>
    <cfRule type="containsText" dxfId="10582" priority="4080" operator="containsText" text="土">
      <formula>NOT(ISERROR(SEARCH("土",L195)))</formula>
    </cfRule>
  </conditionalFormatting>
  <conditionalFormatting sqref="M195">
    <cfRule type="containsText" dxfId="10581" priority="4081" operator="containsText" text="日">
      <formula>NOT(ISERROR(SEARCH("日",M195)))</formula>
    </cfRule>
    <cfRule type="containsText" dxfId="10580" priority="4082" operator="containsText" text="土">
      <formula>NOT(ISERROR(SEARCH("土",M195)))</formula>
    </cfRule>
  </conditionalFormatting>
  <conditionalFormatting sqref="O195">
    <cfRule type="containsText" dxfId="10579" priority="4077" operator="containsText" text="日">
      <formula>NOT(ISERROR(SEARCH("日",O195)))</formula>
    </cfRule>
    <cfRule type="containsText" dxfId="10578" priority="4078" operator="containsText" text="土">
      <formula>NOT(ISERROR(SEARCH("土",O195)))</formula>
    </cfRule>
  </conditionalFormatting>
  <conditionalFormatting sqref="P195">
    <cfRule type="containsText" dxfId="10577" priority="4075" operator="containsText" text="日">
      <formula>NOT(ISERROR(SEARCH("日",P195)))</formula>
    </cfRule>
    <cfRule type="containsText" dxfId="10576" priority="4076" operator="containsText" text="土">
      <formula>NOT(ISERROR(SEARCH("土",P195)))</formula>
    </cfRule>
  </conditionalFormatting>
  <conditionalFormatting sqref="L195">
    <cfRule type="containsText" dxfId="10575" priority="4083" operator="containsText" text="日">
      <formula>NOT(ISERROR(SEARCH("日",L195)))</formula>
    </cfRule>
    <cfRule type="containsText" dxfId="10574" priority="4084" operator="containsText" text="土">
      <formula>NOT(ISERROR(SEARCH("土",L195)))</formula>
    </cfRule>
  </conditionalFormatting>
  <conditionalFormatting sqref="T196">
    <cfRule type="containsText" dxfId="10573" priority="4069" operator="containsText" text="日">
      <formula>NOT(ISERROR(SEARCH("日",T196)))</formula>
    </cfRule>
    <cfRule type="containsText" dxfId="10572" priority="4070" operator="containsText" text="土">
      <formula>NOT(ISERROR(SEARCH("土",T196)))</formula>
    </cfRule>
  </conditionalFormatting>
  <conditionalFormatting sqref="S196">
    <cfRule type="containsText" dxfId="10571" priority="4067" operator="containsText" text="日">
      <formula>NOT(ISERROR(SEARCH("日",S196)))</formula>
    </cfRule>
    <cfRule type="containsText" dxfId="10570" priority="4068" operator="containsText" text="土">
      <formula>NOT(ISERROR(SEARCH("土",S196)))</formula>
    </cfRule>
  </conditionalFormatting>
  <conditionalFormatting sqref="R196">
    <cfRule type="containsText" dxfId="10569" priority="4065" operator="containsText" text="日">
      <formula>NOT(ISERROR(SEARCH("日",R196)))</formula>
    </cfRule>
    <cfRule type="containsText" dxfId="10568" priority="4066" operator="containsText" text="土">
      <formula>NOT(ISERROR(SEARCH("土",R196)))</formula>
    </cfRule>
  </conditionalFormatting>
  <conditionalFormatting sqref="Q196">
    <cfRule type="containsText" dxfId="10567" priority="4063" operator="containsText" text="日">
      <formula>NOT(ISERROR(SEARCH("日",Q196)))</formula>
    </cfRule>
    <cfRule type="containsText" dxfId="10566" priority="4064" operator="containsText" text="土">
      <formula>NOT(ISERROR(SEARCH("土",Q196)))</formula>
    </cfRule>
  </conditionalFormatting>
  <conditionalFormatting sqref="P196">
    <cfRule type="containsText" dxfId="10565" priority="4061" operator="containsText" text="日">
      <formula>NOT(ISERROR(SEARCH("日",P196)))</formula>
    </cfRule>
    <cfRule type="containsText" dxfId="10564" priority="4062" operator="containsText" text="土">
      <formula>NOT(ISERROR(SEARCH("土",P196)))</formula>
    </cfRule>
  </conditionalFormatting>
  <conditionalFormatting sqref="N196">
    <cfRule type="containsText" dxfId="10563" priority="4057" operator="containsText" text="日">
      <formula>NOT(ISERROR(SEARCH("日",N196)))</formula>
    </cfRule>
    <cfRule type="containsText" dxfId="10562" priority="4058" operator="containsText" text="土">
      <formula>NOT(ISERROR(SEARCH("土",N196)))</formula>
    </cfRule>
  </conditionalFormatting>
  <conditionalFormatting sqref="U196">
    <cfRule type="containsText" dxfId="10561" priority="4071" operator="containsText" text="日">
      <formula>NOT(ISERROR(SEARCH("日",U196)))</formula>
    </cfRule>
    <cfRule type="containsText" dxfId="10560" priority="4072" operator="containsText" text="土">
      <formula>NOT(ISERROR(SEARCH("土",U196)))</formula>
    </cfRule>
  </conditionalFormatting>
  <conditionalFormatting sqref="O196">
    <cfRule type="containsText" dxfId="10559" priority="4059" operator="containsText" text="日">
      <formula>NOT(ISERROR(SEARCH("日",O196)))</formula>
    </cfRule>
    <cfRule type="containsText" dxfId="10558" priority="4060" operator="containsText" text="土">
      <formula>NOT(ISERROR(SEARCH("土",O196)))</formula>
    </cfRule>
  </conditionalFormatting>
  <conditionalFormatting sqref="M196">
    <cfRule type="containsText" dxfId="10557" priority="4055" operator="containsText" text="日">
      <formula>NOT(ISERROR(SEARCH("日",M196)))</formula>
    </cfRule>
    <cfRule type="containsText" dxfId="10556" priority="4056" operator="containsText" text="土">
      <formula>NOT(ISERROR(SEARCH("土",M196)))</formula>
    </cfRule>
  </conditionalFormatting>
  <conditionalFormatting sqref="M198:V198">
    <cfRule type="containsText" dxfId="10555" priority="4053" operator="containsText" text="日">
      <formula>NOT(ISERROR(SEARCH("日",M198)))</formula>
    </cfRule>
    <cfRule type="containsText" dxfId="10554" priority="4054" operator="containsText" text="土">
      <formula>NOT(ISERROR(SEARCH("土",M198)))</formula>
    </cfRule>
  </conditionalFormatting>
  <conditionalFormatting sqref="V196">
    <cfRule type="containsText" dxfId="10553" priority="4073" operator="containsText" text="日">
      <formula>NOT(ISERROR(SEARCH("日",V196)))</formula>
    </cfRule>
    <cfRule type="containsText" dxfId="10552" priority="4074" operator="containsText" text="土">
      <formula>NOT(ISERROR(SEARCH("土",V196)))</formula>
    </cfRule>
  </conditionalFormatting>
  <conditionalFormatting sqref="N199 L200:L202 M201:V201">
    <cfRule type="containsText" dxfId="10551" priority="4047" operator="containsText" text="日">
      <formula>NOT(ISERROR(SEARCH("日",L199)))</formula>
    </cfRule>
    <cfRule type="containsText" dxfId="10550" priority="4048" operator="containsText" text="土">
      <formula>NOT(ISERROR(SEARCH("土",L199)))</formula>
    </cfRule>
  </conditionalFormatting>
  <conditionalFormatting sqref="M199">
    <cfRule type="containsText" dxfId="10549" priority="4049" operator="containsText" text="日">
      <formula>NOT(ISERROR(SEARCH("日",M199)))</formula>
    </cfRule>
    <cfRule type="containsText" dxfId="10548" priority="4050" operator="containsText" text="土">
      <formula>NOT(ISERROR(SEARCH("土",M199)))</formula>
    </cfRule>
  </conditionalFormatting>
  <conditionalFormatting sqref="O199">
    <cfRule type="containsText" dxfId="10547" priority="4045" operator="containsText" text="日">
      <formula>NOT(ISERROR(SEARCH("日",O199)))</formula>
    </cfRule>
    <cfRule type="containsText" dxfId="10546" priority="4046" operator="containsText" text="土">
      <formula>NOT(ISERROR(SEARCH("土",O199)))</formula>
    </cfRule>
  </conditionalFormatting>
  <conditionalFormatting sqref="P199">
    <cfRule type="containsText" dxfId="10545" priority="4043" operator="containsText" text="日">
      <formula>NOT(ISERROR(SEARCH("日",P199)))</formula>
    </cfRule>
    <cfRule type="containsText" dxfId="10544" priority="4044" operator="containsText" text="土">
      <formula>NOT(ISERROR(SEARCH("土",P199)))</formula>
    </cfRule>
  </conditionalFormatting>
  <conditionalFormatting sqref="L199">
    <cfRule type="containsText" dxfId="10543" priority="4051" operator="containsText" text="日">
      <formula>NOT(ISERROR(SEARCH("日",L199)))</formula>
    </cfRule>
    <cfRule type="containsText" dxfId="10542" priority="4052" operator="containsText" text="土">
      <formula>NOT(ISERROR(SEARCH("土",L199)))</formula>
    </cfRule>
  </conditionalFormatting>
  <conditionalFormatting sqref="T200">
    <cfRule type="containsText" dxfId="10541" priority="4037" operator="containsText" text="日">
      <formula>NOT(ISERROR(SEARCH("日",T200)))</formula>
    </cfRule>
    <cfRule type="containsText" dxfId="10540" priority="4038" operator="containsText" text="土">
      <formula>NOT(ISERROR(SEARCH("土",T200)))</formula>
    </cfRule>
  </conditionalFormatting>
  <conditionalFormatting sqref="S200">
    <cfRule type="containsText" dxfId="10539" priority="4035" operator="containsText" text="日">
      <formula>NOT(ISERROR(SEARCH("日",S200)))</formula>
    </cfRule>
    <cfRule type="containsText" dxfId="10538" priority="4036" operator="containsText" text="土">
      <formula>NOT(ISERROR(SEARCH("土",S200)))</formula>
    </cfRule>
  </conditionalFormatting>
  <conditionalFormatting sqref="R200">
    <cfRule type="containsText" dxfId="10537" priority="4033" operator="containsText" text="日">
      <formula>NOT(ISERROR(SEARCH("日",R200)))</formula>
    </cfRule>
    <cfRule type="containsText" dxfId="10536" priority="4034" operator="containsText" text="土">
      <formula>NOT(ISERROR(SEARCH("土",R200)))</formula>
    </cfRule>
  </conditionalFormatting>
  <conditionalFormatting sqref="Q200">
    <cfRule type="containsText" dxfId="10535" priority="4031" operator="containsText" text="日">
      <formula>NOT(ISERROR(SEARCH("日",Q200)))</formula>
    </cfRule>
    <cfRule type="containsText" dxfId="10534" priority="4032" operator="containsText" text="土">
      <formula>NOT(ISERROR(SEARCH("土",Q200)))</formula>
    </cfRule>
  </conditionalFormatting>
  <conditionalFormatting sqref="P200">
    <cfRule type="containsText" dxfId="10533" priority="4029" operator="containsText" text="日">
      <formula>NOT(ISERROR(SEARCH("日",P200)))</formula>
    </cfRule>
    <cfRule type="containsText" dxfId="10532" priority="4030" operator="containsText" text="土">
      <formula>NOT(ISERROR(SEARCH("土",P200)))</formula>
    </cfRule>
  </conditionalFormatting>
  <conditionalFormatting sqref="N200">
    <cfRule type="containsText" dxfId="10531" priority="4025" operator="containsText" text="日">
      <formula>NOT(ISERROR(SEARCH("日",N200)))</formula>
    </cfRule>
    <cfRule type="containsText" dxfId="10530" priority="4026" operator="containsText" text="土">
      <formula>NOT(ISERROR(SEARCH("土",N200)))</formula>
    </cfRule>
  </conditionalFormatting>
  <conditionalFormatting sqref="U200">
    <cfRule type="containsText" dxfId="10529" priority="4039" operator="containsText" text="日">
      <formula>NOT(ISERROR(SEARCH("日",U200)))</formula>
    </cfRule>
    <cfRule type="containsText" dxfId="10528" priority="4040" operator="containsText" text="土">
      <formula>NOT(ISERROR(SEARCH("土",U200)))</formula>
    </cfRule>
  </conditionalFormatting>
  <conditionalFormatting sqref="O200">
    <cfRule type="containsText" dxfId="10527" priority="4027" operator="containsText" text="日">
      <formula>NOT(ISERROR(SEARCH("日",O200)))</formula>
    </cfRule>
    <cfRule type="containsText" dxfId="10526" priority="4028" operator="containsText" text="土">
      <formula>NOT(ISERROR(SEARCH("土",O200)))</formula>
    </cfRule>
  </conditionalFormatting>
  <conditionalFormatting sqref="M200">
    <cfRule type="containsText" dxfId="10525" priority="4023" operator="containsText" text="日">
      <formula>NOT(ISERROR(SEARCH("日",M200)))</formula>
    </cfRule>
    <cfRule type="containsText" dxfId="10524" priority="4024" operator="containsText" text="土">
      <formula>NOT(ISERROR(SEARCH("土",M200)))</formula>
    </cfRule>
  </conditionalFormatting>
  <conditionalFormatting sqref="M202:V202">
    <cfRule type="containsText" dxfId="10523" priority="4021" operator="containsText" text="日">
      <formula>NOT(ISERROR(SEARCH("日",M202)))</formula>
    </cfRule>
    <cfRule type="containsText" dxfId="10522" priority="4022" operator="containsText" text="土">
      <formula>NOT(ISERROR(SEARCH("土",M202)))</formula>
    </cfRule>
  </conditionalFormatting>
  <conditionalFormatting sqref="V200">
    <cfRule type="containsText" dxfId="10521" priority="4041" operator="containsText" text="日">
      <formula>NOT(ISERROR(SEARCH("日",V200)))</formula>
    </cfRule>
    <cfRule type="containsText" dxfId="10520" priority="4042" operator="containsText" text="土">
      <formula>NOT(ISERROR(SEARCH("土",V200)))</formula>
    </cfRule>
  </conditionalFormatting>
  <conditionalFormatting sqref="N203 L204:L206 M205:V205">
    <cfRule type="containsText" dxfId="10519" priority="4015" operator="containsText" text="日">
      <formula>NOT(ISERROR(SEARCH("日",L203)))</formula>
    </cfRule>
    <cfRule type="containsText" dxfId="10518" priority="4016" operator="containsText" text="土">
      <formula>NOT(ISERROR(SEARCH("土",L203)))</formula>
    </cfRule>
  </conditionalFormatting>
  <conditionalFormatting sqref="M203">
    <cfRule type="containsText" dxfId="10517" priority="4017" operator="containsText" text="日">
      <formula>NOT(ISERROR(SEARCH("日",M203)))</formula>
    </cfRule>
    <cfRule type="containsText" dxfId="10516" priority="4018" operator="containsText" text="土">
      <formula>NOT(ISERROR(SEARCH("土",M203)))</formula>
    </cfRule>
  </conditionalFormatting>
  <conditionalFormatting sqref="O203">
    <cfRule type="containsText" dxfId="10515" priority="4013" operator="containsText" text="日">
      <formula>NOT(ISERROR(SEARCH("日",O203)))</formula>
    </cfRule>
    <cfRule type="containsText" dxfId="10514" priority="4014" operator="containsText" text="土">
      <formula>NOT(ISERROR(SEARCH("土",O203)))</formula>
    </cfRule>
  </conditionalFormatting>
  <conditionalFormatting sqref="P203">
    <cfRule type="containsText" dxfId="10513" priority="4011" operator="containsText" text="日">
      <formula>NOT(ISERROR(SEARCH("日",P203)))</formula>
    </cfRule>
    <cfRule type="containsText" dxfId="10512" priority="4012" operator="containsText" text="土">
      <formula>NOT(ISERROR(SEARCH("土",P203)))</formula>
    </cfRule>
  </conditionalFormatting>
  <conditionalFormatting sqref="L203">
    <cfRule type="containsText" dxfId="10511" priority="4019" operator="containsText" text="日">
      <formula>NOT(ISERROR(SEARCH("日",L203)))</formula>
    </cfRule>
    <cfRule type="containsText" dxfId="10510" priority="4020" operator="containsText" text="土">
      <formula>NOT(ISERROR(SEARCH("土",L203)))</formula>
    </cfRule>
  </conditionalFormatting>
  <conditionalFormatting sqref="T204">
    <cfRule type="containsText" dxfId="10509" priority="4005" operator="containsText" text="日">
      <formula>NOT(ISERROR(SEARCH("日",T204)))</formula>
    </cfRule>
    <cfRule type="containsText" dxfId="10508" priority="4006" operator="containsText" text="土">
      <formula>NOT(ISERROR(SEARCH("土",T204)))</formula>
    </cfRule>
  </conditionalFormatting>
  <conditionalFormatting sqref="S204">
    <cfRule type="containsText" dxfId="10507" priority="4003" operator="containsText" text="日">
      <formula>NOT(ISERROR(SEARCH("日",S204)))</formula>
    </cfRule>
    <cfRule type="containsText" dxfId="10506" priority="4004" operator="containsText" text="土">
      <formula>NOT(ISERROR(SEARCH("土",S204)))</formula>
    </cfRule>
  </conditionalFormatting>
  <conditionalFormatting sqref="R204">
    <cfRule type="containsText" dxfId="10505" priority="4001" operator="containsText" text="日">
      <formula>NOT(ISERROR(SEARCH("日",R204)))</formula>
    </cfRule>
    <cfRule type="containsText" dxfId="10504" priority="4002" operator="containsText" text="土">
      <formula>NOT(ISERROR(SEARCH("土",R204)))</formula>
    </cfRule>
  </conditionalFormatting>
  <conditionalFormatting sqref="Q204">
    <cfRule type="containsText" dxfId="10503" priority="3999" operator="containsText" text="日">
      <formula>NOT(ISERROR(SEARCH("日",Q204)))</formula>
    </cfRule>
    <cfRule type="containsText" dxfId="10502" priority="4000" operator="containsText" text="土">
      <formula>NOT(ISERROR(SEARCH("土",Q204)))</formula>
    </cfRule>
  </conditionalFormatting>
  <conditionalFormatting sqref="P204">
    <cfRule type="containsText" dxfId="10501" priority="3997" operator="containsText" text="日">
      <formula>NOT(ISERROR(SEARCH("日",P204)))</formula>
    </cfRule>
    <cfRule type="containsText" dxfId="10500" priority="3998" operator="containsText" text="土">
      <formula>NOT(ISERROR(SEARCH("土",P204)))</formula>
    </cfRule>
  </conditionalFormatting>
  <conditionalFormatting sqref="N204">
    <cfRule type="containsText" dxfId="10499" priority="3993" operator="containsText" text="日">
      <formula>NOT(ISERROR(SEARCH("日",N204)))</formula>
    </cfRule>
    <cfRule type="containsText" dxfId="10498" priority="3994" operator="containsText" text="土">
      <formula>NOT(ISERROR(SEARCH("土",N204)))</formula>
    </cfRule>
  </conditionalFormatting>
  <conditionalFormatting sqref="U204">
    <cfRule type="containsText" dxfId="10497" priority="4007" operator="containsText" text="日">
      <formula>NOT(ISERROR(SEARCH("日",U204)))</formula>
    </cfRule>
    <cfRule type="containsText" dxfId="10496" priority="4008" operator="containsText" text="土">
      <formula>NOT(ISERROR(SEARCH("土",U204)))</formula>
    </cfRule>
  </conditionalFormatting>
  <conditionalFormatting sqref="O204">
    <cfRule type="containsText" dxfId="10495" priority="3995" operator="containsText" text="日">
      <formula>NOT(ISERROR(SEARCH("日",O204)))</formula>
    </cfRule>
    <cfRule type="containsText" dxfId="10494" priority="3996" operator="containsText" text="土">
      <formula>NOT(ISERROR(SEARCH("土",O204)))</formula>
    </cfRule>
  </conditionalFormatting>
  <conditionalFormatting sqref="M204">
    <cfRule type="containsText" dxfId="10493" priority="3991" operator="containsText" text="日">
      <formula>NOT(ISERROR(SEARCH("日",M204)))</formula>
    </cfRule>
    <cfRule type="containsText" dxfId="10492" priority="3992" operator="containsText" text="土">
      <formula>NOT(ISERROR(SEARCH("土",M204)))</formula>
    </cfRule>
  </conditionalFormatting>
  <conditionalFormatting sqref="M206:V206">
    <cfRule type="containsText" dxfId="10491" priority="3989" operator="containsText" text="日">
      <formula>NOT(ISERROR(SEARCH("日",M206)))</formula>
    </cfRule>
    <cfRule type="containsText" dxfId="10490" priority="3990" operator="containsText" text="土">
      <formula>NOT(ISERROR(SEARCH("土",M206)))</formula>
    </cfRule>
  </conditionalFormatting>
  <conditionalFormatting sqref="V204">
    <cfRule type="containsText" dxfId="10489" priority="4009" operator="containsText" text="日">
      <formula>NOT(ISERROR(SEARCH("日",V204)))</formula>
    </cfRule>
    <cfRule type="containsText" dxfId="10488" priority="4010" operator="containsText" text="土">
      <formula>NOT(ISERROR(SEARCH("土",V204)))</formula>
    </cfRule>
  </conditionalFormatting>
  <conditionalFormatting sqref="N207 L208:L210 M209:V209">
    <cfRule type="containsText" dxfId="10487" priority="3983" operator="containsText" text="日">
      <formula>NOT(ISERROR(SEARCH("日",L207)))</formula>
    </cfRule>
    <cfRule type="containsText" dxfId="10486" priority="3984" operator="containsText" text="土">
      <formula>NOT(ISERROR(SEARCH("土",L207)))</formula>
    </cfRule>
  </conditionalFormatting>
  <conditionalFormatting sqref="M207">
    <cfRule type="containsText" dxfId="10485" priority="3985" operator="containsText" text="日">
      <formula>NOT(ISERROR(SEARCH("日",M207)))</formula>
    </cfRule>
    <cfRule type="containsText" dxfId="10484" priority="3986" operator="containsText" text="土">
      <formula>NOT(ISERROR(SEARCH("土",M207)))</formula>
    </cfRule>
  </conditionalFormatting>
  <conditionalFormatting sqref="O207">
    <cfRule type="containsText" dxfId="10483" priority="3981" operator="containsText" text="日">
      <formula>NOT(ISERROR(SEARCH("日",O207)))</formula>
    </cfRule>
    <cfRule type="containsText" dxfId="10482" priority="3982" operator="containsText" text="土">
      <formula>NOT(ISERROR(SEARCH("土",O207)))</formula>
    </cfRule>
  </conditionalFormatting>
  <conditionalFormatting sqref="P207">
    <cfRule type="containsText" dxfId="10481" priority="3979" operator="containsText" text="日">
      <formula>NOT(ISERROR(SEARCH("日",P207)))</formula>
    </cfRule>
    <cfRule type="containsText" dxfId="10480" priority="3980" operator="containsText" text="土">
      <formula>NOT(ISERROR(SEARCH("土",P207)))</formula>
    </cfRule>
  </conditionalFormatting>
  <conditionalFormatting sqref="L207">
    <cfRule type="containsText" dxfId="10479" priority="3987" operator="containsText" text="日">
      <formula>NOT(ISERROR(SEARCH("日",L207)))</formula>
    </cfRule>
    <cfRule type="containsText" dxfId="10478" priority="3988" operator="containsText" text="土">
      <formula>NOT(ISERROR(SEARCH("土",L207)))</formula>
    </cfRule>
  </conditionalFormatting>
  <conditionalFormatting sqref="T208">
    <cfRule type="containsText" dxfId="10477" priority="3973" operator="containsText" text="日">
      <formula>NOT(ISERROR(SEARCH("日",T208)))</formula>
    </cfRule>
    <cfRule type="containsText" dxfId="10476" priority="3974" operator="containsText" text="土">
      <formula>NOT(ISERROR(SEARCH("土",T208)))</formula>
    </cfRule>
  </conditionalFormatting>
  <conditionalFormatting sqref="S208">
    <cfRule type="containsText" dxfId="10475" priority="3971" operator="containsText" text="日">
      <formula>NOT(ISERROR(SEARCH("日",S208)))</formula>
    </cfRule>
    <cfRule type="containsText" dxfId="10474" priority="3972" operator="containsText" text="土">
      <formula>NOT(ISERROR(SEARCH("土",S208)))</formula>
    </cfRule>
  </conditionalFormatting>
  <conditionalFormatting sqref="R208">
    <cfRule type="containsText" dxfId="10473" priority="3969" operator="containsText" text="日">
      <formula>NOT(ISERROR(SEARCH("日",R208)))</formula>
    </cfRule>
    <cfRule type="containsText" dxfId="10472" priority="3970" operator="containsText" text="土">
      <formula>NOT(ISERROR(SEARCH("土",R208)))</formula>
    </cfRule>
  </conditionalFormatting>
  <conditionalFormatting sqref="Q208">
    <cfRule type="containsText" dxfId="10471" priority="3967" operator="containsText" text="日">
      <formula>NOT(ISERROR(SEARCH("日",Q208)))</formula>
    </cfRule>
    <cfRule type="containsText" dxfId="10470" priority="3968" operator="containsText" text="土">
      <formula>NOT(ISERROR(SEARCH("土",Q208)))</formula>
    </cfRule>
  </conditionalFormatting>
  <conditionalFormatting sqref="P208">
    <cfRule type="containsText" dxfId="10469" priority="3965" operator="containsText" text="日">
      <formula>NOT(ISERROR(SEARCH("日",P208)))</formula>
    </cfRule>
    <cfRule type="containsText" dxfId="10468" priority="3966" operator="containsText" text="土">
      <formula>NOT(ISERROR(SEARCH("土",P208)))</formula>
    </cfRule>
  </conditionalFormatting>
  <conditionalFormatting sqref="N208">
    <cfRule type="containsText" dxfId="10467" priority="3961" operator="containsText" text="日">
      <formula>NOT(ISERROR(SEARCH("日",N208)))</formula>
    </cfRule>
    <cfRule type="containsText" dxfId="10466" priority="3962" operator="containsText" text="土">
      <formula>NOT(ISERROR(SEARCH("土",N208)))</formula>
    </cfRule>
  </conditionalFormatting>
  <conditionalFormatting sqref="U208">
    <cfRule type="containsText" dxfId="10465" priority="3975" operator="containsText" text="日">
      <formula>NOT(ISERROR(SEARCH("日",U208)))</formula>
    </cfRule>
    <cfRule type="containsText" dxfId="10464" priority="3976" operator="containsText" text="土">
      <formula>NOT(ISERROR(SEARCH("土",U208)))</formula>
    </cfRule>
  </conditionalFormatting>
  <conditionalFormatting sqref="O208">
    <cfRule type="containsText" dxfId="10463" priority="3963" operator="containsText" text="日">
      <formula>NOT(ISERROR(SEARCH("日",O208)))</formula>
    </cfRule>
    <cfRule type="containsText" dxfId="10462" priority="3964" operator="containsText" text="土">
      <formula>NOT(ISERROR(SEARCH("土",O208)))</formula>
    </cfRule>
  </conditionalFormatting>
  <conditionalFormatting sqref="M208">
    <cfRule type="containsText" dxfId="10461" priority="3959" operator="containsText" text="日">
      <formula>NOT(ISERROR(SEARCH("日",M208)))</formula>
    </cfRule>
    <cfRule type="containsText" dxfId="10460" priority="3960" operator="containsText" text="土">
      <formula>NOT(ISERROR(SEARCH("土",M208)))</formula>
    </cfRule>
  </conditionalFormatting>
  <conditionalFormatting sqref="M210:V210">
    <cfRule type="containsText" dxfId="10459" priority="3957" operator="containsText" text="日">
      <formula>NOT(ISERROR(SEARCH("日",M210)))</formula>
    </cfRule>
    <cfRule type="containsText" dxfId="10458" priority="3958" operator="containsText" text="土">
      <formula>NOT(ISERROR(SEARCH("土",M210)))</formula>
    </cfRule>
  </conditionalFormatting>
  <conditionalFormatting sqref="V208">
    <cfRule type="containsText" dxfId="10457" priority="3977" operator="containsText" text="日">
      <formula>NOT(ISERROR(SEARCH("日",V208)))</formula>
    </cfRule>
    <cfRule type="containsText" dxfId="10456" priority="3978" operator="containsText" text="土">
      <formula>NOT(ISERROR(SEARCH("土",V208)))</formula>
    </cfRule>
  </conditionalFormatting>
  <conditionalFormatting sqref="N211 L212:L214 M213:V213">
    <cfRule type="containsText" dxfId="10455" priority="3951" operator="containsText" text="日">
      <formula>NOT(ISERROR(SEARCH("日",L211)))</formula>
    </cfRule>
    <cfRule type="containsText" dxfId="10454" priority="3952" operator="containsText" text="土">
      <formula>NOT(ISERROR(SEARCH("土",L211)))</formula>
    </cfRule>
  </conditionalFormatting>
  <conditionalFormatting sqref="M211">
    <cfRule type="containsText" dxfId="10453" priority="3953" operator="containsText" text="日">
      <formula>NOT(ISERROR(SEARCH("日",M211)))</formula>
    </cfRule>
    <cfRule type="containsText" dxfId="10452" priority="3954" operator="containsText" text="土">
      <formula>NOT(ISERROR(SEARCH("土",M211)))</formula>
    </cfRule>
  </conditionalFormatting>
  <conditionalFormatting sqref="O211">
    <cfRule type="containsText" dxfId="10451" priority="3949" operator="containsText" text="日">
      <formula>NOT(ISERROR(SEARCH("日",O211)))</formula>
    </cfRule>
    <cfRule type="containsText" dxfId="10450" priority="3950" operator="containsText" text="土">
      <formula>NOT(ISERROR(SEARCH("土",O211)))</formula>
    </cfRule>
  </conditionalFormatting>
  <conditionalFormatting sqref="P211">
    <cfRule type="containsText" dxfId="10449" priority="3947" operator="containsText" text="日">
      <formula>NOT(ISERROR(SEARCH("日",P211)))</formula>
    </cfRule>
    <cfRule type="containsText" dxfId="10448" priority="3948" operator="containsText" text="土">
      <formula>NOT(ISERROR(SEARCH("土",P211)))</formula>
    </cfRule>
  </conditionalFormatting>
  <conditionalFormatting sqref="L211">
    <cfRule type="containsText" dxfId="10447" priority="3955" operator="containsText" text="日">
      <formula>NOT(ISERROR(SEARCH("日",L211)))</formula>
    </cfRule>
    <cfRule type="containsText" dxfId="10446" priority="3956" operator="containsText" text="土">
      <formula>NOT(ISERROR(SEARCH("土",L211)))</formula>
    </cfRule>
  </conditionalFormatting>
  <conditionalFormatting sqref="T212">
    <cfRule type="containsText" dxfId="10445" priority="3941" operator="containsText" text="日">
      <formula>NOT(ISERROR(SEARCH("日",T212)))</formula>
    </cfRule>
    <cfRule type="containsText" dxfId="10444" priority="3942" operator="containsText" text="土">
      <formula>NOT(ISERROR(SEARCH("土",T212)))</formula>
    </cfRule>
  </conditionalFormatting>
  <conditionalFormatting sqref="S212">
    <cfRule type="containsText" dxfId="10443" priority="3939" operator="containsText" text="日">
      <formula>NOT(ISERROR(SEARCH("日",S212)))</formula>
    </cfRule>
    <cfRule type="containsText" dxfId="10442" priority="3940" operator="containsText" text="土">
      <formula>NOT(ISERROR(SEARCH("土",S212)))</formula>
    </cfRule>
  </conditionalFormatting>
  <conditionalFormatting sqref="R212">
    <cfRule type="containsText" dxfId="10441" priority="3937" operator="containsText" text="日">
      <formula>NOT(ISERROR(SEARCH("日",R212)))</formula>
    </cfRule>
    <cfRule type="containsText" dxfId="10440" priority="3938" operator="containsText" text="土">
      <formula>NOT(ISERROR(SEARCH("土",R212)))</formula>
    </cfRule>
  </conditionalFormatting>
  <conditionalFormatting sqref="Q212">
    <cfRule type="containsText" dxfId="10439" priority="3935" operator="containsText" text="日">
      <formula>NOT(ISERROR(SEARCH("日",Q212)))</formula>
    </cfRule>
    <cfRule type="containsText" dxfId="10438" priority="3936" operator="containsText" text="土">
      <formula>NOT(ISERROR(SEARCH("土",Q212)))</formula>
    </cfRule>
  </conditionalFormatting>
  <conditionalFormatting sqref="P212">
    <cfRule type="containsText" dxfId="10437" priority="3933" operator="containsText" text="日">
      <formula>NOT(ISERROR(SEARCH("日",P212)))</formula>
    </cfRule>
    <cfRule type="containsText" dxfId="10436" priority="3934" operator="containsText" text="土">
      <formula>NOT(ISERROR(SEARCH("土",P212)))</formula>
    </cfRule>
  </conditionalFormatting>
  <conditionalFormatting sqref="N212">
    <cfRule type="containsText" dxfId="10435" priority="3929" operator="containsText" text="日">
      <formula>NOT(ISERROR(SEARCH("日",N212)))</formula>
    </cfRule>
    <cfRule type="containsText" dxfId="10434" priority="3930" operator="containsText" text="土">
      <formula>NOT(ISERROR(SEARCH("土",N212)))</formula>
    </cfRule>
  </conditionalFormatting>
  <conditionalFormatting sqref="U212">
    <cfRule type="containsText" dxfId="10433" priority="3943" operator="containsText" text="日">
      <formula>NOT(ISERROR(SEARCH("日",U212)))</formula>
    </cfRule>
    <cfRule type="containsText" dxfId="10432" priority="3944" operator="containsText" text="土">
      <formula>NOT(ISERROR(SEARCH("土",U212)))</formula>
    </cfRule>
  </conditionalFormatting>
  <conditionalFormatting sqref="O212">
    <cfRule type="containsText" dxfId="10431" priority="3931" operator="containsText" text="日">
      <formula>NOT(ISERROR(SEARCH("日",O212)))</formula>
    </cfRule>
    <cfRule type="containsText" dxfId="10430" priority="3932" operator="containsText" text="土">
      <formula>NOT(ISERROR(SEARCH("土",O212)))</formula>
    </cfRule>
  </conditionalFormatting>
  <conditionalFormatting sqref="M212">
    <cfRule type="containsText" dxfId="10429" priority="3927" operator="containsText" text="日">
      <formula>NOT(ISERROR(SEARCH("日",M212)))</formula>
    </cfRule>
    <cfRule type="containsText" dxfId="10428" priority="3928" operator="containsText" text="土">
      <formula>NOT(ISERROR(SEARCH("土",M212)))</formula>
    </cfRule>
  </conditionalFormatting>
  <conditionalFormatting sqref="M214:V214">
    <cfRule type="containsText" dxfId="10427" priority="3925" operator="containsText" text="日">
      <formula>NOT(ISERROR(SEARCH("日",M214)))</formula>
    </cfRule>
    <cfRule type="containsText" dxfId="10426" priority="3926" operator="containsText" text="土">
      <formula>NOT(ISERROR(SEARCH("土",M214)))</formula>
    </cfRule>
  </conditionalFormatting>
  <conditionalFormatting sqref="V212">
    <cfRule type="containsText" dxfId="10425" priority="3945" operator="containsText" text="日">
      <formula>NOT(ISERROR(SEARCH("日",V212)))</formula>
    </cfRule>
    <cfRule type="containsText" dxfId="10424" priority="3946" operator="containsText" text="土">
      <formula>NOT(ISERROR(SEARCH("土",V212)))</formula>
    </cfRule>
  </conditionalFormatting>
  <conditionalFormatting sqref="N215 L216:L219 M217:V217">
    <cfRule type="containsText" dxfId="10423" priority="3919" operator="containsText" text="日">
      <formula>NOT(ISERROR(SEARCH("日",L215)))</formula>
    </cfRule>
    <cfRule type="containsText" dxfId="10422" priority="3920" operator="containsText" text="土">
      <formula>NOT(ISERROR(SEARCH("土",L215)))</formula>
    </cfRule>
  </conditionalFormatting>
  <conditionalFormatting sqref="M215">
    <cfRule type="containsText" dxfId="10421" priority="3921" operator="containsText" text="日">
      <formula>NOT(ISERROR(SEARCH("日",M215)))</formula>
    </cfRule>
    <cfRule type="containsText" dxfId="10420" priority="3922" operator="containsText" text="土">
      <formula>NOT(ISERROR(SEARCH("土",M215)))</formula>
    </cfRule>
  </conditionalFormatting>
  <conditionalFormatting sqref="O215">
    <cfRule type="containsText" dxfId="10419" priority="3917" operator="containsText" text="日">
      <formula>NOT(ISERROR(SEARCH("日",O215)))</formula>
    </cfRule>
    <cfRule type="containsText" dxfId="10418" priority="3918" operator="containsText" text="土">
      <formula>NOT(ISERROR(SEARCH("土",O215)))</formula>
    </cfRule>
  </conditionalFormatting>
  <conditionalFormatting sqref="P215">
    <cfRule type="containsText" dxfId="10417" priority="3915" operator="containsText" text="日">
      <formula>NOT(ISERROR(SEARCH("日",P215)))</formula>
    </cfRule>
    <cfRule type="containsText" dxfId="10416" priority="3916" operator="containsText" text="土">
      <formula>NOT(ISERROR(SEARCH("土",P215)))</formula>
    </cfRule>
  </conditionalFormatting>
  <conditionalFormatting sqref="L215">
    <cfRule type="containsText" dxfId="10415" priority="3923" operator="containsText" text="日">
      <formula>NOT(ISERROR(SEARCH("日",L215)))</formula>
    </cfRule>
    <cfRule type="containsText" dxfId="10414" priority="3924" operator="containsText" text="土">
      <formula>NOT(ISERROR(SEARCH("土",L215)))</formula>
    </cfRule>
  </conditionalFormatting>
  <conditionalFormatting sqref="T216">
    <cfRule type="containsText" dxfId="10413" priority="3909" operator="containsText" text="日">
      <formula>NOT(ISERROR(SEARCH("日",T216)))</formula>
    </cfRule>
    <cfRule type="containsText" dxfId="10412" priority="3910" operator="containsText" text="土">
      <formula>NOT(ISERROR(SEARCH("土",T216)))</formula>
    </cfRule>
  </conditionalFormatting>
  <conditionalFormatting sqref="S216">
    <cfRule type="containsText" dxfId="10411" priority="3907" operator="containsText" text="日">
      <formula>NOT(ISERROR(SEARCH("日",S216)))</formula>
    </cfRule>
    <cfRule type="containsText" dxfId="10410" priority="3908" operator="containsText" text="土">
      <formula>NOT(ISERROR(SEARCH("土",S216)))</formula>
    </cfRule>
  </conditionalFormatting>
  <conditionalFormatting sqref="R216">
    <cfRule type="containsText" dxfId="10409" priority="3905" operator="containsText" text="日">
      <formula>NOT(ISERROR(SEARCH("日",R216)))</formula>
    </cfRule>
    <cfRule type="containsText" dxfId="10408" priority="3906" operator="containsText" text="土">
      <formula>NOT(ISERROR(SEARCH("土",R216)))</formula>
    </cfRule>
  </conditionalFormatting>
  <conditionalFormatting sqref="Q216">
    <cfRule type="containsText" dxfId="10407" priority="3903" operator="containsText" text="日">
      <formula>NOT(ISERROR(SEARCH("日",Q216)))</formula>
    </cfRule>
    <cfRule type="containsText" dxfId="10406" priority="3904" operator="containsText" text="土">
      <formula>NOT(ISERROR(SEARCH("土",Q216)))</formula>
    </cfRule>
  </conditionalFormatting>
  <conditionalFormatting sqref="P216">
    <cfRule type="containsText" dxfId="10405" priority="3901" operator="containsText" text="日">
      <formula>NOT(ISERROR(SEARCH("日",P216)))</formula>
    </cfRule>
    <cfRule type="containsText" dxfId="10404" priority="3902" operator="containsText" text="土">
      <formula>NOT(ISERROR(SEARCH("土",P216)))</formula>
    </cfRule>
  </conditionalFormatting>
  <conditionalFormatting sqref="N216">
    <cfRule type="containsText" dxfId="10403" priority="3897" operator="containsText" text="日">
      <formula>NOT(ISERROR(SEARCH("日",N216)))</formula>
    </cfRule>
    <cfRule type="containsText" dxfId="10402" priority="3898" operator="containsText" text="土">
      <formula>NOT(ISERROR(SEARCH("土",N216)))</formula>
    </cfRule>
  </conditionalFormatting>
  <conditionalFormatting sqref="U216">
    <cfRule type="containsText" dxfId="10401" priority="3911" operator="containsText" text="日">
      <formula>NOT(ISERROR(SEARCH("日",U216)))</formula>
    </cfRule>
    <cfRule type="containsText" dxfId="10400" priority="3912" operator="containsText" text="土">
      <formula>NOT(ISERROR(SEARCH("土",U216)))</formula>
    </cfRule>
  </conditionalFormatting>
  <conditionalFormatting sqref="O216">
    <cfRule type="containsText" dxfId="10399" priority="3899" operator="containsText" text="日">
      <formula>NOT(ISERROR(SEARCH("日",O216)))</formula>
    </cfRule>
    <cfRule type="containsText" dxfId="10398" priority="3900" operator="containsText" text="土">
      <formula>NOT(ISERROR(SEARCH("土",O216)))</formula>
    </cfRule>
  </conditionalFormatting>
  <conditionalFormatting sqref="M216">
    <cfRule type="containsText" dxfId="10397" priority="3895" operator="containsText" text="日">
      <formula>NOT(ISERROR(SEARCH("日",M216)))</formula>
    </cfRule>
    <cfRule type="containsText" dxfId="10396" priority="3896" operator="containsText" text="土">
      <formula>NOT(ISERROR(SEARCH("土",M216)))</formula>
    </cfRule>
  </conditionalFormatting>
  <conditionalFormatting sqref="M218:V219">
    <cfRule type="containsText" dxfId="10395" priority="3893" operator="containsText" text="日">
      <formula>NOT(ISERROR(SEARCH("日",M218)))</formula>
    </cfRule>
    <cfRule type="containsText" dxfId="10394" priority="3894" operator="containsText" text="土">
      <formula>NOT(ISERROR(SEARCH("土",M218)))</formula>
    </cfRule>
  </conditionalFormatting>
  <conditionalFormatting sqref="V216">
    <cfRule type="containsText" dxfId="10393" priority="3913" operator="containsText" text="日">
      <formula>NOT(ISERROR(SEARCH("日",V216)))</formula>
    </cfRule>
    <cfRule type="containsText" dxfId="10392" priority="3914" operator="containsText" text="土">
      <formula>NOT(ISERROR(SEARCH("土",V216)))</formula>
    </cfRule>
  </conditionalFormatting>
  <conditionalFormatting sqref="AA196">
    <cfRule type="containsText" dxfId="10391" priority="3891" operator="containsText" text="日">
      <formula>NOT(ISERROR(SEARCH("日",AA196)))</formula>
    </cfRule>
    <cfRule type="containsText" dxfId="10390" priority="3892" operator="containsText" text="土">
      <formula>NOT(ISERROR(SEARCH("土",AA196)))</formula>
    </cfRule>
  </conditionalFormatting>
  <conditionalFormatting sqref="AA198">
    <cfRule type="containsText" dxfId="10389" priority="3889" operator="containsText" text="日">
      <formula>NOT(ISERROR(SEARCH("日",AA198)))</formula>
    </cfRule>
    <cfRule type="containsText" dxfId="10388" priority="3890" operator="containsText" text="土">
      <formula>NOT(ISERROR(SEARCH("土",AA198)))</formula>
    </cfRule>
  </conditionalFormatting>
  <conditionalFormatting sqref="AA197">
    <cfRule type="containsText" dxfId="10387" priority="3887" operator="containsText" text="日">
      <formula>NOT(ISERROR(SEARCH("日",AA197)))</formula>
    </cfRule>
    <cfRule type="containsText" dxfId="10386" priority="3888" operator="containsText" text="土">
      <formula>NOT(ISERROR(SEARCH("土",AA197)))</formula>
    </cfRule>
  </conditionalFormatting>
  <conditionalFormatting sqref="AA200">
    <cfRule type="containsText" dxfId="10385" priority="3885" operator="containsText" text="日">
      <formula>NOT(ISERROR(SEARCH("日",AA200)))</formula>
    </cfRule>
    <cfRule type="containsText" dxfId="10384" priority="3886" operator="containsText" text="土">
      <formula>NOT(ISERROR(SEARCH("土",AA200)))</formula>
    </cfRule>
  </conditionalFormatting>
  <conditionalFormatting sqref="AA202">
    <cfRule type="containsText" dxfId="10383" priority="3883" operator="containsText" text="日">
      <formula>NOT(ISERROR(SEARCH("日",AA202)))</formula>
    </cfRule>
    <cfRule type="containsText" dxfId="10382" priority="3884" operator="containsText" text="土">
      <formula>NOT(ISERROR(SEARCH("土",AA202)))</formula>
    </cfRule>
  </conditionalFormatting>
  <conditionalFormatting sqref="AA201">
    <cfRule type="containsText" dxfId="10381" priority="3881" operator="containsText" text="日">
      <formula>NOT(ISERROR(SEARCH("日",AA201)))</formula>
    </cfRule>
    <cfRule type="containsText" dxfId="10380" priority="3882" operator="containsText" text="土">
      <formula>NOT(ISERROR(SEARCH("土",AA201)))</formula>
    </cfRule>
  </conditionalFormatting>
  <conditionalFormatting sqref="AA204">
    <cfRule type="containsText" dxfId="10379" priority="3879" operator="containsText" text="日">
      <formula>NOT(ISERROR(SEARCH("日",AA204)))</formula>
    </cfRule>
    <cfRule type="containsText" dxfId="10378" priority="3880" operator="containsText" text="土">
      <formula>NOT(ISERROR(SEARCH("土",AA204)))</formula>
    </cfRule>
  </conditionalFormatting>
  <conditionalFormatting sqref="AA206">
    <cfRule type="containsText" dxfId="10377" priority="3877" operator="containsText" text="日">
      <formula>NOT(ISERROR(SEARCH("日",AA206)))</formula>
    </cfRule>
    <cfRule type="containsText" dxfId="10376" priority="3878" operator="containsText" text="土">
      <formula>NOT(ISERROR(SEARCH("土",AA206)))</formula>
    </cfRule>
  </conditionalFormatting>
  <conditionalFormatting sqref="AA205">
    <cfRule type="containsText" dxfId="10375" priority="3875" operator="containsText" text="日">
      <formula>NOT(ISERROR(SEARCH("日",AA205)))</formula>
    </cfRule>
    <cfRule type="containsText" dxfId="10374" priority="3876" operator="containsText" text="土">
      <formula>NOT(ISERROR(SEARCH("土",AA205)))</formula>
    </cfRule>
  </conditionalFormatting>
  <conditionalFormatting sqref="AA208">
    <cfRule type="containsText" dxfId="10373" priority="3873" operator="containsText" text="日">
      <formula>NOT(ISERROR(SEARCH("日",AA208)))</formula>
    </cfRule>
    <cfRule type="containsText" dxfId="10372" priority="3874" operator="containsText" text="土">
      <formula>NOT(ISERROR(SEARCH("土",AA208)))</formula>
    </cfRule>
  </conditionalFormatting>
  <conditionalFormatting sqref="AA210">
    <cfRule type="containsText" dxfId="10371" priority="3871" operator="containsText" text="日">
      <formula>NOT(ISERROR(SEARCH("日",AA210)))</formula>
    </cfRule>
    <cfRule type="containsText" dxfId="10370" priority="3872" operator="containsText" text="土">
      <formula>NOT(ISERROR(SEARCH("土",AA210)))</formula>
    </cfRule>
  </conditionalFormatting>
  <conditionalFormatting sqref="AA209">
    <cfRule type="containsText" dxfId="10369" priority="3869" operator="containsText" text="日">
      <formula>NOT(ISERROR(SEARCH("日",AA209)))</formula>
    </cfRule>
    <cfRule type="containsText" dxfId="10368" priority="3870" operator="containsText" text="土">
      <formula>NOT(ISERROR(SEARCH("土",AA209)))</formula>
    </cfRule>
  </conditionalFormatting>
  <conditionalFormatting sqref="AA212">
    <cfRule type="containsText" dxfId="10367" priority="3867" operator="containsText" text="日">
      <formula>NOT(ISERROR(SEARCH("日",AA212)))</formula>
    </cfRule>
    <cfRule type="containsText" dxfId="10366" priority="3868" operator="containsText" text="土">
      <formula>NOT(ISERROR(SEARCH("土",AA212)))</formula>
    </cfRule>
  </conditionalFormatting>
  <conditionalFormatting sqref="AA214">
    <cfRule type="containsText" dxfId="10365" priority="3865" operator="containsText" text="日">
      <formula>NOT(ISERROR(SEARCH("日",AA214)))</formula>
    </cfRule>
    <cfRule type="containsText" dxfId="10364" priority="3866" operator="containsText" text="土">
      <formula>NOT(ISERROR(SEARCH("土",AA214)))</formula>
    </cfRule>
  </conditionalFormatting>
  <conditionalFormatting sqref="AA213">
    <cfRule type="containsText" dxfId="10363" priority="3863" operator="containsText" text="日">
      <formula>NOT(ISERROR(SEARCH("日",AA213)))</formula>
    </cfRule>
    <cfRule type="containsText" dxfId="10362" priority="3864" operator="containsText" text="土">
      <formula>NOT(ISERROR(SEARCH("土",AA213)))</formula>
    </cfRule>
  </conditionalFormatting>
  <conditionalFormatting sqref="AA216">
    <cfRule type="containsText" dxfId="10361" priority="3861" operator="containsText" text="日">
      <formula>NOT(ISERROR(SEARCH("日",AA216)))</formula>
    </cfRule>
    <cfRule type="containsText" dxfId="10360" priority="3862" operator="containsText" text="土">
      <formula>NOT(ISERROR(SEARCH("土",AA216)))</formula>
    </cfRule>
  </conditionalFormatting>
  <conditionalFormatting sqref="AA218:AA219">
    <cfRule type="containsText" dxfId="10359" priority="3859" operator="containsText" text="日">
      <formula>NOT(ISERROR(SEARCH("日",AA218)))</formula>
    </cfRule>
    <cfRule type="containsText" dxfId="10358" priority="3860" operator="containsText" text="土">
      <formula>NOT(ISERROR(SEARCH("土",AA218)))</formula>
    </cfRule>
  </conditionalFormatting>
  <conditionalFormatting sqref="AA217">
    <cfRule type="containsText" dxfId="10357" priority="3857" operator="containsText" text="日">
      <formula>NOT(ISERROR(SEARCH("日",AA217)))</formula>
    </cfRule>
    <cfRule type="containsText" dxfId="10356" priority="3858" operator="containsText" text="土">
      <formula>NOT(ISERROR(SEARCH("土",AA217)))</formula>
    </cfRule>
  </conditionalFormatting>
  <conditionalFormatting sqref="W146">
    <cfRule type="containsText" dxfId="10355" priority="3855" operator="containsText" text="日">
      <formula>NOT(ISERROR(SEARCH("日",W146)))</formula>
    </cfRule>
    <cfRule type="containsText" dxfId="10354" priority="3856" operator="containsText" text="土">
      <formula>NOT(ISERROR(SEARCH("土",W146)))</formula>
    </cfRule>
  </conditionalFormatting>
  <conditionalFormatting sqref="W149">
    <cfRule type="containsText" dxfId="10353" priority="3853" operator="containsText" text="日">
      <formula>NOT(ISERROR(SEARCH("日",W149)))</formula>
    </cfRule>
    <cfRule type="containsText" dxfId="10352" priority="3854" operator="containsText" text="土">
      <formula>NOT(ISERROR(SEARCH("土",W149)))</formula>
    </cfRule>
  </conditionalFormatting>
  <conditionalFormatting sqref="W154">
    <cfRule type="containsText" dxfId="10351" priority="3843" operator="containsText" text="日">
      <formula>NOT(ISERROR(SEARCH("日",W154)))</formula>
    </cfRule>
    <cfRule type="containsText" dxfId="10350" priority="3844" operator="containsText" text="土">
      <formula>NOT(ISERROR(SEARCH("土",W154)))</formula>
    </cfRule>
  </conditionalFormatting>
  <conditionalFormatting sqref="W157">
    <cfRule type="containsText" dxfId="10349" priority="3841" operator="containsText" text="日">
      <formula>NOT(ISERROR(SEARCH("日",W157)))</formula>
    </cfRule>
    <cfRule type="containsText" dxfId="10348" priority="3842" operator="containsText" text="土">
      <formula>NOT(ISERROR(SEARCH("土",W157)))</formula>
    </cfRule>
  </conditionalFormatting>
  <conditionalFormatting sqref="W156">
    <cfRule type="containsText" dxfId="10347" priority="3839" operator="containsText" text="日">
      <formula>NOT(ISERROR(SEARCH("日",W156)))</formula>
    </cfRule>
    <cfRule type="containsText" dxfId="10346" priority="3840" operator="containsText" text="土">
      <formula>NOT(ISERROR(SEARCH("土",W156)))</formula>
    </cfRule>
  </conditionalFormatting>
  <conditionalFormatting sqref="W158">
    <cfRule type="containsText" dxfId="10345" priority="3837" operator="containsText" text="日">
      <formula>NOT(ISERROR(SEARCH("日",W158)))</formula>
    </cfRule>
    <cfRule type="containsText" dxfId="10344" priority="3838" operator="containsText" text="土">
      <formula>NOT(ISERROR(SEARCH("土",W158)))</formula>
    </cfRule>
  </conditionalFormatting>
  <conditionalFormatting sqref="W161">
    <cfRule type="containsText" dxfId="10343" priority="3835" operator="containsText" text="日">
      <formula>NOT(ISERROR(SEARCH("日",W161)))</formula>
    </cfRule>
    <cfRule type="containsText" dxfId="10342" priority="3836" operator="containsText" text="土">
      <formula>NOT(ISERROR(SEARCH("土",W161)))</formula>
    </cfRule>
  </conditionalFormatting>
  <conditionalFormatting sqref="W160">
    <cfRule type="containsText" dxfId="10341" priority="3833" operator="containsText" text="日">
      <formula>NOT(ISERROR(SEARCH("日",W160)))</formula>
    </cfRule>
    <cfRule type="containsText" dxfId="10340" priority="3834" operator="containsText" text="土">
      <formula>NOT(ISERROR(SEARCH("土",W160)))</formula>
    </cfRule>
  </conditionalFormatting>
  <conditionalFormatting sqref="W166">
    <cfRule type="containsText" dxfId="10339" priority="3825" operator="containsText" text="日">
      <formula>NOT(ISERROR(SEARCH("日",W166)))</formula>
    </cfRule>
    <cfRule type="containsText" dxfId="10338" priority="3826" operator="containsText" text="土">
      <formula>NOT(ISERROR(SEARCH("土",W166)))</formula>
    </cfRule>
  </conditionalFormatting>
  <conditionalFormatting sqref="W148">
    <cfRule type="containsText" dxfId="10337" priority="3851" operator="containsText" text="日">
      <formula>NOT(ISERROR(SEARCH("日",W148)))</formula>
    </cfRule>
    <cfRule type="containsText" dxfId="10336" priority="3852" operator="containsText" text="土">
      <formula>NOT(ISERROR(SEARCH("土",W148)))</formula>
    </cfRule>
  </conditionalFormatting>
  <conditionalFormatting sqref="W153">
    <cfRule type="containsText" dxfId="10335" priority="3847" operator="containsText" text="日">
      <formula>NOT(ISERROR(SEARCH("日",W153)))</formula>
    </cfRule>
    <cfRule type="containsText" dxfId="10334" priority="3848" operator="containsText" text="土">
      <formula>NOT(ISERROR(SEARCH("土",W153)))</formula>
    </cfRule>
  </conditionalFormatting>
  <conditionalFormatting sqref="W152">
    <cfRule type="containsText" dxfId="10333" priority="3845" operator="containsText" text="日">
      <formula>NOT(ISERROR(SEARCH("日",W152)))</formula>
    </cfRule>
    <cfRule type="containsText" dxfId="10332" priority="3846" operator="containsText" text="土">
      <formula>NOT(ISERROR(SEARCH("土",W152)))</formula>
    </cfRule>
  </conditionalFormatting>
  <conditionalFormatting sqref="W162">
    <cfRule type="containsText" dxfId="10331" priority="3831" operator="containsText" text="日">
      <formula>NOT(ISERROR(SEARCH("日",W162)))</formula>
    </cfRule>
    <cfRule type="containsText" dxfId="10330" priority="3832" operator="containsText" text="土">
      <formula>NOT(ISERROR(SEARCH("土",W162)))</formula>
    </cfRule>
  </conditionalFormatting>
  <conditionalFormatting sqref="W184">
    <cfRule type="containsText" dxfId="10329" priority="3797" operator="containsText" text="日">
      <formula>NOT(ISERROR(SEARCH("日",W184)))</formula>
    </cfRule>
    <cfRule type="containsText" dxfId="10328" priority="3798" operator="containsText" text="土">
      <formula>NOT(ISERROR(SEARCH("土",W184)))</formula>
    </cfRule>
  </conditionalFormatting>
  <conditionalFormatting sqref="W164">
    <cfRule type="containsText" dxfId="10327" priority="3827" operator="containsText" text="日">
      <formula>NOT(ISERROR(SEARCH("日",W164)))</formula>
    </cfRule>
    <cfRule type="containsText" dxfId="10326" priority="3828" operator="containsText" text="土">
      <formula>NOT(ISERROR(SEARCH("土",W164)))</formula>
    </cfRule>
  </conditionalFormatting>
  <conditionalFormatting sqref="W150">
    <cfRule type="containsText" dxfId="10325" priority="3849" operator="containsText" text="日">
      <formula>NOT(ISERROR(SEARCH("日",W150)))</formula>
    </cfRule>
    <cfRule type="containsText" dxfId="10324" priority="3850" operator="containsText" text="土">
      <formula>NOT(ISERROR(SEARCH("土",W150)))</formula>
    </cfRule>
  </conditionalFormatting>
  <conditionalFormatting sqref="W165">
    <cfRule type="containsText" dxfId="10323" priority="3829" operator="containsText" text="日">
      <formula>NOT(ISERROR(SEARCH("日",W165)))</formula>
    </cfRule>
    <cfRule type="containsText" dxfId="10322" priority="3830" operator="containsText" text="土">
      <formula>NOT(ISERROR(SEARCH("土",W165)))</formula>
    </cfRule>
  </conditionalFormatting>
  <conditionalFormatting sqref="W169">
    <cfRule type="containsText" dxfId="10321" priority="3823" operator="containsText" text="日">
      <formula>NOT(ISERROR(SEARCH("日",W169)))</formula>
    </cfRule>
    <cfRule type="containsText" dxfId="10320" priority="3824" operator="containsText" text="土">
      <formula>NOT(ISERROR(SEARCH("土",W169)))</formula>
    </cfRule>
  </conditionalFormatting>
  <conditionalFormatting sqref="W170">
    <cfRule type="containsText" dxfId="10319" priority="3819" operator="containsText" text="日">
      <formula>NOT(ISERROR(SEARCH("日",W170)))</formula>
    </cfRule>
    <cfRule type="containsText" dxfId="10318" priority="3820" operator="containsText" text="土">
      <formula>NOT(ISERROR(SEARCH("土",W170)))</formula>
    </cfRule>
  </conditionalFormatting>
  <conditionalFormatting sqref="W168">
    <cfRule type="containsText" dxfId="10317" priority="3821" operator="containsText" text="日">
      <formula>NOT(ISERROR(SEARCH("日",W168)))</formula>
    </cfRule>
    <cfRule type="containsText" dxfId="10316" priority="3822" operator="containsText" text="土">
      <formula>NOT(ISERROR(SEARCH("土",W168)))</formula>
    </cfRule>
  </conditionalFormatting>
  <conditionalFormatting sqref="W173">
    <cfRule type="containsText" dxfId="10315" priority="3817" operator="containsText" text="日">
      <formula>NOT(ISERROR(SEARCH("日",W173)))</formula>
    </cfRule>
    <cfRule type="containsText" dxfId="10314" priority="3818" operator="containsText" text="土">
      <formula>NOT(ISERROR(SEARCH("土",W173)))</formula>
    </cfRule>
  </conditionalFormatting>
  <conditionalFormatting sqref="W174">
    <cfRule type="containsText" dxfId="10313" priority="3813" operator="containsText" text="日">
      <formula>NOT(ISERROR(SEARCH("日",W174)))</formula>
    </cfRule>
    <cfRule type="containsText" dxfId="10312" priority="3814" operator="containsText" text="土">
      <formula>NOT(ISERROR(SEARCH("土",W174)))</formula>
    </cfRule>
  </conditionalFormatting>
  <conditionalFormatting sqref="W172">
    <cfRule type="containsText" dxfId="10311" priority="3815" operator="containsText" text="日">
      <formula>NOT(ISERROR(SEARCH("日",W172)))</formula>
    </cfRule>
    <cfRule type="containsText" dxfId="10310" priority="3816" operator="containsText" text="土">
      <formula>NOT(ISERROR(SEARCH("土",W172)))</formula>
    </cfRule>
  </conditionalFormatting>
  <conditionalFormatting sqref="W177">
    <cfRule type="containsText" dxfId="10309" priority="3811" operator="containsText" text="日">
      <formula>NOT(ISERROR(SEARCH("日",W177)))</formula>
    </cfRule>
    <cfRule type="containsText" dxfId="10308" priority="3812" operator="containsText" text="土">
      <formula>NOT(ISERROR(SEARCH("土",W177)))</formula>
    </cfRule>
  </conditionalFormatting>
  <conditionalFormatting sqref="W178">
    <cfRule type="containsText" dxfId="10307" priority="3807" operator="containsText" text="日">
      <formula>NOT(ISERROR(SEARCH("日",W178)))</formula>
    </cfRule>
    <cfRule type="containsText" dxfId="10306" priority="3808" operator="containsText" text="土">
      <formula>NOT(ISERROR(SEARCH("土",W178)))</formula>
    </cfRule>
  </conditionalFormatting>
  <conditionalFormatting sqref="W176">
    <cfRule type="containsText" dxfId="10305" priority="3809" operator="containsText" text="日">
      <formula>NOT(ISERROR(SEARCH("日",W176)))</formula>
    </cfRule>
    <cfRule type="containsText" dxfId="10304" priority="3810" operator="containsText" text="土">
      <formula>NOT(ISERROR(SEARCH("土",W176)))</formula>
    </cfRule>
  </conditionalFormatting>
  <conditionalFormatting sqref="W181">
    <cfRule type="containsText" dxfId="10303" priority="3805" operator="containsText" text="日">
      <formula>NOT(ISERROR(SEARCH("日",W181)))</formula>
    </cfRule>
    <cfRule type="containsText" dxfId="10302" priority="3806" operator="containsText" text="土">
      <formula>NOT(ISERROR(SEARCH("土",W181)))</formula>
    </cfRule>
  </conditionalFormatting>
  <conditionalFormatting sqref="W182">
    <cfRule type="containsText" dxfId="10301" priority="3801" operator="containsText" text="日">
      <formula>NOT(ISERROR(SEARCH("日",W182)))</formula>
    </cfRule>
    <cfRule type="containsText" dxfId="10300" priority="3802" operator="containsText" text="土">
      <formula>NOT(ISERROR(SEARCH("土",W182)))</formula>
    </cfRule>
  </conditionalFormatting>
  <conditionalFormatting sqref="W180">
    <cfRule type="containsText" dxfId="10299" priority="3803" operator="containsText" text="日">
      <formula>NOT(ISERROR(SEARCH("日",W180)))</formula>
    </cfRule>
    <cfRule type="containsText" dxfId="10298" priority="3804" operator="containsText" text="土">
      <formula>NOT(ISERROR(SEARCH("土",W180)))</formula>
    </cfRule>
  </conditionalFormatting>
  <conditionalFormatting sqref="W185">
    <cfRule type="containsText" dxfId="10297" priority="3799" operator="containsText" text="日">
      <formula>NOT(ISERROR(SEARCH("日",W185)))</formula>
    </cfRule>
    <cfRule type="containsText" dxfId="10296" priority="3800" operator="containsText" text="土">
      <formula>NOT(ISERROR(SEARCH("土",W185)))</formula>
    </cfRule>
  </conditionalFormatting>
  <conditionalFormatting sqref="W186">
    <cfRule type="containsText" dxfId="10295" priority="3795" operator="containsText" text="日">
      <formula>NOT(ISERROR(SEARCH("日",W186)))</formula>
    </cfRule>
    <cfRule type="containsText" dxfId="10294" priority="3796" operator="containsText" text="土">
      <formula>NOT(ISERROR(SEARCH("土",W186)))</formula>
    </cfRule>
  </conditionalFormatting>
  <conditionalFormatting sqref="W189">
    <cfRule type="containsText" dxfId="10293" priority="3793" operator="containsText" text="日">
      <formula>NOT(ISERROR(SEARCH("日",W189)))</formula>
    </cfRule>
    <cfRule type="containsText" dxfId="10292" priority="3794" operator="containsText" text="土">
      <formula>NOT(ISERROR(SEARCH("土",W189)))</formula>
    </cfRule>
  </conditionalFormatting>
  <conditionalFormatting sqref="W190">
    <cfRule type="containsText" dxfId="10291" priority="3789" operator="containsText" text="日">
      <formula>NOT(ISERROR(SEARCH("日",W190)))</formula>
    </cfRule>
    <cfRule type="containsText" dxfId="10290" priority="3790" operator="containsText" text="土">
      <formula>NOT(ISERROR(SEARCH("土",W190)))</formula>
    </cfRule>
  </conditionalFormatting>
  <conditionalFormatting sqref="W188">
    <cfRule type="containsText" dxfId="10289" priority="3791" operator="containsText" text="日">
      <formula>NOT(ISERROR(SEARCH("日",W188)))</formula>
    </cfRule>
    <cfRule type="containsText" dxfId="10288" priority="3792" operator="containsText" text="土">
      <formula>NOT(ISERROR(SEARCH("土",W188)))</formula>
    </cfRule>
  </conditionalFormatting>
  <conditionalFormatting sqref="W193">
    <cfRule type="containsText" dxfId="10287" priority="3787" operator="containsText" text="日">
      <formula>NOT(ISERROR(SEARCH("日",W193)))</formula>
    </cfRule>
    <cfRule type="containsText" dxfId="10286" priority="3788" operator="containsText" text="土">
      <formula>NOT(ISERROR(SEARCH("土",W193)))</formula>
    </cfRule>
  </conditionalFormatting>
  <conditionalFormatting sqref="W194">
    <cfRule type="containsText" dxfId="10285" priority="3783" operator="containsText" text="日">
      <formula>NOT(ISERROR(SEARCH("日",W194)))</formula>
    </cfRule>
    <cfRule type="containsText" dxfId="10284" priority="3784" operator="containsText" text="土">
      <formula>NOT(ISERROR(SEARCH("土",W194)))</formula>
    </cfRule>
  </conditionalFormatting>
  <conditionalFormatting sqref="W192">
    <cfRule type="containsText" dxfId="10283" priority="3785" operator="containsText" text="日">
      <formula>NOT(ISERROR(SEARCH("日",W192)))</formula>
    </cfRule>
    <cfRule type="containsText" dxfId="10282" priority="3786" operator="containsText" text="土">
      <formula>NOT(ISERROR(SEARCH("土",W192)))</formula>
    </cfRule>
  </conditionalFormatting>
  <conditionalFormatting sqref="W197">
    <cfRule type="containsText" dxfId="10281" priority="3781" operator="containsText" text="日">
      <formula>NOT(ISERROR(SEARCH("日",W197)))</formula>
    </cfRule>
    <cfRule type="containsText" dxfId="10280" priority="3782" operator="containsText" text="土">
      <formula>NOT(ISERROR(SEARCH("土",W197)))</formula>
    </cfRule>
  </conditionalFormatting>
  <conditionalFormatting sqref="W198">
    <cfRule type="containsText" dxfId="10279" priority="3777" operator="containsText" text="日">
      <formula>NOT(ISERROR(SEARCH("日",W198)))</formula>
    </cfRule>
    <cfRule type="containsText" dxfId="10278" priority="3778" operator="containsText" text="土">
      <formula>NOT(ISERROR(SEARCH("土",W198)))</formula>
    </cfRule>
  </conditionalFormatting>
  <conditionalFormatting sqref="W196">
    <cfRule type="containsText" dxfId="10277" priority="3779" operator="containsText" text="日">
      <formula>NOT(ISERROR(SEARCH("日",W196)))</formula>
    </cfRule>
    <cfRule type="containsText" dxfId="10276" priority="3780" operator="containsText" text="土">
      <formula>NOT(ISERROR(SEARCH("土",W196)))</formula>
    </cfRule>
  </conditionalFormatting>
  <conditionalFormatting sqref="W201">
    <cfRule type="containsText" dxfId="10275" priority="3775" operator="containsText" text="日">
      <formula>NOT(ISERROR(SEARCH("日",W201)))</formula>
    </cfRule>
    <cfRule type="containsText" dxfId="10274" priority="3776" operator="containsText" text="土">
      <formula>NOT(ISERROR(SEARCH("土",W201)))</formula>
    </cfRule>
  </conditionalFormatting>
  <conditionalFormatting sqref="W202">
    <cfRule type="containsText" dxfId="10273" priority="3771" operator="containsText" text="日">
      <formula>NOT(ISERROR(SEARCH("日",W202)))</formula>
    </cfRule>
    <cfRule type="containsText" dxfId="10272" priority="3772" operator="containsText" text="土">
      <formula>NOT(ISERROR(SEARCH("土",W202)))</formula>
    </cfRule>
  </conditionalFormatting>
  <conditionalFormatting sqref="W200">
    <cfRule type="containsText" dxfId="10271" priority="3773" operator="containsText" text="日">
      <formula>NOT(ISERROR(SEARCH("日",W200)))</formula>
    </cfRule>
    <cfRule type="containsText" dxfId="10270" priority="3774" operator="containsText" text="土">
      <formula>NOT(ISERROR(SEARCH("土",W200)))</formula>
    </cfRule>
  </conditionalFormatting>
  <conditionalFormatting sqref="W205">
    <cfRule type="containsText" dxfId="10269" priority="3769" operator="containsText" text="日">
      <formula>NOT(ISERROR(SEARCH("日",W205)))</formula>
    </cfRule>
    <cfRule type="containsText" dxfId="10268" priority="3770" operator="containsText" text="土">
      <formula>NOT(ISERROR(SEARCH("土",W205)))</formula>
    </cfRule>
  </conditionalFormatting>
  <conditionalFormatting sqref="W206">
    <cfRule type="containsText" dxfId="10267" priority="3765" operator="containsText" text="日">
      <formula>NOT(ISERROR(SEARCH("日",W206)))</formula>
    </cfRule>
    <cfRule type="containsText" dxfId="10266" priority="3766" operator="containsText" text="土">
      <formula>NOT(ISERROR(SEARCH("土",W206)))</formula>
    </cfRule>
  </conditionalFormatting>
  <conditionalFormatting sqref="W204">
    <cfRule type="containsText" dxfId="10265" priority="3767" operator="containsText" text="日">
      <formula>NOT(ISERROR(SEARCH("日",W204)))</formula>
    </cfRule>
    <cfRule type="containsText" dxfId="10264" priority="3768" operator="containsText" text="土">
      <formula>NOT(ISERROR(SEARCH("土",W204)))</formula>
    </cfRule>
  </conditionalFormatting>
  <conditionalFormatting sqref="W209">
    <cfRule type="containsText" dxfId="10263" priority="3763" operator="containsText" text="日">
      <formula>NOT(ISERROR(SEARCH("日",W209)))</formula>
    </cfRule>
    <cfRule type="containsText" dxfId="10262" priority="3764" operator="containsText" text="土">
      <formula>NOT(ISERROR(SEARCH("土",W209)))</formula>
    </cfRule>
  </conditionalFormatting>
  <conditionalFormatting sqref="W210">
    <cfRule type="containsText" dxfId="10261" priority="3759" operator="containsText" text="日">
      <formula>NOT(ISERROR(SEARCH("日",W210)))</formula>
    </cfRule>
    <cfRule type="containsText" dxfId="10260" priority="3760" operator="containsText" text="土">
      <formula>NOT(ISERROR(SEARCH("土",W210)))</formula>
    </cfRule>
  </conditionalFormatting>
  <conditionalFormatting sqref="W208">
    <cfRule type="containsText" dxfId="10259" priority="3761" operator="containsText" text="日">
      <formula>NOT(ISERROR(SEARCH("日",W208)))</formula>
    </cfRule>
    <cfRule type="containsText" dxfId="10258" priority="3762" operator="containsText" text="土">
      <formula>NOT(ISERROR(SEARCH("土",W208)))</formula>
    </cfRule>
  </conditionalFormatting>
  <conditionalFormatting sqref="W213">
    <cfRule type="containsText" dxfId="10257" priority="3757" operator="containsText" text="日">
      <formula>NOT(ISERROR(SEARCH("日",W213)))</formula>
    </cfRule>
    <cfRule type="containsText" dxfId="10256" priority="3758" operator="containsText" text="土">
      <formula>NOT(ISERROR(SEARCH("土",W213)))</formula>
    </cfRule>
  </conditionalFormatting>
  <conditionalFormatting sqref="W214">
    <cfRule type="containsText" dxfId="10255" priority="3753" operator="containsText" text="日">
      <formula>NOT(ISERROR(SEARCH("日",W214)))</formula>
    </cfRule>
    <cfRule type="containsText" dxfId="10254" priority="3754" operator="containsText" text="土">
      <formula>NOT(ISERROR(SEARCH("土",W214)))</formula>
    </cfRule>
  </conditionalFormatting>
  <conditionalFormatting sqref="W212">
    <cfRule type="containsText" dxfId="10253" priority="3755" operator="containsText" text="日">
      <formula>NOT(ISERROR(SEARCH("日",W212)))</formula>
    </cfRule>
    <cfRule type="containsText" dxfId="10252" priority="3756" operator="containsText" text="土">
      <formula>NOT(ISERROR(SEARCH("土",W212)))</formula>
    </cfRule>
  </conditionalFormatting>
  <conditionalFormatting sqref="W217">
    <cfRule type="containsText" dxfId="10251" priority="3751" operator="containsText" text="日">
      <formula>NOT(ISERROR(SEARCH("日",W217)))</formula>
    </cfRule>
    <cfRule type="containsText" dxfId="10250" priority="3752" operator="containsText" text="土">
      <formula>NOT(ISERROR(SEARCH("土",W217)))</formula>
    </cfRule>
  </conditionalFormatting>
  <conditionalFormatting sqref="W218:W219">
    <cfRule type="containsText" dxfId="10249" priority="3747" operator="containsText" text="日">
      <formula>NOT(ISERROR(SEARCH("日",W218)))</formula>
    </cfRule>
    <cfRule type="containsText" dxfId="10248" priority="3748" operator="containsText" text="土">
      <formula>NOT(ISERROR(SEARCH("土",W218)))</formula>
    </cfRule>
  </conditionalFormatting>
  <conditionalFormatting sqref="W216">
    <cfRule type="containsText" dxfId="10247" priority="3749" operator="containsText" text="日">
      <formula>NOT(ISERROR(SEARCH("日",W216)))</formula>
    </cfRule>
    <cfRule type="containsText" dxfId="10246" priority="3750" operator="containsText" text="土">
      <formula>NOT(ISERROR(SEARCH("土",W216)))</formula>
    </cfRule>
  </conditionalFormatting>
  <conditionalFormatting sqref="X146">
    <cfRule type="containsText" dxfId="10245" priority="3745" operator="containsText" text="日">
      <formula>NOT(ISERROR(SEARCH("日",X146)))</formula>
    </cfRule>
    <cfRule type="containsText" dxfId="10244" priority="3746" operator="containsText" text="土">
      <formula>NOT(ISERROR(SEARCH("土",X146)))</formula>
    </cfRule>
  </conditionalFormatting>
  <conditionalFormatting sqref="X149">
    <cfRule type="containsText" dxfId="10243" priority="3743" operator="containsText" text="日">
      <formula>NOT(ISERROR(SEARCH("日",X149)))</formula>
    </cfRule>
    <cfRule type="containsText" dxfId="10242" priority="3744" operator="containsText" text="土">
      <formula>NOT(ISERROR(SEARCH("土",X149)))</formula>
    </cfRule>
  </conditionalFormatting>
  <conditionalFormatting sqref="X154">
    <cfRule type="containsText" dxfId="10241" priority="3733" operator="containsText" text="日">
      <formula>NOT(ISERROR(SEARCH("日",X154)))</formula>
    </cfRule>
    <cfRule type="containsText" dxfId="10240" priority="3734" operator="containsText" text="土">
      <formula>NOT(ISERROR(SEARCH("土",X154)))</formula>
    </cfRule>
  </conditionalFormatting>
  <conditionalFormatting sqref="X157">
    <cfRule type="containsText" dxfId="10239" priority="3731" operator="containsText" text="日">
      <formula>NOT(ISERROR(SEARCH("日",X157)))</formula>
    </cfRule>
    <cfRule type="containsText" dxfId="10238" priority="3732" operator="containsText" text="土">
      <formula>NOT(ISERROR(SEARCH("土",X157)))</formula>
    </cfRule>
  </conditionalFormatting>
  <conditionalFormatting sqref="X156">
    <cfRule type="containsText" dxfId="10237" priority="3729" operator="containsText" text="日">
      <formula>NOT(ISERROR(SEARCH("日",X156)))</formula>
    </cfRule>
    <cfRule type="containsText" dxfId="10236" priority="3730" operator="containsText" text="土">
      <formula>NOT(ISERROR(SEARCH("土",X156)))</formula>
    </cfRule>
  </conditionalFormatting>
  <conditionalFormatting sqref="X158">
    <cfRule type="containsText" dxfId="10235" priority="3727" operator="containsText" text="日">
      <formula>NOT(ISERROR(SEARCH("日",X158)))</formula>
    </cfRule>
    <cfRule type="containsText" dxfId="10234" priority="3728" operator="containsText" text="土">
      <formula>NOT(ISERROR(SEARCH("土",X158)))</formula>
    </cfRule>
  </conditionalFormatting>
  <conditionalFormatting sqref="X161">
    <cfRule type="containsText" dxfId="10233" priority="3725" operator="containsText" text="日">
      <formula>NOT(ISERROR(SEARCH("日",X161)))</formula>
    </cfRule>
    <cfRule type="containsText" dxfId="10232" priority="3726" operator="containsText" text="土">
      <formula>NOT(ISERROR(SEARCH("土",X161)))</formula>
    </cfRule>
  </conditionalFormatting>
  <conditionalFormatting sqref="X160">
    <cfRule type="containsText" dxfId="10231" priority="3723" operator="containsText" text="日">
      <formula>NOT(ISERROR(SEARCH("日",X160)))</formula>
    </cfRule>
    <cfRule type="containsText" dxfId="10230" priority="3724" operator="containsText" text="土">
      <formula>NOT(ISERROR(SEARCH("土",X160)))</formula>
    </cfRule>
  </conditionalFormatting>
  <conditionalFormatting sqref="X166">
    <cfRule type="containsText" dxfId="10229" priority="3715" operator="containsText" text="日">
      <formula>NOT(ISERROR(SEARCH("日",X166)))</formula>
    </cfRule>
    <cfRule type="containsText" dxfId="10228" priority="3716" operator="containsText" text="土">
      <formula>NOT(ISERROR(SEARCH("土",X166)))</formula>
    </cfRule>
  </conditionalFormatting>
  <conditionalFormatting sqref="X148">
    <cfRule type="containsText" dxfId="10227" priority="3741" operator="containsText" text="日">
      <formula>NOT(ISERROR(SEARCH("日",X148)))</formula>
    </cfRule>
    <cfRule type="containsText" dxfId="10226" priority="3742" operator="containsText" text="土">
      <formula>NOT(ISERROR(SEARCH("土",X148)))</formula>
    </cfRule>
  </conditionalFormatting>
  <conditionalFormatting sqref="X153">
    <cfRule type="containsText" dxfId="10225" priority="3737" operator="containsText" text="日">
      <formula>NOT(ISERROR(SEARCH("日",X153)))</formula>
    </cfRule>
    <cfRule type="containsText" dxfId="10224" priority="3738" operator="containsText" text="土">
      <formula>NOT(ISERROR(SEARCH("土",X153)))</formula>
    </cfRule>
  </conditionalFormatting>
  <conditionalFormatting sqref="X152">
    <cfRule type="containsText" dxfId="10223" priority="3735" operator="containsText" text="日">
      <formula>NOT(ISERROR(SEARCH("日",X152)))</formula>
    </cfRule>
    <cfRule type="containsText" dxfId="10222" priority="3736" operator="containsText" text="土">
      <formula>NOT(ISERROR(SEARCH("土",X152)))</formula>
    </cfRule>
  </conditionalFormatting>
  <conditionalFormatting sqref="X162">
    <cfRule type="containsText" dxfId="10221" priority="3721" operator="containsText" text="日">
      <formula>NOT(ISERROR(SEARCH("日",X162)))</formula>
    </cfRule>
    <cfRule type="containsText" dxfId="10220" priority="3722" operator="containsText" text="土">
      <formula>NOT(ISERROR(SEARCH("土",X162)))</formula>
    </cfRule>
  </conditionalFormatting>
  <conditionalFormatting sqref="X184">
    <cfRule type="containsText" dxfId="10219" priority="3687" operator="containsText" text="日">
      <formula>NOT(ISERROR(SEARCH("日",X184)))</formula>
    </cfRule>
    <cfRule type="containsText" dxfId="10218" priority="3688" operator="containsText" text="土">
      <formula>NOT(ISERROR(SEARCH("土",X184)))</formula>
    </cfRule>
  </conditionalFormatting>
  <conditionalFormatting sqref="X164">
    <cfRule type="containsText" dxfId="10217" priority="3717" operator="containsText" text="日">
      <formula>NOT(ISERROR(SEARCH("日",X164)))</formula>
    </cfRule>
    <cfRule type="containsText" dxfId="10216" priority="3718" operator="containsText" text="土">
      <formula>NOT(ISERROR(SEARCH("土",X164)))</formula>
    </cfRule>
  </conditionalFormatting>
  <conditionalFormatting sqref="X150">
    <cfRule type="containsText" dxfId="10215" priority="3739" operator="containsText" text="日">
      <formula>NOT(ISERROR(SEARCH("日",X150)))</formula>
    </cfRule>
    <cfRule type="containsText" dxfId="10214" priority="3740" operator="containsText" text="土">
      <formula>NOT(ISERROR(SEARCH("土",X150)))</formula>
    </cfRule>
  </conditionalFormatting>
  <conditionalFormatting sqref="X165">
    <cfRule type="containsText" dxfId="10213" priority="3719" operator="containsText" text="日">
      <formula>NOT(ISERROR(SEARCH("日",X165)))</formula>
    </cfRule>
    <cfRule type="containsText" dxfId="10212" priority="3720" operator="containsText" text="土">
      <formula>NOT(ISERROR(SEARCH("土",X165)))</formula>
    </cfRule>
  </conditionalFormatting>
  <conditionalFormatting sqref="X169">
    <cfRule type="containsText" dxfId="10211" priority="3713" operator="containsText" text="日">
      <formula>NOT(ISERROR(SEARCH("日",X169)))</formula>
    </cfRule>
    <cfRule type="containsText" dxfId="10210" priority="3714" operator="containsText" text="土">
      <formula>NOT(ISERROR(SEARCH("土",X169)))</formula>
    </cfRule>
  </conditionalFormatting>
  <conditionalFormatting sqref="X170">
    <cfRule type="containsText" dxfId="10209" priority="3709" operator="containsText" text="日">
      <formula>NOT(ISERROR(SEARCH("日",X170)))</formula>
    </cfRule>
    <cfRule type="containsText" dxfId="10208" priority="3710" operator="containsText" text="土">
      <formula>NOT(ISERROR(SEARCH("土",X170)))</formula>
    </cfRule>
  </conditionalFormatting>
  <conditionalFormatting sqref="X168">
    <cfRule type="containsText" dxfId="10207" priority="3711" operator="containsText" text="日">
      <formula>NOT(ISERROR(SEARCH("日",X168)))</formula>
    </cfRule>
    <cfRule type="containsText" dxfId="10206" priority="3712" operator="containsText" text="土">
      <formula>NOT(ISERROR(SEARCH("土",X168)))</formula>
    </cfRule>
  </conditionalFormatting>
  <conditionalFormatting sqref="X173">
    <cfRule type="containsText" dxfId="10205" priority="3707" operator="containsText" text="日">
      <formula>NOT(ISERROR(SEARCH("日",X173)))</formula>
    </cfRule>
    <cfRule type="containsText" dxfId="10204" priority="3708" operator="containsText" text="土">
      <formula>NOT(ISERROR(SEARCH("土",X173)))</formula>
    </cfRule>
  </conditionalFormatting>
  <conditionalFormatting sqref="X174">
    <cfRule type="containsText" dxfId="10203" priority="3703" operator="containsText" text="日">
      <formula>NOT(ISERROR(SEARCH("日",X174)))</formula>
    </cfRule>
    <cfRule type="containsText" dxfId="10202" priority="3704" operator="containsText" text="土">
      <formula>NOT(ISERROR(SEARCH("土",X174)))</formula>
    </cfRule>
  </conditionalFormatting>
  <conditionalFormatting sqref="X172">
    <cfRule type="containsText" dxfId="10201" priority="3705" operator="containsText" text="日">
      <formula>NOT(ISERROR(SEARCH("日",X172)))</formula>
    </cfRule>
    <cfRule type="containsText" dxfId="10200" priority="3706" operator="containsText" text="土">
      <formula>NOT(ISERROR(SEARCH("土",X172)))</formula>
    </cfRule>
  </conditionalFormatting>
  <conditionalFormatting sqref="X177">
    <cfRule type="containsText" dxfId="10199" priority="3701" operator="containsText" text="日">
      <formula>NOT(ISERROR(SEARCH("日",X177)))</formula>
    </cfRule>
    <cfRule type="containsText" dxfId="10198" priority="3702" operator="containsText" text="土">
      <formula>NOT(ISERROR(SEARCH("土",X177)))</formula>
    </cfRule>
  </conditionalFormatting>
  <conditionalFormatting sqref="X178">
    <cfRule type="containsText" dxfId="10197" priority="3697" operator="containsText" text="日">
      <formula>NOT(ISERROR(SEARCH("日",X178)))</formula>
    </cfRule>
    <cfRule type="containsText" dxfId="10196" priority="3698" operator="containsText" text="土">
      <formula>NOT(ISERROR(SEARCH("土",X178)))</formula>
    </cfRule>
  </conditionalFormatting>
  <conditionalFormatting sqref="X176">
    <cfRule type="containsText" dxfId="10195" priority="3699" operator="containsText" text="日">
      <formula>NOT(ISERROR(SEARCH("日",X176)))</formula>
    </cfRule>
    <cfRule type="containsText" dxfId="10194" priority="3700" operator="containsText" text="土">
      <formula>NOT(ISERROR(SEARCH("土",X176)))</formula>
    </cfRule>
  </conditionalFormatting>
  <conditionalFormatting sqref="X181">
    <cfRule type="containsText" dxfId="10193" priority="3695" operator="containsText" text="日">
      <formula>NOT(ISERROR(SEARCH("日",X181)))</formula>
    </cfRule>
    <cfRule type="containsText" dxfId="10192" priority="3696" operator="containsText" text="土">
      <formula>NOT(ISERROR(SEARCH("土",X181)))</formula>
    </cfRule>
  </conditionalFormatting>
  <conditionalFormatting sqref="X182">
    <cfRule type="containsText" dxfId="10191" priority="3691" operator="containsText" text="日">
      <formula>NOT(ISERROR(SEARCH("日",X182)))</formula>
    </cfRule>
    <cfRule type="containsText" dxfId="10190" priority="3692" operator="containsText" text="土">
      <formula>NOT(ISERROR(SEARCH("土",X182)))</formula>
    </cfRule>
  </conditionalFormatting>
  <conditionalFormatting sqref="X180">
    <cfRule type="containsText" dxfId="10189" priority="3693" operator="containsText" text="日">
      <formula>NOT(ISERROR(SEARCH("日",X180)))</formula>
    </cfRule>
    <cfRule type="containsText" dxfId="10188" priority="3694" operator="containsText" text="土">
      <formula>NOT(ISERROR(SEARCH("土",X180)))</formula>
    </cfRule>
  </conditionalFormatting>
  <conditionalFormatting sqref="X185">
    <cfRule type="containsText" dxfId="10187" priority="3689" operator="containsText" text="日">
      <formula>NOT(ISERROR(SEARCH("日",X185)))</formula>
    </cfRule>
    <cfRule type="containsText" dxfId="10186" priority="3690" operator="containsText" text="土">
      <formula>NOT(ISERROR(SEARCH("土",X185)))</formula>
    </cfRule>
  </conditionalFormatting>
  <conditionalFormatting sqref="X186">
    <cfRule type="containsText" dxfId="10185" priority="3685" operator="containsText" text="日">
      <formula>NOT(ISERROR(SEARCH("日",X186)))</formula>
    </cfRule>
    <cfRule type="containsText" dxfId="10184" priority="3686" operator="containsText" text="土">
      <formula>NOT(ISERROR(SEARCH("土",X186)))</formula>
    </cfRule>
  </conditionalFormatting>
  <conditionalFormatting sqref="X189">
    <cfRule type="containsText" dxfId="10183" priority="3683" operator="containsText" text="日">
      <formula>NOT(ISERROR(SEARCH("日",X189)))</formula>
    </cfRule>
    <cfRule type="containsText" dxfId="10182" priority="3684" operator="containsText" text="土">
      <formula>NOT(ISERROR(SEARCH("土",X189)))</formula>
    </cfRule>
  </conditionalFormatting>
  <conditionalFormatting sqref="X190">
    <cfRule type="containsText" dxfId="10181" priority="3679" operator="containsText" text="日">
      <formula>NOT(ISERROR(SEARCH("日",X190)))</formula>
    </cfRule>
    <cfRule type="containsText" dxfId="10180" priority="3680" operator="containsText" text="土">
      <formula>NOT(ISERROR(SEARCH("土",X190)))</formula>
    </cfRule>
  </conditionalFormatting>
  <conditionalFormatting sqref="X188">
    <cfRule type="containsText" dxfId="10179" priority="3681" operator="containsText" text="日">
      <formula>NOT(ISERROR(SEARCH("日",X188)))</formula>
    </cfRule>
    <cfRule type="containsText" dxfId="10178" priority="3682" operator="containsText" text="土">
      <formula>NOT(ISERROR(SEARCH("土",X188)))</formula>
    </cfRule>
  </conditionalFormatting>
  <conditionalFormatting sqref="X193">
    <cfRule type="containsText" dxfId="10177" priority="3677" operator="containsText" text="日">
      <formula>NOT(ISERROR(SEARCH("日",X193)))</formula>
    </cfRule>
    <cfRule type="containsText" dxfId="10176" priority="3678" operator="containsText" text="土">
      <formula>NOT(ISERROR(SEARCH("土",X193)))</formula>
    </cfRule>
  </conditionalFormatting>
  <conditionalFormatting sqref="X194">
    <cfRule type="containsText" dxfId="10175" priority="3673" operator="containsText" text="日">
      <formula>NOT(ISERROR(SEARCH("日",X194)))</formula>
    </cfRule>
    <cfRule type="containsText" dxfId="10174" priority="3674" operator="containsText" text="土">
      <formula>NOT(ISERROR(SEARCH("土",X194)))</formula>
    </cfRule>
  </conditionalFormatting>
  <conditionalFormatting sqref="X192">
    <cfRule type="containsText" dxfId="10173" priority="3675" operator="containsText" text="日">
      <formula>NOT(ISERROR(SEARCH("日",X192)))</formula>
    </cfRule>
    <cfRule type="containsText" dxfId="10172" priority="3676" operator="containsText" text="土">
      <formula>NOT(ISERROR(SEARCH("土",X192)))</formula>
    </cfRule>
  </conditionalFormatting>
  <conditionalFormatting sqref="X197">
    <cfRule type="containsText" dxfId="10171" priority="3671" operator="containsText" text="日">
      <formula>NOT(ISERROR(SEARCH("日",X197)))</formula>
    </cfRule>
    <cfRule type="containsText" dxfId="10170" priority="3672" operator="containsText" text="土">
      <formula>NOT(ISERROR(SEARCH("土",X197)))</formula>
    </cfRule>
  </conditionalFormatting>
  <conditionalFormatting sqref="X198">
    <cfRule type="containsText" dxfId="10169" priority="3667" operator="containsText" text="日">
      <formula>NOT(ISERROR(SEARCH("日",X198)))</formula>
    </cfRule>
    <cfRule type="containsText" dxfId="10168" priority="3668" operator="containsText" text="土">
      <formula>NOT(ISERROR(SEARCH("土",X198)))</formula>
    </cfRule>
  </conditionalFormatting>
  <conditionalFormatting sqref="X196">
    <cfRule type="containsText" dxfId="10167" priority="3669" operator="containsText" text="日">
      <formula>NOT(ISERROR(SEARCH("日",X196)))</formula>
    </cfRule>
    <cfRule type="containsText" dxfId="10166" priority="3670" operator="containsText" text="土">
      <formula>NOT(ISERROR(SEARCH("土",X196)))</formula>
    </cfRule>
  </conditionalFormatting>
  <conditionalFormatting sqref="X201">
    <cfRule type="containsText" dxfId="10165" priority="3665" operator="containsText" text="日">
      <formula>NOT(ISERROR(SEARCH("日",X201)))</formula>
    </cfRule>
    <cfRule type="containsText" dxfId="10164" priority="3666" operator="containsText" text="土">
      <formula>NOT(ISERROR(SEARCH("土",X201)))</formula>
    </cfRule>
  </conditionalFormatting>
  <conditionalFormatting sqref="X202">
    <cfRule type="containsText" dxfId="10163" priority="3661" operator="containsText" text="日">
      <formula>NOT(ISERROR(SEARCH("日",X202)))</formula>
    </cfRule>
    <cfRule type="containsText" dxfId="10162" priority="3662" operator="containsText" text="土">
      <formula>NOT(ISERROR(SEARCH("土",X202)))</formula>
    </cfRule>
  </conditionalFormatting>
  <conditionalFormatting sqref="X200">
    <cfRule type="containsText" dxfId="10161" priority="3663" operator="containsText" text="日">
      <formula>NOT(ISERROR(SEARCH("日",X200)))</formula>
    </cfRule>
    <cfRule type="containsText" dxfId="10160" priority="3664" operator="containsText" text="土">
      <formula>NOT(ISERROR(SEARCH("土",X200)))</formula>
    </cfRule>
  </conditionalFormatting>
  <conditionalFormatting sqref="X205">
    <cfRule type="containsText" dxfId="10159" priority="3659" operator="containsText" text="日">
      <formula>NOT(ISERROR(SEARCH("日",X205)))</formula>
    </cfRule>
    <cfRule type="containsText" dxfId="10158" priority="3660" operator="containsText" text="土">
      <formula>NOT(ISERROR(SEARCH("土",X205)))</formula>
    </cfRule>
  </conditionalFormatting>
  <conditionalFormatting sqref="X206">
    <cfRule type="containsText" dxfId="10157" priority="3655" operator="containsText" text="日">
      <formula>NOT(ISERROR(SEARCH("日",X206)))</formula>
    </cfRule>
    <cfRule type="containsText" dxfId="10156" priority="3656" operator="containsText" text="土">
      <formula>NOT(ISERROR(SEARCH("土",X206)))</formula>
    </cfRule>
  </conditionalFormatting>
  <conditionalFormatting sqref="X204">
    <cfRule type="containsText" dxfId="10155" priority="3657" operator="containsText" text="日">
      <formula>NOT(ISERROR(SEARCH("日",X204)))</formula>
    </cfRule>
    <cfRule type="containsText" dxfId="10154" priority="3658" operator="containsText" text="土">
      <formula>NOT(ISERROR(SEARCH("土",X204)))</formula>
    </cfRule>
  </conditionalFormatting>
  <conditionalFormatting sqref="X209">
    <cfRule type="containsText" dxfId="10153" priority="3653" operator="containsText" text="日">
      <formula>NOT(ISERROR(SEARCH("日",X209)))</formula>
    </cfRule>
    <cfRule type="containsText" dxfId="10152" priority="3654" operator="containsText" text="土">
      <formula>NOT(ISERROR(SEARCH("土",X209)))</formula>
    </cfRule>
  </conditionalFormatting>
  <conditionalFormatting sqref="X210">
    <cfRule type="containsText" dxfId="10151" priority="3649" operator="containsText" text="日">
      <formula>NOT(ISERROR(SEARCH("日",X210)))</formula>
    </cfRule>
    <cfRule type="containsText" dxfId="10150" priority="3650" operator="containsText" text="土">
      <formula>NOT(ISERROR(SEARCH("土",X210)))</formula>
    </cfRule>
  </conditionalFormatting>
  <conditionalFormatting sqref="X208">
    <cfRule type="containsText" dxfId="10149" priority="3651" operator="containsText" text="日">
      <formula>NOT(ISERROR(SEARCH("日",X208)))</formula>
    </cfRule>
    <cfRule type="containsText" dxfId="10148" priority="3652" operator="containsText" text="土">
      <formula>NOT(ISERROR(SEARCH("土",X208)))</formula>
    </cfRule>
  </conditionalFormatting>
  <conditionalFormatting sqref="X213">
    <cfRule type="containsText" dxfId="10147" priority="3647" operator="containsText" text="日">
      <formula>NOT(ISERROR(SEARCH("日",X213)))</formula>
    </cfRule>
    <cfRule type="containsText" dxfId="10146" priority="3648" operator="containsText" text="土">
      <formula>NOT(ISERROR(SEARCH("土",X213)))</formula>
    </cfRule>
  </conditionalFormatting>
  <conditionalFormatting sqref="X214">
    <cfRule type="containsText" dxfId="10145" priority="3643" operator="containsText" text="日">
      <formula>NOT(ISERROR(SEARCH("日",X214)))</formula>
    </cfRule>
    <cfRule type="containsText" dxfId="10144" priority="3644" operator="containsText" text="土">
      <formula>NOT(ISERROR(SEARCH("土",X214)))</formula>
    </cfRule>
  </conditionalFormatting>
  <conditionalFormatting sqref="X212">
    <cfRule type="containsText" dxfId="10143" priority="3645" operator="containsText" text="日">
      <formula>NOT(ISERROR(SEARCH("日",X212)))</formula>
    </cfRule>
    <cfRule type="containsText" dxfId="10142" priority="3646" operator="containsText" text="土">
      <formula>NOT(ISERROR(SEARCH("土",X212)))</formula>
    </cfRule>
  </conditionalFormatting>
  <conditionalFormatting sqref="X217">
    <cfRule type="containsText" dxfId="10141" priority="3641" operator="containsText" text="日">
      <formula>NOT(ISERROR(SEARCH("日",X217)))</formula>
    </cfRule>
    <cfRule type="containsText" dxfId="10140" priority="3642" operator="containsText" text="土">
      <formula>NOT(ISERROR(SEARCH("土",X217)))</formula>
    </cfRule>
  </conditionalFormatting>
  <conditionalFormatting sqref="X218:X219">
    <cfRule type="containsText" dxfId="10139" priority="3637" operator="containsText" text="日">
      <formula>NOT(ISERROR(SEARCH("日",X218)))</formula>
    </cfRule>
    <cfRule type="containsText" dxfId="10138" priority="3638" operator="containsText" text="土">
      <formula>NOT(ISERROR(SEARCH("土",X218)))</formula>
    </cfRule>
  </conditionalFormatting>
  <conditionalFormatting sqref="X216">
    <cfRule type="containsText" dxfId="10137" priority="3639" operator="containsText" text="日">
      <formula>NOT(ISERROR(SEARCH("日",X216)))</formula>
    </cfRule>
    <cfRule type="containsText" dxfId="10136" priority="3640" operator="containsText" text="土">
      <formula>NOT(ISERROR(SEARCH("土",X216)))</formula>
    </cfRule>
  </conditionalFormatting>
  <conditionalFormatting sqref="Y146">
    <cfRule type="containsText" dxfId="10135" priority="3635" operator="containsText" text="日">
      <formula>NOT(ISERROR(SEARCH("日",Y146)))</formula>
    </cfRule>
    <cfRule type="containsText" dxfId="10134" priority="3636" operator="containsText" text="土">
      <formula>NOT(ISERROR(SEARCH("土",Y146)))</formula>
    </cfRule>
  </conditionalFormatting>
  <conditionalFormatting sqref="Y149">
    <cfRule type="containsText" dxfId="10133" priority="3633" operator="containsText" text="日">
      <formula>NOT(ISERROR(SEARCH("日",Y149)))</formula>
    </cfRule>
    <cfRule type="containsText" dxfId="10132" priority="3634" operator="containsText" text="土">
      <formula>NOT(ISERROR(SEARCH("土",Y149)))</formula>
    </cfRule>
  </conditionalFormatting>
  <conditionalFormatting sqref="Y154">
    <cfRule type="containsText" dxfId="10131" priority="3623" operator="containsText" text="日">
      <formula>NOT(ISERROR(SEARCH("日",Y154)))</formula>
    </cfRule>
    <cfRule type="containsText" dxfId="10130" priority="3624" operator="containsText" text="土">
      <formula>NOT(ISERROR(SEARCH("土",Y154)))</formula>
    </cfRule>
  </conditionalFormatting>
  <conditionalFormatting sqref="Y157">
    <cfRule type="containsText" dxfId="10129" priority="3621" operator="containsText" text="日">
      <formula>NOT(ISERROR(SEARCH("日",Y157)))</formula>
    </cfRule>
    <cfRule type="containsText" dxfId="10128" priority="3622" operator="containsText" text="土">
      <formula>NOT(ISERROR(SEARCH("土",Y157)))</formula>
    </cfRule>
  </conditionalFormatting>
  <conditionalFormatting sqref="Y156">
    <cfRule type="containsText" dxfId="10127" priority="3619" operator="containsText" text="日">
      <formula>NOT(ISERROR(SEARCH("日",Y156)))</formula>
    </cfRule>
    <cfRule type="containsText" dxfId="10126" priority="3620" operator="containsText" text="土">
      <formula>NOT(ISERROR(SEARCH("土",Y156)))</formula>
    </cfRule>
  </conditionalFormatting>
  <conditionalFormatting sqref="Y158">
    <cfRule type="containsText" dxfId="10125" priority="3617" operator="containsText" text="日">
      <formula>NOT(ISERROR(SEARCH("日",Y158)))</formula>
    </cfRule>
    <cfRule type="containsText" dxfId="10124" priority="3618" operator="containsText" text="土">
      <formula>NOT(ISERROR(SEARCH("土",Y158)))</formula>
    </cfRule>
  </conditionalFormatting>
  <conditionalFormatting sqref="Y161">
    <cfRule type="containsText" dxfId="10123" priority="3615" operator="containsText" text="日">
      <formula>NOT(ISERROR(SEARCH("日",Y161)))</formula>
    </cfRule>
    <cfRule type="containsText" dxfId="10122" priority="3616" operator="containsText" text="土">
      <formula>NOT(ISERROR(SEARCH("土",Y161)))</formula>
    </cfRule>
  </conditionalFormatting>
  <conditionalFormatting sqref="Y160">
    <cfRule type="containsText" dxfId="10121" priority="3613" operator="containsText" text="日">
      <formula>NOT(ISERROR(SEARCH("日",Y160)))</formula>
    </cfRule>
    <cfRule type="containsText" dxfId="10120" priority="3614" operator="containsText" text="土">
      <formula>NOT(ISERROR(SEARCH("土",Y160)))</formula>
    </cfRule>
  </conditionalFormatting>
  <conditionalFormatting sqref="Y166">
    <cfRule type="containsText" dxfId="10119" priority="3605" operator="containsText" text="日">
      <formula>NOT(ISERROR(SEARCH("日",Y166)))</formula>
    </cfRule>
    <cfRule type="containsText" dxfId="10118" priority="3606" operator="containsText" text="土">
      <formula>NOT(ISERROR(SEARCH("土",Y166)))</formula>
    </cfRule>
  </conditionalFormatting>
  <conditionalFormatting sqref="Y148">
    <cfRule type="containsText" dxfId="10117" priority="3631" operator="containsText" text="日">
      <formula>NOT(ISERROR(SEARCH("日",Y148)))</formula>
    </cfRule>
    <cfRule type="containsText" dxfId="10116" priority="3632" operator="containsText" text="土">
      <formula>NOT(ISERROR(SEARCH("土",Y148)))</formula>
    </cfRule>
  </conditionalFormatting>
  <conditionalFormatting sqref="Y153">
    <cfRule type="containsText" dxfId="10115" priority="3627" operator="containsText" text="日">
      <formula>NOT(ISERROR(SEARCH("日",Y153)))</formula>
    </cfRule>
    <cfRule type="containsText" dxfId="10114" priority="3628" operator="containsText" text="土">
      <formula>NOT(ISERROR(SEARCH("土",Y153)))</formula>
    </cfRule>
  </conditionalFormatting>
  <conditionalFormatting sqref="Y152">
    <cfRule type="containsText" dxfId="10113" priority="3625" operator="containsText" text="日">
      <formula>NOT(ISERROR(SEARCH("日",Y152)))</formula>
    </cfRule>
    <cfRule type="containsText" dxfId="10112" priority="3626" operator="containsText" text="土">
      <formula>NOT(ISERROR(SEARCH("土",Y152)))</formula>
    </cfRule>
  </conditionalFormatting>
  <conditionalFormatting sqref="Y162">
    <cfRule type="containsText" dxfId="10111" priority="3611" operator="containsText" text="日">
      <formula>NOT(ISERROR(SEARCH("日",Y162)))</formula>
    </cfRule>
    <cfRule type="containsText" dxfId="10110" priority="3612" operator="containsText" text="土">
      <formula>NOT(ISERROR(SEARCH("土",Y162)))</formula>
    </cfRule>
  </conditionalFormatting>
  <conditionalFormatting sqref="Y184">
    <cfRule type="containsText" dxfId="10109" priority="3577" operator="containsText" text="日">
      <formula>NOT(ISERROR(SEARCH("日",Y184)))</formula>
    </cfRule>
    <cfRule type="containsText" dxfId="10108" priority="3578" operator="containsText" text="土">
      <formula>NOT(ISERROR(SEARCH("土",Y184)))</formula>
    </cfRule>
  </conditionalFormatting>
  <conditionalFormatting sqref="Y164">
    <cfRule type="containsText" dxfId="10107" priority="3607" operator="containsText" text="日">
      <formula>NOT(ISERROR(SEARCH("日",Y164)))</formula>
    </cfRule>
    <cfRule type="containsText" dxfId="10106" priority="3608" operator="containsText" text="土">
      <formula>NOT(ISERROR(SEARCH("土",Y164)))</formula>
    </cfRule>
  </conditionalFormatting>
  <conditionalFormatting sqref="Y150">
    <cfRule type="containsText" dxfId="10105" priority="3629" operator="containsText" text="日">
      <formula>NOT(ISERROR(SEARCH("日",Y150)))</formula>
    </cfRule>
    <cfRule type="containsText" dxfId="10104" priority="3630" operator="containsText" text="土">
      <formula>NOT(ISERROR(SEARCH("土",Y150)))</formula>
    </cfRule>
  </conditionalFormatting>
  <conditionalFormatting sqref="Y165">
    <cfRule type="containsText" dxfId="10103" priority="3609" operator="containsText" text="日">
      <formula>NOT(ISERROR(SEARCH("日",Y165)))</formula>
    </cfRule>
    <cfRule type="containsText" dxfId="10102" priority="3610" operator="containsText" text="土">
      <formula>NOT(ISERROR(SEARCH("土",Y165)))</formula>
    </cfRule>
  </conditionalFormatting>
  <conditionalFormatting sqref="Y169">
    <cfRule type="containsText" dxfId="10101" priority="3603" operator="containsText" text="日">
      <formula>NOT(ISERROR(SEARCH("日",Y169)))</formula>
    </cfRule>
    <cfRule type="containsText" dxfId="10100" priority="3604" operator="containsText" text="土">
      <formula>NOT(ISERROR(SEARCH("土",Y169)))</formula>
    </cfRule>
  </conditionalFormatting>
  <conditionalFormatting sqref="Y170">
    <cfRule type="containsText" dxfId="10099" priority="3599" operator="containsText" text="日">
      <formula>NOT(ISERROR(SEARCH("日",Y170)))</formula>
    </cfRule>
    <cfRule type="containsText" dxfId="10098" priority="3600" operator="containsText" text="土">
      <formula>NOT(ISERROR(SEARCH("土",Y170)))</formula>
    </cfRule>
  </conditionalFormatting>
  <conditionalFormatting sqref="Y168">
    <cfRule type="containsText" dxfId="10097" priority="3601" operator="containsText" text="日">
      <formula>NOT(ISERROR(SEARCH("日",Y168)))</formula>
    </cfRule>
    <cfRule type="containsText" dxfId="10096" priority="3602" operator="containsText" text="土">
      <formula>NOT(ISERROR(SEARCH("土",Y168)))</formula>
    </cfRule>
  </conditionalFormatting>
  <conditionalFormatting sqref="Y173">
    <cfRule type="containsText" dxfId="10095" priority="3597" operator="containsText" text="日">
      <formula>NOT(ISERROR(SEARCH("日",Y173)))</formula>
    </cfRule>
    <cfRule type="containsText" dxfId="10094" priority="3598" operator="containsText" text="土">
      <formula>NOT(ISERROR(SEARCH("土",Y173)))</formula>
    </cfRule>
  </conditionalFormatting>
  <conditionalFormatting sqref="Y174">
    <cfRule type="containsText" dxfId="10093" priority="3593" operator="containsText" text="日">
      <formula>NOT(ISERROR(SEARCH("日",Y174)))</formula>
    </cfRule>
    <cfRule type="containsText" dxfId="10092" priority="3594" operator="containsText" text="土">
      <formula>NOT(ISERROR(SEARCH("土",Y174)))</formula>
    </cfRule>
  </conditionalFormatting>
  <conditionalFormatting sqref="Y172">
    <cfRule type="containsText" dxfId="10091" priority="3595" operator="containsText" text="日">
      <formula>NOT(ISERROR(SEARCH("日",Y172)))</formula>
    </cfRule>
    <cfRule type="containsText" dxfId="10090" priority="3596" operator="containsText" text="土">
      <formula>NOT(ISERROR(SEARCH("土",Y172)))</formula>
    </cfRule>
  </conditionalFormatting>
  <conditionalFormatting sqref="Y177">
    <cfRule type="containsText" dxfId="10089" priority="3591" operator="containsText" text="日">
      <formula>NOT(ISERROR(SEARCH("日",Y177)))</formula>
    </cfRule>
    <cfRule type="containsText" dxfId="10088" priority="3592" operator="containsText" text="土">
      <formula>NOT(ISERROR(SEARCH("土",Y177)))</formula>
    </cfRule>
  </conditionalFormatting>
  <conditionalFormatting sqref="Y178">
    <cfRule type="containsText" dxfId="10087" priority="3587" operator="containsText" text="日">
      <formula>NOT(ISERROR(SEARCH("日",Y178)))</formula>
    </cfRule>
    <cfRule type="containsText" dxfId="10086" priority="3588" operator="containsText" text="土">
      <formula>NOT(ISERROR(SEARCH("土",Y178)))</formula>
    </cfRule>
  </conditionalFormatting>
  <conditionalFormatting sqref="Y176">
    <cfRule type="containsText" dxfId="10085" priority="3589" operator="containsText" text="日">
      <formula>NOT(ISERROR(SEARCH("日",Y176)))</formula>
    </cfRule>
    <cfRule type="containsText" dxfId="10084" priority="3590" operator="containsText" text="土">
      <formula>NOT(ISERROR(SEARCH("土",Y176)))</formula>
    </cfRule>
  </conditionalFormatting>
  <conditionalFormatting sqref="Y181">
    <cfRule type="containsText" dxfId="10083" priority="3585" operator="containsText" text="日">
      <formula>NOT(ISERROR(SEARCH("日",Y181)))</formula>
    </cfRule>
    <cfRule type="containsText" dxfId="10082" priority="3586" operator="containsText" text="土">
      <formula>NOT(ISERROR(SEARCH("土",Y181)))</formula>
    </cfRule>
  </conditionalFormatting>
  <conditionalFormatting sqref="Y182">
    <cfRule type="containsText" dxfId="10081" priority="3581" operator="containsText" text="日">
      <formula>NOT(ISERROR(SEARCH("日",Y182)))</formula>
    </cfRule>
    <cfRule type="containsText" dxfId="10080" priority="3582" operator="containsText" text="土">
      <formula>NOT(ISERROR(SEARCH("土",Y182)))</formula>
    </cfRule>
  </conditionalFormatting>
  <conditionalFormatting sqref="Y180">
    <cfRule type="containsText" dxfId="10079" priority="3583" operator="containsText" text="日">
      <formula>NOT(ISERROR(SEARCH("日",Y180)))</formula>
    </cfRule>
    <cfRule type="containsText" dxfId="10078" priority="3584" operator="containsText" text="土">
      <formula>NOT(ISERROR(SEARCH("土",Y180)))</formula>
    </cfRule>
  </conditionalFormatting>
  <conditionalFormatting sqref="Y185">
    <cfRule type="containsText" dxfId="10077" priority="3579" operator="containsText" text="日">
      <formula>NOT(ISERROR(SEARCH("日",Y185)))</formula>
    </cfRule>
    <cfRule type="containsText" dxfId="10076" priority="3580" operator="containsText" text="土">
      <formula>NOT(ISERROR(SEARCH("土",Y185)))</formula>
    </cfRule>
  </conditionalFormatting>
  <conditionalFormatting sqref="Y186">
    <cfRule type="containsText" dxfId="10075" priority="3575" operator="containsText" text="日">
      <formula>NOT(ISERROR(SEARCH("日",Y186)))</formula>
    </cfRule>
    <cfRule type="containsText" dxfId="10074" priority="3576" operator="containsText" text="土">
      <formula>NOT(ISERROR(SEARCH("土",Y186)))</formula>
    </cfRule>
  </conditionalFormatting>
  <conditionalFormatting sqref="Y189">
    <cfRule type="containsText" dxfId="10073" priority="3573" operator="containsText" text="日">
      <formula>NOT(ISERROR(SEARCH("日",Y189)))</formula>
    </cfRule>
    <cfRule type="containsText" dxfId="10072" priority="3574" operator="containsText" text="土">
      <formula>NOT(ISERROR(SEARCH("土",Y189)))</formula>
    </cfRule>
  </conditionalFormatting>
  <conditionalFormatting sqref="Y190">
    <cfRule type="containsText" dxfId="10071" priority="3569" operator="containsText" text="日">
      <formula>NOT(ISERROR(SEARCH("日",Y190)))</formula>
    </cfRule>
    <cfRule type="containsText" dxfId="10070" priority="3570" operator="containsText" text="土">
      <formula>NOT(ISERROR(SEARCH("土",Y190)))</formula>
    </cfRule>
  </conditionalFormatting>
  <conditionalFormatting sqref="Y188">
    <cfRule type="containsText" dxfId="10069" priority="3571" operator="containsText" text="日">
      <formula>NOT(ISERROR(SEARCH("日",Y188)))</formula>
    </cfRule>
    <cfRule type="containsText" dxfId="10068" priority="3572" operator="containsText" text="土">
      <formula>NOT(ISERROR(SEARCH("土",Y188)))</formula>
    </cfRule>
  </conditionalFormatting>
  <conditionalFormatting sqref="Y193">
    <cfRule type="containsText" dxfId="10067" priority="3567" operator="containsText" text="日">
      <formula>NOT(ISERROR(SEARCH("日",Y193)))</formula>
    </cfRule>
    <cfRule type="containsText" dxfId="10066" priority="3568" operator="containsText" text="土">
      <formula>NOT(ISERROR(SEARCH("土",Y193)))</formula>
    </cfRule>
  </conditionalFormatting>
  <conditionalFormatting sqref="Y194">
    <cfRule type="containsText" dxfId="10065" priority="3563" operator="containsText" text="日">
      <formula>NOT(ISERROR(SEARCH("日",Y194)))</formula>
    </cfRule>
    <cfRule type="containsText" dxfId="10064" priority="3564" operator="containsText" text="土">
      <formula>NOT(ISERROR(SEARCH("土",Y194)))</formula>
    </cfRule>
  </conditionalFormatting>
  <conditionalFormatting sqref="Y192">
    <cfRule type="containsText" dxfId="10063" priority="3565" operator="containsText" text="日">
      <formula>NOT(ISERROR(SEARCH("日",Y192)))</formula>
    </cfRule>
    <cfRule type="containsText" dxfId="10062" priority="3566" operator="containsText" text="土">
      <formula>NOT(ISERROR(SEARCH("土",Y192)))</formula>
    </cfRule>
  </conditionalFormatting>
  <conditionalFormatting sqref="Y197">
    <cfRule type="containsText" dxfId="10061" priority="3561" operator="containsText" text="日">
      <formula>NOT(ISERROR(SEARCH("日",Y197)))</formula>
    </cfRule>
    <cfRule type="containsText" dxfId="10060" priority="3562" operator="containsText" text="土">
      <formula>NOT(ISERROR(SEARCH("土",Y197)))</formula>
    </cfRule>
  </conditionalFormatting>
  <conditionalFormatting sqref="Y198">
    <cfRule type="containsText" dxfId="10059" priority="3557" operator="containsText" text="日">
      <formula>NOT(ISERROR(SEARCH("日",Y198)))</formula>
    </cfRule>
    <cfRule type="containsText" dxfId="10058" priority="3558" operator="containsText" text="土">
      <formula>NOT(ISERROR(SEARCH("土",Y198)))</formula>
    </cfRule>
  </conditionalFormatting>
  <conditionalFormatting sqref="Y196">
    <cfRule type="containsText" dxfId="10057" priority="3559" operator="containsText" text="日">
      <formula>NOT(ISERROR(SEARCH("日",Y196)))</formula>
    </cfRule>
    <cfRule type="containsText" dxfId="10056" priority="3560" operator="containsText" text="土">
      <formula>NOT(ISERROR(SEARCH("土",Y196)))</formula>
    </cfRule>
  </conditionalFormatting>
  <conditionalFormatting sqref="Y201">
    <cfRule type="containsText" dxfId="10055" priority="3555" operator="containsText" text="日">
      <formula>NOT(ISERROR(SEARCH("日",Y201)))</formula>
    </cfRule>
    <cfRule type="containsText" dxfId="10054" priority="3556" operator="containsText" text="土">
      <formula>NOT(ISERROR(SEARCH("土",Y201)))</formula>
    </cfRule>
  </conditionalFormatting>
  <conditionalFormatting sqref="Y202">
    <cfRule type="containsText" dxfId="10053" priority="3551" operator="containsText" text="日">
      <formula>NOT(ISERROR(SEARCH("日",Y202)))</formula>
    </cfRule>
    <cfRule type="containsText" dxfId="10052" priority="3552" operator="containsText" text="土">
      <formula>NOT(ISERROR(SEARCH("土",Y202)))</formula>
    </cfRule>
  </conditionalFormatting>
  <conditionalFormatting sqref="Y200">
    <cfRule type="containsText" dxfId="10051" priority="3553" operator="containsText" text="日">
      <formula>NOT(ISERROR(SEARCH("日",Y200)))</formula>
    </cfRule>
    <cfRule type="containsText" dxfId="10050" priority="3554" operator="containsText" text="土">
      <formula>NOT(ISERROR(SEARCH("土",Y200)))</formula>
    </cfRule>
  </conditionalFormatting>
  <conditionalFormatting sqref="Y205">
    <cfRule type="containsText" dxfId="10049" priority="3549" operator="containsText" text="日">
      <formula>NOT(ISERROR(SEARCH("日",Y205)))</formula>
    </cfRule>
    <cfRule type="containsText" dxfId="10048" priority="3550" operator="containsText" text="土">
      <formula>NOT(ISERROR(SEARCH("土",Y205)))</formula>
    </cfRule>
  </conditionalFormatting>
  <conditionalFormatting sqref="Y206">
    <cfRule type="containsText" dxfId="10047" priority="3545" operator="containsText" text="日">
      <formula>NOT(ISERROR(SEARCH("日",Y206)))</formula>
    </cfRule>
    <cfRule type="containsText" dxfId="10046" priority="3546" operator="containsText" text="土">
      <formula>NOT(ISERROR(SEARCH("土",Y206)))</formula>
    </cfRule>
  </conditionalFormatting>
  <conditionalFormatting sqref="Y204">
    <cfRule type="containsText" dxfId="10045" priority="3547" operator="containsText" text="日">
      <formula>NOT(ISERROR(SEARCH("日",Y204)))</formula>
    </cfRule>
    <cfRule type="containsText" dxfId="10044" priority="3548" operator="containsText" text="土">
      <formula>NOT(ISERROR(SEARCH("土",Y204)))</formula>
    </cfRule>
  </conditionalFormatting>
  <conditionalFormatting sqref="Y209">
    <cfRule type="containsText" dxfId="10043" priority="3543" operator="containsText" text="日">
      <formula>NOT(ISERROR(SEARCH("日",Y209)))</formula>
    </cfRule>
    <cfRule type="containsText" dxfId="10042" priority="3544" operator="containsText" text="土">
      <formula>NOT(ISERROR(SEARCH("土",Y209)))</formula>
    </cfRule>
  </conditionalFormatting>
  <conditionalFormatting sqref="Y210">
    <cfRule type="containsText" dxfId="10041" priority="3539" operator="containsText" text="日">
      <formula>NOT(ISERROR(SEARCH("日",Y210)))</formula>
    </cfRule>
    <cfRule type="containsText" dxfId="10040" priority="3540" operator="containsText" text="土">
      <formula>NOT(ISERROR(SEARCH("土",Y210)))</formula>
    </cfRule>
  </conditionalFormatting>
  <conditionalFormatting sqref="Y208">
    <cfRule type="containsText" dxfId="10039" priority="3541" operator="containsText" text="日">
      <formula>NOT(ISERROR(SEARCH("日",Y208)))</formula>
    </cfRule>
    <cfRule type="containsText" dxfId="10038" priority="3542" operator="containsText" text="土">
      <formula>NOT(ISERROR(SEARCH("土",Y208)))</formula>
    </cfRule>
  </conditionalFormatting>
  <conditionalFormatting sqref="Y213">
    <cfRule type="containsText" dxfId="10037" priority="3537" operator="containsText" text="日">
      <formula>NOT(ISERROR(SEARCH("日",Y213)))</formula>
    </cfRule>
    <cfRule type="containsText" dxfId="10036" priority="3538" operator="containsText" text="土">
      <formula>NOT(ISERROR(SEARCH("土",Y213)))</formula>
    </cfRule>
  </conditionalFormatting>
  <conditionalFormatting sqref="Y214">
    <cfRule type="containsText" dxfId="10035" priority="3533" operator="containsText" text="日">
      <formula>NOT(ISERROR(SEARCH("日",Y214)))</formula>
    </cfRule>
    <cfRule type="containsText" dxfId="10034" priority="3534" operator="containsText" text="土">
      <formula>NOT(ISERROR(SEARCH("土",Y214)))</formula>
    </cfRule>
  </conditionalFormatting>
  <conditionalFormatting sqref="Y212">
    <cfRule type="containsText" dxfId="10033" priority="3535" operator="containsText" text="日">
      <formula>NOT(ISERROR(SEARCH("日",Y212)))</formula>
    </cfRule>
    <cfRule type="containsText" dxfId="10032" priority="3536" operator="containsText" text="土">
      <formula>NOT(ISERROR(SEARCH("土",Y212)))</formula>
    </cfRule>
  </conditionalFormatting>
  <conditionalFormatting sqref="Y217">
    <cfRule type="containsText" dxfId="10031" priority="3531" operator="containsText" text="日">
      <formula>NOT(ISERROR(SEARCH("日",Y217)))</formula>
    </cfRule>
    <cfRule type="containsText" dxfId="10030" priority="3532" operator="containsText" text="土">
      <formula>NOT(ISERROR(SEARCH("土",Y217)))</formula>
    </cfRule>
  </conditionalFormatting>
  <conditionalFormatting sqref="Y218:Y219">
    <cfRule type="containsText" dxfId="10029" priority="3527" operator="containsText" text="日">
      <formula>NOT(ISERROR(SEARCH("日",Y218)))</formula>
    </cfRule>
    <cfRule type="containsText" dxfId="10028" priority="3528" operator="containsText" text="土">
      <formula>NOT(ISERROR(SEARCH("土",Y218)))</formula>
    </cfRule>
  </conditionalFormatting>
  <conditionalFormatting sqref="Y216">
    <cfRule type="containsText" dxfId="10027" priority="3529" operator="containsText" text="日">
      <formula>NOT(ISERROR(SEARCH("日",Y216)))</formula>
    </cfRule>
    <cfRule type="containsText" dxfId="10026" priority="3530" operator="containsText" text="土">
      <formula>NOT(ISERROR(SEARCH("土",Y216)))</formula>
    </cfRule>
  </conditionalFormatting>
  <conditionalFormatting sqref="Z146">
    <cfRule type="containsText" dxfId="10025" priority="3525" operator="containsText" text="日">
      <formula>NOT(ISERROR(SEARCH("日",Z146)))</formula>
    </cfRule>
    <cfRule type="containsText" dxfId="10024" priority="3526" operator="containsText" text="土">
      <formula>NOT(ISERROR(SEARCH("土",Z146)))</formula>
    </cfRule>
  </conditionalFormatting>
  <conditionalFormatting sqref="Z149">
    <cfRule type="containsText" dxfId="10023" priority="3523" operator="containsText" text="日">
      <formula>NOT(ISERROR(SEARCH("日",Z149)))</formula>
    </cfRule>
    <cfRule type="containsText" dxfId="10022" priority="3524" operator="containsText" text="土">
      <formula>NOT(ISERROR(SEARCH("土",Z149)))</formula>
    </cfRule>
  </conditionalFormatting>
  <conditionalFormatting sqref="Z154">
    <cfRule type="containsText" dxfId="10021" priority="3513" operator="containsText" text="日">
      <formula>NOT(ISERROR(SEARCH("日",Z154)))</formula>
    </cfRule>
    <cfRule type="containsText" dxfId="10020" priority="3514" operator="containsText" text="土">
      <formula>NOT(ISERROR(SEARCH("土",Z154)))</formula>
    </cfRule>
  </conditionalFormatting>
  <conditionalFormatting sqref="Z157">
    <cfRule type="containsText" dxfId="10019" priority="3511" operator="containsText" text="日">
      <formula>NOT(ISERROR(SEARCH("日",Z157)))</formula>
    </cfRule>
    <cfRule type="containsText" dxfId="10018" priority="3512" operator="containsText" text="土">
      <formula>NOT(ISERROR(SEARCH("土",Z157)))</formula>
    </cfRule>
  </conditionalFormatting>
  <conditionalFormatting sqref="Z156">
    <cfRule type="containsText" dxfId="10017" priority="3509" operator="containsText" text="日">
      <formula>NOT(ISERROR(SEARCH("日",Z156)))</formula>
    </cfRule>
    <cfRule type="containsText" dxfId="10016" priority="3510" operator="containsText" text="土">
      <formula>NOT(ISERROR(SEARCH("土",Z156)))</formula>
    </cfRule>
  </conditionalFormatting>
  <conditionalFormatting sqref="Z158">
    <cfRule type="containsText" dxfId="10015" priority="3507" operator="containsText" text="日">
      <formula>NOT(ISERROR(SEARCH("日",Z158)))</formula>
    </cfRule>
    <cfRule type="containsText" dxfId="10014" priority="3508" operator="containsText" text="土">
      <formula>NOT(ISERROR(SEARCH("土",Z158)))</formula>
    </cfRule>
  </conditionalFormatting>
  <conditionalFormatting sqref="Z161">
    <cfRule type="containsText" dxfId="10013" priority="3505" operator="containsText" text="日">
      <formula>NOT(ISERROR(SEARCH("日",Z161)))</formula>
    </cfRule>
    <cfRule type="containsText" dxfId="10012" priority="3506" operator="containsText" text="土">
      <formula>NOT(ISERROR(SEARCH("土",Z161)))</formula>
    </cfRule>
  </conditionalFormatting>
  <conditionalFormatting sqref="Z160">
    <cfRule type="containsText" dxfId="10011" priority="3503" operator="containsText" text="日">
      <formula>NOT(ISERROR(SEARCH("日",Z160)))</formula>
    </cfRule>
    <cfRule type="containsText" dxfId="10010" priority="3504" operator="containsText" text="土">
      <formula>NOT(ISERROR(SEARCH("土",Z160)))</formula>
    </cfRule>
  </conditionalFormatting>
  <conditionalFormatting sqref="Z166">
    <cfRule type="containsText" dxfId="10009" priority="3495" operator="containsText" text="日">
      <formula>NOT(ISERROR(SEARCH("日",Z166)))</formula>
    </cfRule>
    <cfRule type="containsText" dxfId="10008" priority="3496" operator="containsText" text="土">
      <formula>NOT(ISERROR(SEARCH("土",Z166)))</formula>
    </cfRule>
  </conditionalFormatting>
  <conditionalFormatting sqref="Z148">
    <cfRule type="containsText" dxfId="10007" priority="3521" operator="containsText" text="日">
      <formula>NOT(ISERROR(SEARCH("日",Z148)))</formula>
    </cfRule>
    <cfRule type="containsText" dxfId="10006" priority="3522" operator="containsText" text="土">
      <formula>NOT(ISERROR(SEARCH("土",Z148)))</formula>
    </cfRule>
  </conditionalFormatting>
  <conditionalFormatting sqref="Z153">
    <cfRule type="containsText" dxfId="10005" priority="3517" operator="containsText" text="日">
      <formula>NOT(ISERROR(SEARCH("日",Z153)))</formula>
    </cfRule>
    <cfRule type="containsText" dxfId="10004" priority="3518" operator="containsText" text="土">
      <formula>NOT(ISERROR(SEARCH("土",Z153)))</formula>
    </cfRule>
  </conditionalFormatting>
  <conditionalFormatting sqref="Z152">
    <cfRule type="containsText" dxfId="10003" priority="3515" operator="containsText" text="日">
      <formula>NOT(ISERROR(SEARCH("日",Z152)))</formula>
    </cfRule>
    <cfRule type="containsText" dxfId="10002" priority="3516" operator="containsText" text="土">
      <formula>NOT(ISERROR(SEARCH("土",Z152)))</formula>
    </cfRule>
  </conditionalFormatting>
  <conditionalFormatting sqref="Z162">
    <cfRule type="containsText" dxfId="10001" priority="3501" operator="containsText" text="日">
      <formula>NOT(ISERROR(SEARCH("日",Z162)))</formula>
    </cfRule>
    <cfRule type="containsText" dxfId="10000" priority="3502" operator="containsText" text="土">
      <formula>NOT(ISERROR(SEARCH("土",Z162)))</formula>
    </cfRule>
  </conditionalFormatting>
  <conditionalFormatting sqref="Z184">
    <cfRule type="containsText" dxfId="9999" priority="3467" operator="containsText" text="日">
      <formula>NOT(ISERROR(SEARCH("日",Z184)))</formula>
    </cfRule>
    <cfRule type="containsText" dxfId="9998" priority="3468" operator="containsText" text="土">
      <formula>NOT(ISERROR(SEARCH("土",Z184)))</formula>
    </cfRule>
  </conditionalFormatting>
  <conditionalFormatting sqref="Z164">
    <cfRule type="containsText" dxfId="9997" priority="3497" operator="containsText" text="日">
      <formula>NOT(ISERROR(SEARCH("日",Z164)))</formula>
    </cfRule>
    <cfRule type="containsText" dxfId="9996" priority="3498" operator="containsText" text="土">
      <formula>NOT(ISERROR(SEARCH("土",Z164)))</formula>
    </cfRule>
  </conditionalFormatting>
  <conditionalFormatting sqref="Z150">
    <cfRule type="containsText" dxfId="9995" priority="3519" operator="containsText" text="日">
      <formula>NOT(ISERROR(SEARCH("日",Z150)))</formula>
    </cfRule>
    <cfRule type="containsText" dxfId="9994" priority="3520" operator="containsText" text="土">
      <formula>NOT(ISERROR(SEARCH("土",Z150)))</formula>
    </cfRule>
  </conditionalFormatting>
  <conditionalFormatting sqref="Z165">
    <cfRule type="containsText" dxfId="9993" priority="3499" operator="containsText" text="日">
      <formula>NOT(ISERROR(SEARCH("日",Z165)))</formula>
    </cfRule>
    <cfRule type="containsText" dxfId="9992" priority="3500" operator="containsText" text="土">
      <formula>NOT(ISERROR(SEARCH("土",Z165)))</formula>
    </cfRule>
  </conditionalFormatting>
  <conditionalFormatting sqref="Z169">
    <cfRule type="containsText" dxfId="9991" priority="3493" operator="containsText" text="日">
      <formula>NOT(ISERROR(SEARCH("日",Z169)))</formula>
    </cfRule>
    <cfRule type="containsText" dxfId="9990" priority="3494" operator="containsText" text="土">
      <formula>NOT(ISERROR(SEARCH("土",Z169)))</formula>
    </cfRule>
  </conditionalFormatting>
  <conditionalFormatting sqref="Z170">
    <cfRule type="containsText" dxfId="9989" priority="3489" operator="containsText" text="日">
      <formula>NOT(ISERROR(SEARCH("日",Z170)))</formula>
    </cfRule>
    <cfRule type="containsText" dxfId="9988" priority="3490" operator="containsText" text="土">
      <formula>NOT(ISERROR(SEARCH("土",Z170)))</formula>
    </cfRule>
  </conditionalFormatting>
  <conditionalFormatting sqref="Z168">
    <cfRule type="containsText" dxfId="9987" priority="3491" operator="containsText" text="日">
      <formula>NOT(ISERROR(SEARCH("日",Z168)))</formula>
    </cfRule>
    <cfRule type="containsText" dxfId="9986" priority="3492" operator="containsText" text="土">
      <formula>NOT(ISERROR(SEARCH("土",Z168)))</formula>
    </cfRule>
  </conditionalFormatting>
  <conditionalFormatting sqref="Z173">
    <cfRule type="containsText" dxfId="9985" priority="3487" operator="containsText" text="日">
      <formula>NOT(ISERROR(SEARCH("日",Z173)))</formula>
    </cfRule>
    <cfRule type="containsText" dxfId="9984" priority="3488" operator="containsText" text="土">
      <formula>NOT(ISERROR(SEARCH("土",Z173)))</formula>
    </cfRule>
  </conditionalFormatting>
  <conditionalFormatting sqref="Z174">
    <cfRule type="containsText" dxfId="9983" priority="3483" operator="containsText" text="日">
      <formula>NOT(ISERROR(SEARCH("日",Z174)))</formula>
    </cfRule>
    <cfRule type="containsText" dxfId="9982" priority="3484" operator="containsText" text="土">
      <formula>NOT(ISERROR(SEARCH("土",Z174)))</formula>
    </cfRule>
  </conditionalFormatting>
  <conditionalFormatting sqref="Z172">
    <cfRule type="containsText" dxfId="9981" priority="3485" operator="containsText" text="日">
      <formula>NOT(ISERROR(SEARCH("日",Z172)))</formula>
    </cfRule>
    <cfRule type="containsText" dxfId="9980" priority="3486" operator="containsText" text="土">
      <formula>NOT(ISERROR(SEARCH("土",Z172)))</formula>
    </cfRule>
  </conditionalFormatting>
  <conditionalFormatting sqref="Z177">
    <cfRule type="containsText" dxfId="9979" priority="3481" operator="containsText" text="日">
      <formula>NOT(ISERROR(SEARCH("日",Z177)))</formula>
    </cfRule>
    <cfRule type="containsText" dxfId="9978" priority="3482" operator="containsText" text="土">
      <formula>NOT(ISERROR(SEARCH("土",Z177)))</formula>
    </cfRule>
  </conditionalFormatting>
  <conditionalFormatting sqref="Z178">
    <cfRule type="containsText" dxfId="9977" priority="3477" operator="containsText" text="日">
      <formula>NOT(ISERROR(SEARCH("日",Z178)))</formula>
    </cfRule>
    <cfRule type="containsText" dxfId="9976" priority="3478" operator="containsText" text="土">
      <formula>NOT(ISERROR(SEARCH("土",Z178)))</formula>
    </cfRule>
  </conditionalFormatting>
  <conditionalFormatting sqref="Z176">
    <cfRule type="containsText" dxfId="9975" priority="3479" operator="containsText" text="日">
      <formula>NOT(ISERROR(SEARCH("日",Z176)))</formula>
    </cfRule>
    <cfRule type="containsText" dxfId="9974" priority="3480" operator="containsText" text="土">
      <formula>NOT(ISERROR(SEARCH("土",Z176)))</formula>
    </cfRule>
  </conditionalFormatting>
  <conditionalFormatting sqref="Z181">
    <cfRule type="containsText" dxfId="9973" priority="3475" operator="containsText" text="日">
      <formula>NOT(ISERROR(SEARCH("日",Z181)))</formula>
    </cfRule>
    <cfRule type="containsText" dxfId="9972" priority="3476" operator="containsText" text="土">
      <formula>NOT(ISERROR(SEARCH("土",Z181)))</formula>
    </cfRule>
  </conditionalFormatting>
  <conditionalFormatting sqref="Z182">
    <cfRule type="containsText" dxfId="9971" priority="3471" operator="containsText" text="日">
      <formula>NOT(ISERROR(SEARCH("日",Z182)))</formula>
    </cfRule>
    <cfRule type="containsText" dxfId="9970" priority="3472" operator="containsText" text="土">
      <formula>NOT(ISERROR(SEARCH("土",Z182)))</formula>
    </cfRule>
  </conditionalFormatting>
  <conditionalFormatting sqref="Z180">
    <cfRule type="containsText" dxfId="9969" priority="3473" operator="containsText" text="日">
      <formula>NOT(ISERROR(SEARCH("日",Z180)))</formula>
    </cfRule>
    <cfRule type="containsText" dxfId="9968" priority="3474" operator="containsText" text="土">
      <formula>NOT(ISERROR(SEARCH("土",Z180)))</formula>
    </cfRule>
  </conditionalFormatting>
  <conditionalFormatting sqref="Z185">
    <cfRule type="containsText" dxfId="9967" priority="3469" operator="containsText" text="日">
      <formula>NOT(ISERROR(SEARCH("日",Z185)))</formula>
    </cfRule>
    <cfRule type="containsText" dxfId="9966" priority="3470" operator="containsText" text="土">
      <formula>NOT(ISERROR(SEARCH("土",Z185)))</formula>
    </cfRule>
  </conditionalFormatting>
  <conditionalFormatting sqref="Z186">
    <cfRule type="containsText" dxfId="9965" priority="3465" operator="containsText" text="日">
      <formula>NOT(ISERROR(SEARCH("日",Z186)))</formula>
    </cfRule>
    <cfRule type="containsText" dxfId="9964" priority="3466" operator="containsText" text="土">
      <formula>NOT(ISERROR(SEARCH("土",Z186)))</formula>
    </cfRule>
  </conditionalFormatting>
  <conditionalFormatting sqref="Z189">
    <cfRule type="containsText" dxfId="9963" priority="3463" operator="containsText" text="日">
      <formula>NOT(ISERROR(SEARCH("日",Z189)))</formula>
    </cfRule>
    <cfRule type="containsText" dxfId="9962" priority="3464" operator="containsText" text="土">
      <formula>NOT(ISERROR(SEARCH("土",Z189)))</formula>
    </cfRule>
  </conditionalFormatting>
  <conditionalFormatting sqref="Z190">
    <cfRule type="containsText" dxfId="9961" priority="3459" operator="containsText" text="日">
      <formula>NOT(ISERROR(SEARCH("日",Z190)))</formula>
    </cfRule>
    <cfRule type="containsText" dxfId="9960" priority="3460" operator="containsText" text="土">
      <formula>NOT(ISERROR(SEARCH("土",Z190)))</formula>
    </cfRule>
  </conditionalFormatting>
  <conditionalFormatting sqref="Z188">
    <cfRule type="containsText" dxfId="9959" priority="3461" operator="containsText" text="日">
      <formula>NOT(ISERROR(SEARCH("日",Z188)))</formula>
    </cfRule>
    <cfRule type="containsText" dxfId="9958" priority="3462" operator="containsText" text="土">
      <formula>NOT(ISERROR(SEARCH("土",Z188)))</formula>
    </cfRule>
  </conditionalFormatting>
  <conditionalFormatting sqref="Z193">
    <cfRule type="containsText" dxfId="9957" priority="3457" operator="containsText" text="日">
      <formula>NOT(ISERROR(SEARCH("日",Z193)))</formula>
    </cfRule>
    <cfRule type="containsText" dxfId="9956" priority="3458" operator="containsText" text="土">
      <formula>NOT(ISERROR(SEARCH("土",Z193)))</formula>
    </cfRule>
  </conditionalFormatting>
  <conditionalFormatting sqref="Z194">
    <cfRule type="containsText" dxfId="9955" priority="3453" operator="containsText" text="日">
      <formula>NOT(ISERROR(SEARCH("日",Z194)))</formula>
    </cfRule>
    <cfRule type="containsText" dxfId="9954" priority="3454" operator="containsText" text="土">
      <formula>NOT(ISERROR(SEARCH("土",Z194)))</formula>
    </cfRule>
  </conditionalFormatting>
  <conditionalFormatting sqref="Z192">
    <cfRule type="containsText" dxfId="9953" priority="3455" operator="containsText" text="日">
      <formula>NOT(ISERROR(SEARCH("日",Z192)))</formula>
    </cfRule>
    <cfRule type="containsText" dxfId="9952" priority="3456" operator="containsText" text="土">
      <formula>NOT(ISERROR(SEARCH("土",Z192)))</formula>
    </cfRule>
  </conditionalFormatting>
  <conditionalFormatting sqref="Z197">
    <cfRule type="containsText" dxfId="9951" priority="3451" operator="containsText" text="日">
      <formula>NOT(ISERROR(SEARCH("日",Z197)))</formula>
    </cfRule>
    <cfRule type="containsText" dxfId="9950" priority="3452" operator="containsText" text="土">
      <formula>NOT(ISERROR(SEARCH("土",Z197)))</formula>
    </cfRule>
  </conditionalFormatting>
  <conditionalFormatting sqref="Z198">
    <cfRule type="containsText" dxfId="9949" priority="3447" operator="containsText" text="日">
      <formula>NOT(ISERROR(SEARCH("日",Z198)))</formula>
    </cfRule>
    <cfRule type="containsText" dxfId="9948" priority="3448" operator="containsText" text="土">
      <formula>NOT(ISERROR(SEARCH("土",Z198)))</formula>
    </cfRule>
  </conditionalFormatting>
  <conditionalFormatting sqref="Z196">
    <cfRule type="containsText" dxfId="9947" priority="3449" operator="containsText" text="日">
      <formula>NOT(ISERROR(SEARCH("日",Z196)))</formula>
    </cfRule>
    <cfRule type="containsText" dxfId="9946" priority="3450" operator="containsText" text="土">
      <formula>NOT(ISERROR(SEARCH("土",Z196)))</formula>
    </cfRule>
  </conditionalFormatting>
  <conditionalFormatting sqref="Z201">
    <cfRule type="containsText" dxfId="9945" priority="3445" operator="containsText" text="日">
      <formula>NOT(ISERROR(SEARCH("日",Z201)))</formula>
    </cfRule>
    <cfRule type="containsText" dxfId="9944" priority="3446" operator="containsText" text="土">
      <formula>NOT(ISERROR(SEARCH("土",Z201)))</formula>
    </cfRule>
  </conditionalFormatting>
  <conditionalFormatting sqref="Z202">
    <cfRule type="containsText" dxfId="9943" priority="3441" operator="containsText" text="日">
      <formula>NOT(ISERROR(SEARCH("日",Z202)))</formula>
    </cfRule>
    <cfRule type="containsText" dxfId="9942" priority="3442" operator="containsText" text="土">
      <formula>NOT(ISERROR(SEARCH("土",Z202)))</formula>
    </cfRule>
  </conditionalFormatting>
  <conditionalFormatting sqref="Z200">
    <cfRule type="containsText" dxfId="9941" priority="3443" operator="containsText" text="日">
      <formula>NOT(ISERROR(SEARCH("日",Z200)))</formula>
    </cfRule>
    <cfRule type="containsText" dxfId="9940" priority="3444" operator="containsText" text="土">
      <formula>NOT(ISERROR(SEARCH("土",Z200)))</formula>
    </cfRule>
  </conditionalFormatting>
  <conditionalFormatting sqref="Z205">
    <cfRule type="containsText" dxfId="9939" priority="3439" operator="containsText" text="日">
      <formula>NOT(ISERROR(SEARCH("日",Z205)))</formula>
    </cfRule>
    <cfRule type="containsText" dxfId="9938" priority="3440" operator="containsText" text="土">
      <formula>NOT(ISERROR(SEARCH("土",Z205)))</formula>
    </cfRule>
  </conditionalFormatting>
  <conditionalFormatting sqref="Z206">
    <cfRule type="containsText" dxfId="9937" priority="3435" operator="containsText" text="日">
      <formula>NOT(ISERROR(SEARCH("日",Z206)))</formula>
    </cfRule>
    <cfRule type="containsText" dxfId="9936" priority="3436" operator="containsText" text="土">
      <formula>NOT(ISERROR(SEARCH("土",Z206)))</formula>
    </cfRule>
  </conditionalFormatting>
  <conditionalFormatting sqref="Z204">
    <cfRule type="containsText" dxfId="9935" priority="3437" operator="containsText" text="日">
      <formula>NOT(ISERROR(SEARCH("日",Z204)))</formula>
    </cfRule>
    <cfRule type="containsText" dxfId="9934" priority="3438" operator="containsText" text="土">
      <formula>NOT(ISERROR(SEARCH("土",Z204)))</formula>
    </cfRule>
  </conditionalFormatting>
  <conditionalFormatting sqref="Z209">
    <cfRule type="containsText" dxfId="9933" priority="3433" operator="containsText" text="日">
      <formula>NOT(ISERROR(SEARCH("日",Z209)))</formula>
    </cfRule>
    <cfRule type="containsText" dxfId="9932" priority="3434" operator="containsText" text="土">
      <formula>NOT(ISERROR(SEARCH("土",Z209)))</formula>
    </cfRule>
  </conditionalFormatting>
  <conditionalFormatting sqref="Z210">
    <cfRule type="containsText" dxfId="9931" priority="3429" operator="containsText" text="日">
      <formula>NOT(ISERROR(SEARCH("日",Z210)))</formula>
    </cfRule>
    <cfRule type="containsText" dxfId="9930" priority="3430" operator="containsText" text="土">
      <formula>NOT(ISERROR(SEARCH("土",Z210)))</formula>
    </cfRule>
  </conditionalFormatting>
  <conditionalFormatting sqref="Z208">
    <cfRule type="containsText" dxfId="9929" priority="3431" operator="containsText" text="日">
      <formula>NOT(ISERROR(SEARCH("日",Z208)))</formula>
    </cfRule>
    <cfRule type="containsText" dxfId="9928" priority="3432" operator="containsText" text="土">
      <formula>NOT(ISERROR(SEARCH("土",Z208)))</formula>
    </cfRule>
  </conditionalFormatting>
  <conditionalFormatting sqref="Z213">
    <cfRule type="containsText" dxfId="9927" priority="3427" operator="containsText" text="日">
      <formula>NOT(ISERROR(SEARCH("日",Z213)))</formula>
    </cfRule>
    <cfRule type="containsText" dxfId="9926" priority="3428" operator="containsText" text="土">
      <formula>NOT(ISERROR(SEARCH("土",Z213)))</formula>
    </cfRule>
  </conditionalFormatting>
  <conditionalFormatting sqref="Z214">
    <cfRule type="containsText" dxfId="9925" priority="3423" operator="containsText" text="日">
      <formula>NOT(ISERROR(SEARCH("日",Z214)))</formula>
    </cfRule>
    <cfRule type="containsText" dxfId="9924" priority="3424" operator="containsText" text="土">
      <formula>NOT(ISERROR(SEARCH("土",Z214)))</formula>
    </cfRule>
  </conditionalFormatting>
  <conditionalFormatting sqref="Z212">
    <cfRule type="containsText" dxfId="9923" priority="3425" operator="containsText" text="日">
      <formula>NOT(ISERROR(SEARCH("日",Z212)))</formula>
    </cfRule>
    <cfRule type="containsText" dxfId="9922" priority="3426" operator="containsText" text="土">
      <formula>NOT(ISERROR(SEARCH("土",Z212)))</formula>
    </cfRule>
  </conditionalFormatting>
  <conditionalFormatting sqref="Z217">
    <cfRule type="containsText" dxfId="9921" priority="3421" operator="containsText" text="日">
      <formula>NOT(ISERROR(SEARCH("日",Z217)))</formula>
    </cfRule>
    <cfRule type="containsText" dxfId="9920" priority="3422" operator="containsText" text="土">
      <formula>NOT(ISERROR(SEARCH("土",Z217)))</formula>
    </cfRule>
  </conditionalFormatting>
  <conditionalFormatting sqref="Z218:Z219">
    <cfRule type="containsText" dxfId="9919" priority="3417" operator="containsText" text="日">
      <formula>NOT(ISERROR(SEARCH("日",Z218)))</formula>
    </cfRule>
    <cfRule type="containsText" dxfId="9918" priority="3418" operator="containsText" text="土">
      <formula>NOT(ISERROR(SEARCH("土",Z218)))</formula>
    </cfRule>
  </conditionalFormatting>
  <conditionalFormatting sqref="Z216">
    <cfRule type="containsText" dxfId="9917" priority="3419" operator="containsText" text="日">
      <formula>NOT(ISERROR(SEARCH("日",Z216)))</formula>
    </cfRule>
    <cfRule type="containsText" dxfId="9916" priority="3420" operator="containsText" text="土">
      <formula>NOT(ISERROR(SEARCH("土",Z216)))</formula>
    </cfRule>
  </conditionalFormatting>
  <conditionalFormatting sqref="M220:V220">
    <cfRule type="containsText" dxfId="9915" priority="3409" operator="containsText" text="日">
      <formula>NOT(ISERROR(SEARCH("日",M220)))</formula>
    </cfRule>
    <cfRule type="containsText" dxfId="9914" priority="3410" operator="containsText" text="土">
      <formula>NOT(ISERROR(SEARCH("土",M220)))</formula>
    </cfRule>
  </conditionalFormatting>
  <conditionalFormatting sqref="L221">
    <cfRule type="containsText" dxfId="9913" priority="3407" operator="containsText" text="日">
      <formula>NOT(ISERROR(SEARCH("日",L221)))</formula>
    </cfRule>
    <cfRule type="containsText" dxfId="9912" priority="3408" operator="containsText" text="土">
      <formula>NOT(ISERROR(SEARCH("土",L221)))</formula>
    </cfRule>
  </conditionalFormatting>
  <conditionalFormatting sqref="M221">
    <cfRule type="containsText" dxfId="9911" priority="3405" operator="containsText" text="日">
      <formula>NOT(ISERROR(SEARCH("日",M221)))</formula>
    </cfRule>
    <cfRule type="containsText" dxfId="9910" priority="3406" operator="containsText" text="土">
      <formula>NOT(ISERROR(SEARCH("土",M221)))</formula>
    </cfRule>
  </conditionalFormatting>
  <conditionalFormatting sqref="O221">
    <cfRule type="containsText" dxfId="9909" priority="3401" operator="containsText" text="日">
      <formula>NOT(ISERROR(SEARCH("日",O221)))</formula>
    </cfRule>
    <cfRule type="containsText" dxfId="9908" priority="3402" operator="containsText" text="土">
      <formula>NOT(ISERROR(SEARCH("土",O221)))</formula>
    </cfRule>
  </conditionalFormatting>
  <conditionalFormatting sqref="N221 L222:L224 M223:V223">
    <cfRule type="containsText" dxfId="9907" priority="3403" operator="containsText" text="日">
      <formula>NOT(ISERROR(SEARCH("日",L221)))</formula>
    </cfRule>
    <cfRule type="containsText" dxfId="9906" priority="3404" operator="containsText" text="土">
      <formula>NOT(ISERROR(SEARCH("土",L221)))</formula>
    </cfRule>
  </conditionalFormatting>
  <conditionalFormatting sqref="U226">
    <cfRule type="containsText" dxfId="9905" priority="3363" operator="containsText" text="日">
      <formula>NOT(ISERROR(SEARCH("日",U226)))</formula>
    </cfRule>
    <cfRule type="containsText" dxfId="9904" priority="3364" operator="containsText" text="土">
      <formula>NOT(ISERROR(SEARCH("土",U226)))</formula>
    </cfRule>
  </conditionalFormatting>
  <conditionalFormatting sqref="T226">
    <cfRule type="containsText" dxfId="9903" priority="3361" operator="containsText" text="日">
      <formula>NOT(ISERROR(SEARCH("日",T226)))</formula>
    </cfRule>
    <cfRule type="containsText" dxfId="9902" priority="3362" operator="containsText" text="土">
      <formula>NOT(ISERROR(SEARCH("土",T226)))</formula>
    </cfRule>
  </conditionalFormatting>
  <conditionalFormatting sqref="S226">
    <cfRule type="containsText" dxfId="9901" priority="3359" operator="containsText" text="日">
      <formula>NOT(ISERROR(SEARCH("日",S226)))</formula>
    </cfRule>
    <cfRule type="containsText" dxfId="9900" priority="3360" operator="containsText" text="土">
      <formula>NOT(ISERROR(SEARCH("土",S226)))</formula>
    </cfRule>
  </conditionalFormatting>
  <conditionalFormatting sqref="R226">
    <cfRule type="containsText" dxfId="9899" priority="3357" operator="containsText" text="日">
      <formula>NOT(ISERROR(SEARCH("日",R226)))</formula>
    </cfRule>
    <cfRule type="containsText" dxfId="9898" priority="3358" operator="containsText" text="土">
      <formula>NOT(ISERROR(SEARCH("土",R226)))</formula>
    </cfRule>
  </conditionalFormatting>
  <conditionalFormatting sqref="Q226">
    <cfRule type="containsText" dxfId="9897" priority="3355" operator="containsText" text="日">
      <formula>NOT(ISERROR(SEARCH("日",Q226)))</formula>
    </cfRule>
    <cfRule type="containsText" dxfId="9896" priority="3356" operator="containsText" text="土">
      <formula>NOT(ISERROR(SEARCH("土",Q226)))</formula>
    </cfRule>
  </conditionalFormatting>
  <conditionalFormatting sqref="P226">
    <cfRule type="containsText" dxfId="9895" priority="3353" operator="containsText" text="日">
      <formula>NOT(ISERROR(SEARCH("日",P226)))</formula>
    </cfRule>
    <cfRule type="containsText" dxfId="9894" priority="3354" operator="containsText" text="土">
      <formula>NOT(ISERROR(SEARCH("土",P226)))</formula>
    </cfRule>
  </conditionalFormatting>
  <conditionalFormatting sqref="O226">
    <cfRule type="containsText" dxfId="9893" priority="3351" operator="containsText" text="日">
      <formula>NOT(ISERROR(SEARCH("日",O226)))</formula>
    </cfRule>
    <cfRule type="containsText" dxfId="9892" priority="3352" operator="containsText" text="土">
      <formula>NOT(ISERROR(SEARCH("土",O226)))</formula>
    </cfRule>
  </conditionalFormatting>
  <conditionalFormatting sqref="N226">
    <cfRule type="containsText" dxfId="9891" priority="3349" operator="containsText" text="日">
      <formula>NOT(ISERROR(SEARCH("日",N226)))</formula>
    </cfRule>
    <cfRule type="containsText" dxfId="9890" priority="3350" operator="containsText" text="土">
      <formula>NOT(ISERROR(SEARCH("土",N226)))</formula>
    </cfRule>
  </conditionalFormatting>
  <conditionalFormatting sqref="M226">
    <cfRule type="containsText" dxfId="9889" priority="3347" operator="containsText" text="日">
      <formula>NOT(ISERROR(SEARCH("日",M226)))</formula>
    </cfRule>
    <cfRule type="containsText" dxfId="9888" priority="3348" operator="containsText" text="土">
      <formula>NOT(ISERROR(SEARCH("土",M226)))</formula>
    </cfRule>
  </conditionalFormatting>
  <conditionalFormatting sqref="M228:V228">
    <cfRule type="containsText" dxfId="9887" priority="3345" operator="containsText" text="日">
      <formula>NOT(ISERROR(SEARCH("日",M228)))</formula>
    </cfRule>
    <cfRule type="containsText" dxfId="9886" priority="3346" operator="containsText" text="土">
      <formula>NOT(ISERROR(SEARCH("土",M228)))</formula>
    </cfRule>
  </conditionalFormatting>
  <conditionalFormatting sqref="L229">
    <cfRule type="containsText" dxfId="9885" priority="3343" operator="containsText" text="日">
      <formula>NOT(ISERROR(SEARCH("日",L229)))</formula>
    </cfRule>
    <cfRule type="containsText" dxfId="9884" priority="3344" operator="containsText" text="土">
      <formula>NOT(ISERROR(SEARCH("土",L229)))</formula>
    </cfRule>
  </conditionalFormatting>
  <conditionalFormatting sqref="M229">
    <cfRule type="containsText" dxfId="9883" priority="3341" operator="containsText" text="日">
      <formula>NOT(ISERROR(SEARCH("日",M229)))</formula>
    </cfRule>
    <cfRule type="containsText" dxfId="9882" priority="3342" operator="containsText" text="土">
      <formula>NOT(ISERROR(SEARCH("土",M229)))</formula>
    </cfRule>
  </conditionalFormatting>
  <conditionalFormatting sqref="N229 L230:L232 M231:V231">
    <cfRule type="containsText" dxfId="9881" priority="3339" operator="containsText" text="日">
      <formula>NOT(ISERROR(SEARCH("日",L229)))</formula>
    </cfRule>
    <cfRule type="containsText" dxfId="9880" priority="3340" operator="containsText" text="土">
      <formula>NOT(ISERROR(SEARCH("土",L229)))</formula>
    </cfRule>
  </conditionalFormatting>
  <conditionalFormatting sqref="O229">
    <cfRule type="containsText" dxfId="9879" priority="3337" operator="containsText" text="日">
      <formula>NOT(ISERROR(SEARCH("日",O229)))</formula>
    </cfRule>
    <cfRule type="containsText" dxfId="9878" priority="3338" operator="containsText" text="土">
      <formula>NOT(ISERROR(SEARCH("土",O229)))</formula>
    </cfRule>
  </conditionalFormatting>
  <conditionalFormatting sqref="P229">
    <cfRule type="containsText" dxfId="9877" priority="3335" operator="containsText" text="日">
      <formula>NOT(ISERROR(SEARCH("日",P229)))</formula>
    </cfRule>
    <cfRule type="containsText" dxfId="9876" priority="3336" operator="containsText" text="土">
      <formula>NOT(ISERROR(SEARCH("土",P229)))</formula>
    </cfRule>
  </conditionalFormatting>
  <conditionalFormatting sqref="U230">
    <cfRule type="containsText" dxfId="9875" priority="3331" operator="containsText" text="日">
      <formula>NOT(ISERROR(SEARCH("日",U230)))</formula>
    </cfRule>
    <cfRule type="containsText" dxfId="9874" priority="3332" operator="containsText" text="土">
      <formula>NOT(ISERROR(SEARCH("土",U230)))</formula>
    </cfRule>
  </conditionalFormatting>
  <conditionalFormatting sqref="V230">
    <cfRule type="containsText" dxfId="9873" priority="3333" operator="containsText" text="日">
      <formula>NOT(ISERROR(SEARCH("日",V230)))</formula>
    </cfRule>
    <cfRule type="containsText" dxfId="9872" priority="3334" operator="containsText" text="土">
      <formula>NOT(ISERROR(SEARCH("土",V230)))</formula>
    </cfRule>
  </conditionalFormatting>
  <conditionalFormatting sqref="T230">
    <cfRule type="containsText" dxfId="9871" priority="3329" operator="containsText" text="日">
      <formula>NOT(ISERROR(SEARCH("日",T230)))</formula>
    </cfRule>
    <cfRule type="containsText" dxfId="9870" priority="3330" operator="containsText" text="土">
      <formula>NOT(ISERROR(SEARCH("土",T230)))</formula>
    </cfRule>
  </conditionalFormatting>
  <conditionalFormatting sqref="S230">
    <cfRule type="containsText" dxfId="9869" priority="3327" operator="containsText" text="日">
      <formula>NOT(ISERROR(SEARCH("日",S230)))</formula>
    </cfRule>
    <cfRule type="containsText" dxfId="9868" priority="3328" operator="containsText" text="土">
      <formula>NOT(ISERROR(SEARCH("土",S230)))</formula>
    </cfRule>
  </conditionalFormatting>
  <conditionalFormatting sqref="R230">
    <cfRule type="containsText" dxfId="9867" priority="3325" operator="containsText" text="日">
      <formula>NOT(ISERROR(SEARCH("日",R230)))</formula>
    </cfRule>
    <cfRule type="containsText" dxfId="9866" priority="3326" operator="containsText" text="土">
      <formula>NOT(ISERROR(SEARCH("土",R230)))</formula>
    </cfRule>
  </conditionalFormatting>
  <conditionalFormatting sqref="Q230">
    <cfRule type="containsText" dxfId="9865" priority="3323" operator="containsText" text="日">
      <formula>NOT(ISERROR(SEARCH("日",Q230)))</formula>
    </cfRule>
    <cfRule type="containsText" dxfId="9864" priority="3324" operator="containsText" text="土">
      <formula>NOT(ISERROR(SEARCH("土",Q230)))</formula>
    </cfRule>
  </conditionalFormatting>
  <conditionalFormatting sqref="P230">
    <cfRule type="containsText" dxfId="9863" priority="3321" operator="containsText" text="日">
      <formula>NOT(ISERROR(SEARCH("日",P230)))</formula>
    </cfRule>
    <cfRule type="containsText" dxfId="9862" priority="3322" operator="containsText" text="土">
      <formula>NOT(ISERROR(SEARCH("土",P230)))</formula>
    </cfRule>
  </conditionalFormatting>
  <conditionalFormatting sqref="O230">
    <cfRule type="containsText" dxfId="9861" priority="3319" operator="containsText" text="日">
      <formula>NOT(ISERROR(SEARCH("日",O230)))</formula>
    </cfRule>
    <cfRule type="containsText" dxfId="9860" priority="3320" operator="containsText" text="土">
      <formula>NOT(ISERROR(SEARCH("土",O230)))</formula>
    </cfRule>
  </conditionalFormatting>
  <conditionalFormatting sqref="N230">
    <cfRule type="containsText" dxfId="9859" priority="3317" operator="containsText" text="日">
      <formula>NOT(ISERROR(SEARCH("日",N230)))</formula>
    </cfRule>
    <cfRule type="containsText" dxfId="9858" priority="3318" operator="containsText" text="土">
      <formula>NOT(ISERROR(SEARCH("土",N230)))</formula>
    </cfRule>
  </conditionalFormatting>
  <conditionalFormatting sqref="M230">
    <cfRule type="containsText" dxfId="9857" priority="3315" operator="containsText" text="日">
      <formula>NOT(ISERROR(SEARCH("日",M230)))</formula>
    </cfRule>
    <cfRule type="containsText" dxfId="9856" priority="3316" operator="containsText" text="土">
      <formula>NOT(ISERROR(SEARCH("土",M230)))</formula>
    </cfRule>
  </conditionalFormatting>
  <conditionalFormatting sqref="M232:V232">
    <cfRule type="containsText" dxfId="9855" priority="3313" operator="containsText" text="日">
      <formula>NOT(ISERROR(SEARCH("日",M232)))</formula>
    </cfRule>
    <cfRule type="containsText" dxfId="9854" priority="3314" operator="containsText" text="土">
      <formula>NOT(ISERROR(SEARCH("土",M232)))</formula>
    </cfRule>
  </conditionalFormatting>
  <conditionalFormatting sqref="L233">
    <cfRule type="containsText" dxfId="9853" priority="3311" operator="containsText" text="日">
      <formula>NOT(ISERROR(SEARCH("日",L233)))</formula>
    </cfRule>
    <cfRule type="containsText" dxfId="9852" priority="3312" operator="containsText" text="土">
      <formula>NOT(ISERROR(SEARCH("土",L233)))</formula>
    </cfRule>
  </conditionalFormatting>
  <conditionalFormatting sqref="M233">
    <cfRule type="containsText" dxfId="9851" priority="3309" operator="containsText" text="日">
      <formula>NOT(ISERROR(SEARCH("日",M233)))</formula>
    </cfRule>
    <cfRule type="containsText" dxfId="9850" priority="3310" operator="containsText" text="土">
      <formula>NOT(ISERROR(SEARCH("土",M233)))</formula>
    </cfRule>
  </conditionalFormatting>
  <conditionalFormatting sqref="N233 L234:L236 M235:V235">
    <cfRule type="containsText" dxfId="9849" priority="3307" operator="containsText" text="日">
      <formula>NOT(ISERROR(SEARCH("日",L233)))</formula>
    </cfRule>
    <cfRule type="containsText" dxfId="9848" priority="3308" operator="containsText" text="土">
      <formula>NOT(ISERROR(SEARCH("土",L233)))</formula>
    </cfRule>
  </conditionalFormatting>
  <conditionalFormatting sqref="O233">
    <cfRule type="containsText" dxfId="9847" priority="3305" operator="containsText" text="日">
      <formula>NOT(ISERROR(SEARCH("日",O233)))</formula>
    </cfRule>
    <cfRule type="containsText" dxfId="9846" priority="3306" operator="containsText" text="土">
      <formula>NOT(ISERROR(SEARCH("土",O233)))</formula>
    </cfRule>
  </conditionalFormatting>
  <conditionalFormatting sqref="P233">
    <cfRule type="containsText" dxfId="9845" priority="3303" operator="containsText" text="日">
      <formula>NOT(ISERROR(SEARCH("日",P233)))</formula>
    </cfRule>
    <cfRule type="containsText" dxfId="9844" priority="3304" operator="containsText" text="土">
      <formula>NOT(ISERROR(SEARCH("土",P233)))</formula>
    </cfRule>
  </conditionalFormatting>
  <conditionalFormatting sqref="V234">
    <cfRule type="containsText" dxfId="9843" priority="3301" operator="containsText" text="日">
      <formula>NOT(ISERROR(SEARCH("日",V234)))</formula>
    </cfRule>
    <cfRule type="containsText" dxfId="9842" priority="3302" operator="containsText" text="土">
      <formula>NOT(ISERROR(SEARCH("土",V234)))</formula>
    </cfRule>
  </conditionalFormatting>
  <conditionalFormatting sqref="U234">
    <cfRule type="containsText" dxfId="9841" priority="3299" operator="containsText" text="日">
      <formula>NOT(ISERROR(SEARCH("日",U234)))</formula>
    </cfRule>
    <cfRule type="containsText" dxfId="9840" priority="3300" operator="containsText" text="土">
      <formula>NOT(ISERROR(SEARCH("土",U234)))</formula>
    </cfRule>
  </conditionalFormatting>
  <conditionalFormatting sqref="T234">
    <cfRule type="containsText" dxfId="9839" priority="3297" operator="containsText" text="日">
      <formula>NOT(ISERROR(SEARCH("日",T234)))</formula>
    </cfRule>
    <cfRule type="containsText" dxfId="9838" priority="3298" operator="containsText" text="土">
      <formula>NOT(ISERROR(SEARCH("土",T234)))</formula>
    </cfRule>
  </conditionalFormatting>
  <conditionalFormatting sqref="S234">
    <cfRule type="containsText" dxfId="9837" priority="3295" operator="containsText" text="日">
      <formula>NOT(ISERROR(SEARCH("日",S234)))</formula>
    </cfRule>
    <cfRule type="containsText" dxfId="9836" priority="3296" operator="containsText" text="土">
      <formula>NOT(ISERROR(SEARCH("土",S234)))</formula>
    </cfRule>
  </conditionalFormatting>
  <conditionalFormatting sqref="R234">
    <cfRule type="containsText" dxfId="9835" priority="3293" operator="containsText" text="日">
      <formula>NOT(ISERROR(SEARCH("日",R234)))</formula>
    </cfRule>
    <cfRule type="containsText" dxfId="9834" priority="3294" operator="containsText" text="土">
      <formula>NOT(ISERROR(SEARCH("土",R234)))</formula>
    </cfRule>
  </conditionalFormatting>
  <conditionalFormatting sqref="Q234">
    <cfRule type="containsText" dxfId="9833" priority="3291" operator="containsText" text="日">
      <formula>NOT(ISERROR(SEARCH("日",Q234)))</formula>
    </cfRule>
    <cfRule type="containsText" dxfId="9832" priority="3292" operator="containsText" text="土">
      <formula>NOT(ISERROR(SEARCH("土",Q234)))</formula>
    </cfRule>
  </conditionalFormatting>
  <conditionalFormatting sqref="P234">
    <cfRule type="containsText" dxfId="9831" priority="3289" operator="containsText" text="日">
      <formula>NOT(ISERROR(SEARCH("日",P234)))</formula>
    </cfRule>
    <cfRule type="containsText" dxfId="9830" priority="3290" operator="containsText" text="土">
      <formula>NOT(ISERROR(SEARCH("土",P234)))</formula>
    </cfRule>
  </conditionalFormatting>
  <conditionalFormatting sqref="O234">
    <cfRule type="containsText" dxfId="9829" priority="3287" operator="containsText" text="日">
      <formula>NOT(ISERROR(SEARCH("日",O234)))</formula>
    </cfRule>
    <cfRule type="containsText" dxfId="9828" priority="3288" operator="containsText" text="土">
      <formula>NOT(ISERROR(SEARCH("土",O234)))</formula>
    </cfRule>
  </conditionalFormatting>
  <conditionalFormatting sqref="M237">
    <cfRule type="containsText" dxfId="9827" priority="3277" operator="containsText" text="日">
      <formula>NOT(ISERROR(SEARCH("日",M237)))</formula>
    </cfRule>
    <cfRule type="containsText" dxfId="9826" priority="3278" operator="containsText" text="土">
      <formula>NOT(ISERROR(SEARCH("土",M237)))</formula>
    </cfRule>
  </conditionalFormatting>
  <conditionalFormatting sqref="M240:V240">
    <cfRule type="containsText" dxfId="9825" priority="3249" operator="containsText" text="日">
      <formula>NOT(ISERROR(SEARCH("日",M240)))</formula>
    </cfRule>
    <cfRule type="containsText" dxfId="9824" priority="3250" operator="containsText" text="土">
      <formula>NOT(ISERROR(SEARCH("土",M240)))</formula>
    </cfRule>
  </conditionalFormatting>
  <conditionalFormatting sqref="L220">
    <cfRule type="containsText" dxfId="9823" priority="3411" operator="containsText" text="日">
      <formula>NOT(ISERROR(SEARCH("日",L220)))</formula>
    </cfRule>
    <cfRule type="containsText" dxfId="9822" priority="3412" operator="containsText" text="土">
      <formula>NOT(ISERROR(SEARCH("土",L220)))</formula>
    </cfRule>
  </conditionalFormatting>
  <conditionalFormatting sqref="N242">
    <cfRule type="containsText" dxfId="9821" priority="3221" operator="containsText" text="日">
      <formula>NOT(ISERROR(SEARCH("日",N242)))</formula>
    </cfRule>
    <cfRule type="containsText" dxfId="9820" priority="3222" operator="containsText" text="土">
      <formula>NOT(ISERROR(SEARCH("土",N242)))</formula>
    </cfRule>
  </conditionalFormatting>
  <conditionalFormatting sqref="P221">
    <cfRule type="containsText" dxfId="9819" priority="3399" operator="containsText" text="日">
      <formula>NOT(ISERROR(SEARCH("日",P221)))</formula>
    </cfRule>
    <cfRule type="containsText" dxfId="9818" priority="3400" operator="containsText" text="土">
      <formula>NOT(ISERROR(SEARCH("土",P221)))</formula>
    </cfRule>
  </conditionalFormatting>
  <conditionalFormatting sqref="V222">
    <cfRule type="containsText" dxfId="9817" priority="3397" operator="containsText" text="日">
      <formula>NOT(ISERROR(SEARCH("日",V222)))</formula>
    </cfRule>
    <cfRule type="containsText" dxfId="9816" priority="3398" operator="containsText" text="土">
      <formula>NOT(ISERROR(SEARCH("土",V222)))</formula>
    </cfRule>
  </conditionalFormatting>
  <conditionalFormatting sqref="U222">
    <cfRule type="containsText" dxfId="9815" priority="3395" operator="containsText" text="日">
      <formula>NOT(ISERROR(SEARCH("日",U222)))</formula>
    </cfRule>
    <cfRule type="containsText" dxfId="9814" priority="3396" operator="containsText" text="土">
      <formula>NOT(ISERROR(SEARCH("土",U222)))</formula>
    </cfRule>
  </conditionalFormatting>
  <conditionalFormatting sqref="T222">
    <cfRule type="containsText" dxfId="9813" priority="3393" operator="containsText" text="日">
      <formula>NOT(ISERROR(SEARCH("日",T222)))</formula>
    </cfRule>
    <cfRule type="containsText" dxfId="9812" priority="3394" operator="containsText" text="土">
      <formula>NOT(ISERROR(SEARCH("土",T222)))</formula>
    </cfRule>
  </conditionalFormatting>
  <conditionalFormatting sqref="Q222">
    <cfRule type="containsText" dxfId="9811" priority="3387" operator="containsText" text="日">
      <formula>NOT(ISERROR(SEARCH("日",Q222)))</formula>
    </cfRule>
    <cfRule type="containsText" dxfId="9810" priority="3388" operator="containsText" text="土">
      <formula>NOT(ISERROR(SEARCH("土",Q222)))</formula>
    </cfRule>
  </conditionalFormatting>
  <conditionalFormatting sqref="R222">
    <cfRule type="containsText" dxfId="9809" priority="3389" operator="containsText" text="日">
      <formula>NOT(ISERROR(SEARCH("日",R222)))</formula>
    </cfRule>
    <cfRule type="containsText" dxfId="9808" priority="3390" operator="containsText" text="土">
      <formula>NOT(ISERROR(SEARCH("土",R222)))</formula>
    </cfRule>
  </conditionalFormatting>
  <conditionalFormatting sqref="P222">
    <cfRule type="containsText" dxfId="9807" priority="3385" operator="containsText" text="日">
      <formula>NOT(ISERROR(SEARCH("日",P222)))</formula>
    </cfRule>
    <cfRule type="containsText" dxfId="9806" priority="3386" operator="containsText" text="土">
      <formula>NOT(ISERROR(SEARCH("土",P222)))</formula>
    </cfRule>
  </conditionalFormatting>
  <conditionalFormatting sqref="O222">
    <cfRule type="containsText" dxfId="9805" priority="3383" operator="containsText" text="日">
      <formula>NOT(ISERROR(SEARCH("日",O222)))</formula>
    </cfRule>
    <cfRule type="containsText" dxfId="9804" priority="3384" operator="containsText" text="土">
      <formula>NOT(ISERROR(SEARCH("土",O222)))</formula>
    </cfRule>
  </conditionalFormatting>
  <conditionalFormatting sqref="S222">
    <cfRule type="containsText" dxfId="9803" priority="3391" operator="containsText" text="日">
      <formula>NOT(ISERROR(SEARCH("日",S222)))</formula>
    </cfRule>
    <cfRule type="containsText" dxfId="9802" priority="3392" operator="containsText" text="土">
      <formula>NOT(ISERROR(SEARCH("土",S222)))</formula>
    </cfRule>
  </conditionalFormatting>
  <conditionalFormatting sqref="N222">
    <cfRule type="containsText" dxfId="9801" priority="3381" operator="containsText" text="日">
      <formula>NOT(ISERROR(SEARCH("日",N222)))</formula>
    </cfRule>
    <cfRule type="containsText" dxfId="9800" priority="3382" operator="containsText" text="土">
      <formula>NOT(ISERROR(SEARCH("土",N222)))</formula>
    </cfRule>
  </conditionalFormatting>
  <conditionalFormatting sqref="M222">
    <cfRule type="containsText" dxfId="9799" priority="3379" operator="containsText" text="日">
      <formula>NOT(ISERROR(SEARCH("日",M222)))</formula>
    </cfRule>
    <cfRule type="containsText" dxfId="9798" priority="3380" operator="containsText" text="土">
      <formula>NOT(ISERROR(SEARCH("土",M222)))</formula>
    </cfRule>
  </conditionalFormatting>
  <conditionalFormatting sqref="P246">
    <cfRule type="containsText" dxfId="9797" priority="3193" operator="containsText" text="日">
      <formula>NOT(ISERROR(SEARCH("日",P246)))</formula>
    </cfRule>
    <cfRule type="containsText" dxfId="9796" priority="3194" operator="containsText" text="土">
      <formula>NOT(ISERROR(SEARCH("土",P246)))</formula>
    </cfRule>
  </conditionalFormatting>
  <conditionalFormatting sqref="L225">
    <cfRule type="containsText" dxfId="9795" priority="3375" operator="containsText" text="日">
      <formula>NOT(ISERROR(SEARCH("日",L225)))</formula>
    </cfRule>
    <cfRule type="containsText" dxfId="9794" priority="3376" operator="containsText" text="土">
      <formula>NOT(ISERROR(SEARCH("土",L225)))</formula>
    </cfRule>
  </conditionalFormatting>
  <conditionalFormatting sqref="M225">
    <cfRule type="containsText" dxfId="9793" priority="3373" operator="containsText" text="日">
      <formula>NOT(ISERROR(SEARCH("日",M225)))</formula>
    </cfRule>
    <cfRule type="containsText" dxfId="9792" priority="3374" operator="containsText" text="土">
      <formula>NOT(ISERROR(SEARCH("土",M225)))</formula>
    </cfRule>
  </conditionalFormatting>
  <conditionalFormatting sqref="N225 L226:L228 M227:V227">
    <cfRule type="containsText" dxfId="9791" priority="3371" operator="containsText" text="日">
      <formula>NOT(ISERROR(SEARCH("日",L225)))</formula>
    </cfRule>
    <cfRule type="containsText" dxfId="9790" priority="3372" operator="containsText" text="土">
      <formula>NOT(ISERROR(SEARCH("土",L225)))</formula>
    </cfRule>
  </conditionalFormatting>
  <conditionalFormatting sqref="O225">
    <cfRule type="containsText" dxfId="9789" priority="3369" operator="containsText" text="日">
      <formula>NOT(ISERROR(SEARCH("日",O225)))</formula>
    </cfRule>
    <cfRule type="containsText" dxfId="9788" priority="3370" operator="containsText" text="土">
      <formula>NOT(ISERROR(SEARCH("土",O225)))</formula>
    </cfRule>
  </conditionalFormatting>
  <conditionalFormatting sqref="P225">
    <cfRule type="containsText" dxfId="9787" priority="3367" operator="containsText" text="日">
      <formula>NOT(ISERROR(SEARCH("日",P225)))</formula>
    </cfRule>
    <cfRule type="containsText" dxfId="9786" priority="3368" operator="containsText" text="土">
      <formula>NOT(ISERROR(SEARCH("土",P225)))</formula>
    </cfRule>
  </conditionalFormatting>
  <conditionalFormatting sqref="V226">
    <cfRule type="containsText" dxfId="9785" priority="3365" operator="containsText" text="日">
      <formula>NOT(ISERROR(SEARCH("日",V226)))</formula>
    </cfRule>
    <cfRule type="containsText" dxfId="9784" priority="3366" operator="containsText" text="土">
      <formula>NOT(ISERROR(SEARCH("土",V226)))</formula>
    </cfRule>
  </conditionalFormatting>
  <conditionalFormatting sqref="R250">
    <cfRule type="containsText" dxfId="9783" priority="3165" operator="containsText" text="日">
      <formula>NOT(ISERROR(SEARCH("日",R250)))</formula>
    </cfRule>
    <cfRule type="containsText" dxfId="9782" priority="3166" operator="containsText" text="土">
      <formula>NOT(ISERROR(SEARCH("土",R250)))</formula>
    </cfRule>
  </conditionalFormatting>
  <conditionalFormatting sqref="T254">
    <cfRule type="containsText" dxfId="9781" priority="3137" operator="containsText" text="日">
      <formula>NOT(ISERROR(SEARCH("日",T254)))</formula>
    </cfRule>
    <cfRule type="containsText" dxfId="9780" priority="3138" operator="containsText" text="土">
      <formula>NOT(ISERROR(SEARCH("土",T254)))</formula>
    </cfRule>
  </conditionalFormatting>
  <conditionalFormatting sqref="N234">
    <cfRule type="containsText" dxfId="9779" priority="3285" operator="containsText" text="日">
      <formula>NOT(ISERROR(SEARCH("日",N234)))</formula>
    </cfRule>
    <cfRule type="containsText" dxfId="9778" priority="3286" operator="containsText" text="土">
      <formula>NOT(ISERROR(SEARCH("土",N234)))</formula>
    </cfRule>
  </conditionalFormatting>
  <conditionalFormatting sqref="M234">
    <cfRule type="containsText" dxfId="9777" priority="3283" operator="containsText" text="日">
      <formula>NOT(ISERROR(SEARCH("日",M234)))</formula>
    </cfRule>
    <cfRule type="containsText" dxfId="9776" priority="3284" operator="containsText" text="土">
      <formula>NOT(ISERROR(SEARCH("土",M234)))</formula>
    </cfRule>
  </conditionalFormatting>
  <conditionalFormatting sqref="M236:V236">
    <cfRule type="containsText" dxfId="9775" priority="3281" operator="containsText" text="日">
      <formula>NOT(ISERROR(SEARCH("日",M236)))</formula>
    </cfRule>
    <cfRule type="containsText" dxfId="9774" priority="3282" operator="containsText" text="土">
      <formula>NOT(ISERROR(SEARCH("土",M236)))</formula>
    </cfRule>
  </conditionalFormatting>
  <conditionalFormatting sqref="L237">
    <cfRule type="containsText" dxfId="9773" priority="3279" operator="containsText" text="日">
      <formula>NOT(ISERROR(SEARCH("日",L237)))</formula>
    </cfRule>
    <cfRule type="containsText" dxfId="9772" priority="3280" operator="containsText" text="土">
      <formula>NOT(ISERROR(SEARCH("土",L237)))</formula>
    </cfRule>
  </conditionalFormatting>
  <conditionalFormatting sqref="V258">
    <cfRule type="containsText" dxfId="9771" priority="3109" operator="containsText" text="日">
      <formula>NOT(ISERROR(SEARCH("日",V258)))</formula>
    </cfRule>
    <cfRule type="containsText" dxfId="9770" priority="3110" operator="containsText" text="土">
      <formula>NOT(ISERROR(SEARCH("土",V258)))</formula>
    </cfRule>
  </conditionalFormatting>
  <conditionalFormatting sqref="O237">
    <cfRule type="containsText" dxfId="9769" priority="3273" operator="containsText" text="日">
      <formula>NOT(ISERROR(SEARCH("日",O237)))</formula>
    </cfRule>
    <cfRule type="containsText" dxfId="9768" priority="3274" operator="containsText" text="土">
      <formula>NOT(ISERROR(SEARCH("土",O237)))</formula>
    </cfRule>
  </conditionalFormatting>
  <conditionalFormatting sqref="P237">
    <cfRule type="containsText" dxfId="9767" priority="3271" operator="containsText" text="日">
      <formula>NOT(ISERROR(SEARCH("日",P237)))</formula>
    </cfRule>
    <cfRule type="containsText" dxfId="9766" priority="3272" operator="containsText" text="土">
      <formula>NOT(ISERROR(SEARCH("土",P237)))</formula>
    </cfRule>
  </conditionalFormatting>
  <conditionalFormatting sqref="V238">
    <cfRule type="containsText" dxfId="9765" priority="3269" operator="containsText" text="日">
      <formula>NOT(ISERROR(SEARCH("日",V238)))</formula>
    </cfRule>
    <cfRule type="containsText" dxfId="9764" priority="3270" operator="containsText" text="土">
      <formula>NOT(ISERROR(SEARCH("土",V238)))</formula>
    </cfRule>
  </conditionalFormatting>
  <conditionalFormatting sqref="U238">
    <cfRule type="containsText" dxfId="9763" priority="3267" operator="containsText" text="日">
      <formula>NOT(ISERROR(SEARCH("日",U238)))</formula>
    </cfRule>
    <cfRule type="containsText" dxfId="9762" priority="3268" operator="containsText" text="土">
      <formula>NOT(ISERROR(SEARCH("土",U238)))</formula>
    </cfRule>
  </conditionalFormatting>
  <conditionalFormatting sqref="T238">
    <cfRule type="containsText" dxfId="9761" priority="3265" operator="containsText" text="日">
      <formula>NOT(ISERROR(SEARCH("日",T238)))</formula>
    </cfRule>
    <cfRule type="containsText" dxfId="9760" priority="3266" operator="containsText" text="土">
      <formula>NOT(ISERROR(SEARCH("土",T238)))</formula>
    </cfRule>
  </conditionalFormatting>
  <conditionalFormatting sqref="S238">
    <cfRule type="containsText" dxfId="9759" priority="3263" operator="containsText" text="日">
      <formula>NOT(ISERROR(SEARCH("日",S238)))</formula>
    </cfRule>
    <cfRule type="containsText" dxfId="9758" priority="3264" operator="containsText" text="土">
      <formula>NOT(ISERROR(SEARCH("土",S238)))</formula>
    </cfRule>
  </conditionalFormatting>
  <conditionalFormatting sqref="R238">
    <cfRule type="containsText" dxfId="9757" priority="3261" operator="containsText" text="日">
      <formula>NOT(ISERROR(SEARCH("日",R238)))</formula>
    </cfRule>
    <cfRule type="containsText" dxfId="9756" priority="3262" operator="containsText" text="土">
      <formula>NOT(ISERROR(SEARCH("土",R238)))</formula>
    </cfRule>
  </conditionalFormatting>
  <conditionalFormatting sqref="Q238">
    <cfRule type="containsText" dxfId="9755" priority="3259" operator="containsText" text="日">
      <formula>NOT(ISERROR(SEARCH("日",Q238)))</formula>
    </cfRule>
    <cfRule type="containsText" dxfId="9754" priority="3260" operator="containsText" text="土">
      <formula>NOT(ISERROR(SEARCH("土",Q238)))</formula>
    </cfRule>
  </conditionalFormatting>
  <conditionalFormatting sqref="P238">
    <cfRule type="containsText" dxfId="9753" priority="3257" operator="containsText" text="日">
      <formula>NOT(ISERROR(SEARCH("日",P238)))</formula>
    </cfRule>
    <cfRule type="containsText" dxfId="9752" priority="3258" operator="containsText" text="土">
      <formula>NOT(ISERROR(SEARCH("土",P238)))</formula>
    </cfRule>
  </conditionalFormatting>
  <conditionalFormatting sqref="O238">
    <cfRule type="containsText" dxfId="9751" priority="3255" operator="containsText" text="日">
      <formula>NOT(ISERROR(SEARCH("日",O238)))</formula>
    </cfRule>
    <cfRule type="containsText" dxfId="9750" priority="3256" operator="containsText" text="土">
      <formula>NOT(ISERROR(SEARCH("土",O238)))</formula>
    </cfRule>
  </conditionalFormatting>
  <conditionalFormatting sqref="M224:V224">
    <cfRule type="containsText" dxfId="9749" priority="3377" operator="containsText" text="日">
      <formula>NOT(ISERROR(SEARCH("日",M224)))</formula>
    </cfRule>
    <cfRule type="containsText" dxfId="9748" priority="3378" operator="containsText" text="土">
      <formula>NOT(ISERROR(SEARCH("土",M224)))</formula>
    </cfRule>
  </conditionalFormatting>
  <conditionalFormatting sqref="N237 L238:L240 M239:V239">
    <cfRule type="containsText" dxfId="9747" priority="3275" operator="containsText" text="日">
      <formula>NOT(ISERROR(SEARCH("日",L237)))</formula>
    </cfRule>
    <cfRule type="containsText" dxfId="9746" priority="3276" operator="containsText" text="土">
      <formula>NOT(ISERROR(SEARCH("土",L237)))</formula>
    </cfRule>
  </conditionalFormatting>
  <conditionalFormatting sqref="N238">
    <cfRule type="containsText" dxfId="9745" priority="3253" operator="containsText" text="日">
      <formula>NOT(ISERROR(SEARCH("日",N238)))</formula>
    </cfRule>
    <cfRule type="containsText" dxfId="9744" priority="3254" operator="containsText" text="土">
      <formula>NOT(ISERROR(SEARCH("土",N238)))</formula>
    </cfRule>
  </conditionalFormatting>
  <conditionalFormatting sqref="M238">
    <cfRule type="containsText" dxfId="9743" priority="3251" operator="containsText" text="日">
      <formula>NOT(ISERROR(SEARCH("日",M238)))</formula>
    </cfRule>
    <cfRule type="containsText" dxfId="9742" priority="3252" operator="containsText" text="土">
      <formula>NOT(ISERROR(SEARCH("土",M238)))</formula>
    </cfRule>
  </conditionalFormatting>
  <conditionalFormatting sqref="N241 L242:L244 M243:V243">
    <cfRule type="containsText" dxfId="9741" priority="3243" operator="containsText" text="日">
      <formula>NOT(ISERROR(SEARCH("日",L241)))</formula>
    </cfRule>
    <cfRule type="containsText" dxfId="9740" priority="3244" operator="containsText" text="土">
      <formula>NOT(ISERROR(SEARCH("土",L241)))</formula>
    </cfRule>
  </conditionalFormatting>
  <conditionalFormatting sqref="M241">
    <cfRule type="containsText" dxfId="9739" priority="3245" operator="containsText" text="日">
      <formula>NOT(ISERROR(SEARCH("日",M241)))</formula>
    </cfRule>
    <cfRule type="containsText" dxfId="9738" priority="3246" operator="containsText" text="土">
      <formula>NOT(ISERROR(SEARCH("土",M241)))</formula>
    </cfRule>
  </conditionalFormatting>
  <conditionalFormatting sqref="O241">
    <cfRule type="containsText" dxfId="9737" priority="3241" operator="containsText" text="日">
      <formula>NOT(ISERROR(SEARCH("日",O241)))</formula>
    </cfRule>
    <cfRule type="containsText" dxfId="9736" priority="3242" operator="containsText" text="土">
      <formula>NOT(ISERROR(SEARCH("土",O241)))</formula>
    </cfRule>
  </conditionalFormatting>
  <conditionalFormatting sqref="P241">
    <cfRule type="containsText" dxfId="9735" priority="3239" operator="containsText" text="日">
      <formula>NOT(ISERROR(SEARCH("日",P241)))</formula>
    </cfRule>
    <cfRule type="containsText" dxfId="9734" priority="3240" operator="containsText" text="土">
      <formula>NOT(ISERROR(SEARCH("土",P241)))</formula>
    </cfRule>
  </conditionalFormatting>
  <conditionalFormatting sqref="L241">
    <cfRule type="containsText" dxfId="9733" priority="3247" operator="containsText" text="日">
      <formula>NOT(ISERROR(SEARCH("日",L241)))</formula>
    </cfRule>
    <cfRule type="containsText" dxfId="9732" priority="3248" operator="containsText" text="土">
      <formula>NOT(ISERROR(SEARCH("土",L241)))</formula>
    </cfRule>
  </conditionalFormatting>
  <conditionalFormatting sqref="T242">
    <cfRule type="containsText" dxfId="9731" priority="3233" operator="containsText" text="日">
      <formula>NOT(ISERROR(SEARCH("日",T242)))</formula>
    </cfRule>
    <cfRule type="containsText" dxfId="9730" priority="3234" operator="containsText" text="土">
      <formula>NOT(ISERROR(SEARCH("土",T242)))</formula>
    </cfRule>
  </conditionalFormatting>
  <conditionalFormatting sqref="S242">
    <cfRule type="containsText" dxfId="9729" priority="3231" operator="containsText" text="日">
      <formula>NOT(ISERROR(SEARCH("日",S242)))</formula>
    </cfRule>
    <cfRule type="containsText" dxfId="9728" priority="3232" operator="containsText" text="土">
      <formula>NOT(ISERROR(SEARCH("土",S242)))</formula>
    </cfRule>
  </conditionalFormatting>
  <conditionalFormatting sqref="R242">
    <cfRule type="containsText" dxfId="9727" priority="3229" operator="containsText" text="日">
      <formula>NOT(ISERROR(SEARCH("日",R242)))</formula>
    </cfRule>
    <cfRule type="containsText" dxfId="9726" priority="3230" operator="containsText" text="土">
      <formula>NOT(ISERROR(SEARCH("土",R242)))</formula>
    </cfRule>
  </conditionalFormatting>
  <conditionalFormatting sqref="Q242">
    <cfRule type="containsText" dxfId="9725" priority="3227" operator="containsText" text="日">
      <formula>NOT(ISERROR(SEARCH("日",Q242)))</formula>
    </cfRule>
    <cfRule type="containsText" dxfId="9724" priority="3228" operator="containsText" text="土">
      <formula>NOT(ISERROR(SEARCH("土",Q242)))</formula>
    </cfRule>
  </conditionalFormatting>
  <conditionalFormatting sqref="P242">
    <cfRule type="containsText" dxfId="9723" priority="3225" operator="containsText" text="日">
      <formula>NOT(ISERROR(SEARCH("日",P242)))</formula>
    </cfRule>
    <cfRule type="containsText" dxfId="9722" priority="3226" operator="containsText" text="土">
      <formula>NOT(ISERROR(SEARCH("土",P242)))</formula>
    </cfRule>
  </conditionalFormatting>
  <conditionalFormatting sqref="U242">
    <cfRule type="containsText" dxfId="9721" priority="3235" operator="containsText" text="日">
      <formula>NOT(ISERROR(SEARCH("日",U242)))</formula>
    </cfRule>
    <cfRule type="containsText" dxfId="9720" priority="3236" operator="containsText" text="土">
      <formula>NOT(ISERROR(SEARCH("土",U242)))</formula>
    </cfRule>
  </conditionalFormatting>
  <conditionalFormatting sqref="O242">
    <cfRule type="containsText" dxfId="9719" priority="3223" operator="containsText" text="日">
      <formula>NOT(ISERROR(SEARCH("日",O242)))</formula>
    </cfRule>
    <cfRule type="containsText" dxfId="9718" priority="3224" operator="containsText" text="土">
      <formula>NOT(ISERROR(SEARCH("土",O242)))</formula>
    </cfRule>
  </conditionalFormatting>
  <conditionalFormatting sqref="M242">
    <cfRule type="containsText" dxfId="9717" priority="3219" operator="containsText" text="日">
      <formula>NOT(ISERROR(SEARCH("日",M242)))</formula>
    </cfRule>
    <cfRule type="containsText" dxfId="9716" priority="3220" operator="containsText" text="土">
      <formula>NOT(ISERROR(SEARCH("土",M242)))</formula>
    </cfRule>
  </conditionalFormatting>
  <conditionalFormatting sqref="M244:V244">
    <cfRule type="containsText" dxfId="9715" priority="3217" operator="containsText" text="日">
      <formula>NOT(ISERROR(SEARCH("日",M244)))</formula>
    </cfRule>
    <cfRule type="containsText" dxfId="9714" priority="3218" operator="containsText" text="土">
      <formula>NOT(ISERROR(SEARCH("土",M244)))</formula>
    </cfRule>
  </conditionalFormatting>
  <conditionalFormatting sqref="V242">
    <cfRule type="containsText" dxfId="9713" priority="3237" operator="containsText" text="日">
      <formula>NOT(ISERROR(SEARCH("日",V242)))</formula>
    </cfRule>
    <cfRule type="containsText" dxfId="9712" priority="3238" operator="containsText" text="土">
      <formula>NOT(ISERROR(SEARCH("土",V242)))</formula>
    </cfRule>
  </conditionalFormatting>
  <conditionalFormatting sqref="N245 L246:L248 M247:V247">
    <cfRule type="containsText" dxfId="9711" priority="3211" operator="containsText" text="日">
      <formula>NOT(ISERROR(SEARCH("日",L245)))</formula>
    </cfRule>
    <cfRule type="containsText" dxfId="9710" priority="3212" operator="containsText" text="土">
      <formula>NOT(ISERROR(SEARCH("土",L245)))</formula>
    </cfRule>
  </conditionalFormatting>
  <conditionalFormatting sqref="M245">
    <cfRule type="containsText" dxfId="9709" priority="3213" operator="containsText" text="日">
      <formula>NOT(ISERROR(SEARCH("日",M245)))</formula>
    </cfRule>
    <cfRule type="containsText" dxfId="9708" priority="3214" operator="containsText" text="土">
      <formula>NOT(ISERROR(SEARCH("土",M245)))</formula>
    </cfRule>
  </conditionalFormatting>
  <conditionalFormatting sqref="O245">
    <cfRule type="containsText" dxfId="9707" priority="3209" operator="containsText" text="日">
      <formula>NOT(ISERROR(SEARCH("日",O245)))</formula>
    </cfRule>
    <cfRule type="containsText" dxfId="9706" priority="3210" operator="containsText" text="土">
      <formula>NOT(ISERROR(SEARCH("土",O245)))</formula>
    </cfRule>
  </conditionalFormatting>
  <conditionalFormatting sqref="P245">
    <cfRule type="containsText" dxfId="9705" priority="3207" operator="containsText" text="日">
      <formula>NOT(ISERROR(SEARCH("日",P245)))</formula>
    </cfRule>
    <cfRule type="containsText" dxfId="9704" priority="3208" operator="containsText" text="土">
      <formula>NOT(ISERROR(SEARCH("土",P245)))</formula>
    </cfRule>
  </conditionalFormatting>
  <conditionalFormatting sqref="L245">
    <cfRule type="containsText" dxfId="9703" priority="3215" operator="containsText" text="日">
      <formula>NOT(ISERROR(SEARCH("日",L245)))</formula>
    </cfRule>
    <cfRule type="containsText" dxfId="9702" priority="3216" operator="containsText" text="土">
      <formula>NOT(ISERROR(SEARCH("土",L245)))</formula>
    </cfRule>
  </conditionalFormatting>
  <conditionalFormatting sqref="T246">
    <cfRule type="containsText" dxfId="9701" priority="3201" operator="containsText" text="日">
      <formula>NOT(ISERROR(SEARCH("日",T246)))</formula>
    </cfRule>
    <cfRule type="containsText" dxfId="9700" priority="3202" operator="containsText" text="土">
      <formula>NOT(ISERROR(SEARCH("土",T246)))</formula>
    </cfRule>
  </conditionalFormatting>
  <conditionalFormatting sqref="S246">
    <cfRule type="containsText" dxfId="9699" priority="3199" operator="containsText" text="日">
      <formula>NOT(ISERROR(SEARCH("日",S246)))</formula>
    </cfRule>
    <cfRule type="containsText" dxfId="9698" priority="3200" operator="containsText" text="土">
      <formula>NOT(ISERROR(SEARCH("土",S246)))</formula>
    </cfRule>
  </conditionalFormatting>
  <conditionalFormatting sqref="R246">
    <cfRule type="containsText" dxfId="9697" priority="3197" operator="containsText" text="日">
      <formula>NOT(ISERROR(SEARCH("日",R246)))</formula>
    </cfRule>
    <cfRule type="containsText" dxfId="9696" priority="3198" operator="containsText" text="土">
      <formula>NOT(ISERROR(SEARCH("土",R246)))</formula>
    </cfRule>
  </conditionalFormatting>
  <conditionalFormatting sqref="Q246">
    <cfRule type="containsText" dxfId="9695" priority="3195" operator="containsText" text="日">
      <formula>NOT(ISERROR(SEARCH("日",Q246)))</formula>
    </cfRule>
    <cfRule type="containsText" dxfId="9694" priority="3196" operator="containsText" text="土">
      <formula>NOT(ISERROR(SEARCH("土",Q246)))</formula>
    </cfRule>
  </conditionalFormatting>
  <conditionalFormatting sqref="N246">
    <cfRule type="containsText" dxfId="9693" priority="3189" operator="containsText" text="日">
      <formula>NOT(ISERROR(SEARCH("日",N246)))</formula>
    </cfRule>
    <cfRule type="containsText" dxfId="9692" priority="3190" operator="containsText" text="土">
      <formula>NOT(ISERROR(SEARCH("土",N246)))</formula>
    </cfRule>
  </conditionalFormatting>
  <conditionalFormatting sqref="U246">
    <cfRule type="containsText" dxfId="9691" priority="3203" operator="containsText" text="日">
      <formula>NOT(ISERROR(SEARCH("日",U246)))</formula>
    </cfRule>
    <cfRule type="containsText" dxfId="9690" priority="3204" operator="containsText" text="土">
      <formula>NOT(ISERROR(SEARCH("土",U246)))</formula>
    </cfRule>
  </conditionalFormatting>
  <conditionalFormatting sqref="O246">
    <cfRule type="containsText" dxfId="9689" priority="3191" operator="containsText" text="日">
      <formula>NOT(ISERROR(SEARCH("日",O246)))</formula>
    </cfRule>
    <cfRule type="containsText" dxfId="9688" priority="3192" operator="containsText" text="土">
      <formula>NOT(ISERROR(SEARCH("土",O246)))</formula>
    </cfRule>
  </conditionalFormatting>
  <conditionalFormatting sqref="M246">
    <cfRule type="containsText" dxfId="9687" priority="3187" operator="containsText" text="日">
      <formula>NOT(ISERROR(SEARCH("日",M246)))</formula>
    </cfRule>
    <cfRule type="containsText" dxfId="9686" priority="3188" operator="containsText" text="土">
      <formula>NOT(ISERROR(SEARCH("土",M246)))</formula>
    </cfRule>
  </conditionalFormatting>
  <conditionalFormatting sqref="M248:V248">
    <cfRule type="containsText" dxfId="9685" priority="3185" operator="containsText" text="日">
      <formula>NOT(ISERROR(SEARCH("日",M248)))</formula>
    </cfRule>
    <cfRule type="containsText" dxfId="9684" priority="3186" operator="containsText" text="土">
      <formula>NOT(ISERROR(SEARCH("土",M248)))</formula>
    </cfRule>
  </conditionalFormatting>
  <conditionalFormatting sqref="V246">
    <cfRule type="containsText" dxfId="9683" priority="3205" operator="containsText" text="日">
      <formula>NOT(ISERROR(SEARCH("日",V246)))</formula>
    </cfRule>
    <cfRule type="containsText" dxfId="9682" priority="3206" operator="containsText" text="土">
      <formula>NOT(ISERROR(SEARCH("土",V246)))</formula>
    </cfRule>
  </conditionalFormatting>
  <conditionalFormatting sqref="N249 L250:L252 M251:V251">
    <cfRule type="containsText" dxfId="9681" priority="3179" operator="containsText" text="日">
      <formula>NOT(ISERROR(SEARCH("日",L249)))</formula>
    </cfRule>
    <cfRule type="containsText" dxfId="9680" priority="3180" operator="containsText" text="土">
      <formula>NOT(ISERROR(SEARCH("土",L249)))</formula>
    </cfRule>
  </conditionalFormatting>
  <conditionalFormatting sqref="M249">
    <cfRule type="containsText" dxfId="9679" priority="3181" operator="containsText" text="日">
      <formula>NOT(ISERROR(SEARCH("日",M249)))</formula>
    </cfRule>
    <cfRule type="containsText" dxfId="9678" priority="3182" operator="containsText" text="土">
      <formula>NOT(ISERROR(SEARCH("土",M249)))</formula>
    </cfRule>
  </conditionalFormatting>
  <conditionalFormatting sqref="O249">
    <cfRule type="containsText" dxfId="9677" priority="3177" operator="containsText" text="日">
      <formula>NOT(ISERROR(SEARCH("日",O249)))</formula>
    </cfRule>
    <cfRule type="containsText" dxfId="9676" priority="3178" operator="containsText" text="土">
      <formula>NOT(ISERROR(SEARCH("土",O249)))</formula>
    </cfRule>
  </conditionalFormatting>
  <conditionalFormatting sqref="P249">
    <cfRule type="containsText" dxfId="9675" priority="3175" operator="containsText" text="日">
      <formula>NOT(ISERROR(SEARCH("日",P249)))</formula>
    </cfRule>
    <cfRule type="containsText" dxfId="9674" priority="3176" operator="containsText" text="土">
      <formula>NOT(ISERROR(SEARCH("土",P249)))</formula>
    </cfRule>
  </conditionalFormatting>
  <conditionalFormatting sqref="L249">
    <cfRule type="containsText" dxfId="9673" priority="3183" operator="containsText" text="日">
      <formula>NOT(ISERROR(SEARCH("日",L249)))</formula>
    </cfRule>
    <cfRule type="containsText" dxfId="9672" priority="3184" operator="containsText" text="土">
      <formula>NOT(ISERROR(SEARCH("土",L249)))</formula>
    </cfRule>
  </conditionalFormatting>
  <conditionalFormatting sqref="T250">
    <cfRule type="containsText" dxfId="9671" priority="3169" operator="containsText" text="日">
      <formula>NOT(ISERROR(SEARCH("日",T250)))</formula>
    </cfRule>
    <cfRule type="containsText" dxfId="9670" priority="3170" operator="containsText" text="土">
      <formula>NOT(ISERROR(SEARCH("土",T250)))</formula>
    </cfRule>
  </conditionalFormatting>
  <conditionalFormatting sqref="S250">
    <cfRule type="containsText" dxfId="9669" priority="3167" operator="containsText" text="日">
      <formula>NOT(ISERROR(SEARCH("日",S250)))</formula>
    </cfRule>
    <cfRule type="containsText" dxfId="9668" priority="3168" operator="containsText" text="土">
      <formula>NOT(ISERROR(SEARCH("土",S250)))</formula>
    </cfRule>
  </conditionalFormatting>
  <conditionalFormatting sqref="Q250">
    <cfRule type="containsText" dxfId="9667" priority="3163" operator="containsText" text="日">
      <formula>NOT(ISERROR(SEARCH("日",Q250)))</formula>
    </cfRule>
    <cfRule type="containsText" dxfId="9666" priority="3164" operator="containsText" text="土">
      <formula>NOT(ISERROR(SEARCH("土",Q250)))</formula>
    </cfRule>
  </conditionalFormatting>
  <conditionalFormatting sqref="P250">
    <cfRule type="containsText" dxfId="9665" priority="3161" operator="containsText" text="日">
      <formula>NOT(ISERROR(SEARCH("日",P250)))</formula>
    </cfRule>
    <cfRule type="containsText" dxfId="9664" priority="3162" operator="containsText" text="土">
      <formula>NOT(ISERROR(SEARCH("土",P250)))</formula>
    </cfRule>
  </conditionalFormatting>
  <conditionalFormatting sqref="N250">
    <cfRule type="containsText" dxfId="9663" priority="3157" operator="containsText" text="日">
      <formula>NOT(ISERROR(SEARCH("日",N250)))</formula>
    </cfRule>
    <cfRule type="containsText" dxfId="9662" priority="3158" operator="containsText" text="土">
      <formula>NOT(ISERROR(SEARCH("土",N250)))</formula>
    </cfRule>
  </conditionalFormatting>
  <conditionalFormatting sqref="U250">
    <cfRule type="containsText" dxfId="9661" priority="3171" operator="containsText" text="日">
      <formula>NOT(ISERROR(SEARCH("日",U250)))</formula>
    </cfRule>
    <cfRule type="containsText" dxfId="9660" priority="3172" operator="containsText" text="土">
      <formula>NOT(ISERROR(SEARCH("土",U250)))</formula>
    </cfRule>
  </conditionalFormatting>
  <conditionalFormatting sqref="O250">
    <cfRule type="containsText" dxfId="9659" priority="3159" operator="containsText" text="日">
      <formula>NOT(ISERROR(SEARCH("日",O250)))</formula>
    </cfRule>
    <cfRule type="containsText" dxfId="9658" priority="3160" operator="containsText" text="土">
      <formula>NOT(ISERROR(SEARCH("土",O250)))</formula>
    </cfRule>
  </conditionalFormatting>
  <conditionalFormatting sqref="M250">
    <cfRule type="containsText" dxfId="9657" priority="3155" operator="containsText" text="日">
      <formula>NOT(ISERROR(SEARCH("日",M250)))</formula>
    </cfRule>
    <cfRule type="containsText" dxfId="9656" priority="3156" operator="containsText" text="土">
      <formula>NOT(ISERROR(SEARCH("土",M250)))</formula>
    </cfRule>
  </conditionalFormatting>
  <conditionalFormatting sqref="M252:V252">
    <cfRule type="containsText" dxfId="9655" priority="3153" operator="containsText" text="日">
      <formula>NOT(ISERROR(SEARCH("日",M252)))</formula>
    </cfRule>
    <cfRule type="containsText" dxfId="9654" priority="3154" operator="containsText" text="土">
      <formula>NOT(ISERROR(SEARCH("土",M252)))</formula>
    </cfRule>
  </conditionalFormatting>
  <conditionalFormatting sqref="V250">
    <cfRule type="containsText" dxfId="9653" priority="3173" operator="containsText" text="日">
      <formula>NOT(ISERROR(SEARCH("日",V250)))</formula>
    </cfRule>
    <cfRule type="containsText" dxfId="9652" priority="3174" operator="containsText" text="土">
      <formula>NOT(ISERROR(SEARCH("土",V250)))</formula>
    </cfRule>
  </conditionalFormatting>
  <conditionalFormatting sqref="N253 L254:L256 M255:V255">
    <cfRule type="containsText" dxfId="9651" priority="3147" operator="containsText" text="日">
      <formula>NOT(ISERROR(SEARCH("日",L253)))</formula>
    </cfRule>
    <cfRule type="containsText" dxfId="9650" priority="3148" operator="containsText" text="土">
      <formula>NOT(ISERROR(SEARCH("土",L253)))</formula>
    </cfRule>
  </conditionalFormatting>
  <conditionalFormatting sqref="M253">
    <cfRule type="containsText" dxfId="9649" priority="3149" operator="containsText" text="日">
      <formula>NOT(ISERROR(SEARCH("日",M253)))</formula>
    </cfRule>
    <cfRule type="containsText" dxfId="9648" priority="3150" operator="containsText" text="土">
      <formula>NOT(ISERROR(SEARCH("土",M253)))</formula>
    </cfRule>
  </conditionalFormatting>
  <conditionalFormatting sqref="O253">
    <cfRule type="containsText" dxfId="9647" priority="3145" operator="containsText" text="日">
      <formula>NOT(ISERROR(SEARCH("日",O253)))</formula>
    </cfRule>
    <cfRule type="containsText" dxfId="9646" priority="3146" operator="containsText" text="土">
      <formula>NOT(ISERROR(SEARCH("土",O253)))</formula>
    </cfRule>
  </conditionalFormatting>
  <conditionalFormatting sqref="P253">
    <cfRule type="containsText" dxfId="9645" priority="3143" operator="containsText" text="日">
      <formula>NOT(ISERROR(SEARCH("日",P253)))</formula>
    </cfRule>
    <cfRule type="containsText" dxfId="9644" priority="3144" operator="containsText" text="土">
      <formula>NOT(ISERROR(SEARCH("土",P253)))</formula>
    </cfRule>
  </conditionalFormatting>
  <conditionalFormatting sqref="L253">
    <cfRule type="containsText" dxfId="9643" priority="3151" operator="containsText" text="日">
      <formula>NOT(ISERROR(SEARCH("日",L253)))</formula>
    </cfRule>
    <cfRule type="containsText" dxfId="9642" priority="3152" operator="containsText" text="土">
      <formula>NOT(ISERROR(SEARCH("土",L253)))</formula>
    </cfRule>
  </conditionalFormatting>
  <conditionalFormatting sqref="S254">
    <cfRule type="containsText" dxfId="9641" priority="3135" operator="containsText" text="日">
      <formula>NOT(ISERROR(SEARCH("日",S254)))</formula>
    </cfRule>
    <cfRule type="containsText" dxfId="9640" priority="3136" operator="containsText" text="土">
      <formula>NOT(ISERROR(SEARCH("土",S254)))</formula>
    </cfRule>
  </conditionalFormatting>
  <conditionalFormatting sqref="R254">
    <cfRule type="containsText" dxfId="9639" priority="3133" operator="containsText" text="日">
      <formula>NOT(ISERROR(SEARCH("日",R254)))</formula>
    </cfRule>
    <cfRule type="containsText" dxfId="9638" priority="3134" operator="containsText" text="土">
      <formula>NOT(ISERROR(SEARCH("土",R254)))</formula>
    </cfRule>
  </conditionalFormatting>
  <conditionalFormatting sqref="Q254">
    <cfRule type="containsText" dxfId="9637" priority="3131" operator="containsText" text="日">
      <formula>NOT(ISERROR(SEARCH("日",Q254)))</formula>
    </cfRule>
    <cfRule type="containsText" dxfId="9636" priority="3132" operator="containsText" text="土">
      <formula>NOT(ISERROR(SEARCH("土",Q254)))</formula>
    </cfRule>
  </conditionalFormatting>
  <conditionalFormatting sqref="P254">
    <cfRule type="containsText" dxfId="9635" priority="3129" operator="containsText" text="日">
      <formula>NOT(ISERROR(SEARCH("日",P254)))</formula>
    </cfRule>
    <cfRule type="containsText" dxfId="9634" priority="3130" operator="containsText" text="土">
      <formula>NOT(ISERROR(SEARCH("土",P254)))</formula>
    </cfRule>
  </conditionalFormatting>
  <conditionalFormatting sqref="N254">
    <cfRule type="containsText" dxfId="9633" priority="3125" operator="containsText" text="日">
      <formula>NOT(ISERROR(SEARCH("日",N254)))</formula>
    </cfRule>
    <cfRule type="containsText" dxfId="9632" priority="3126" operator="containsText" text="土">
      <formula>NOT(ISERROR(SEARCH("土",N254)))</formula>
    </cfRule>
  </conditionalFormatting>
  <conditionalFormatting sqref="U254">
    <cfRule type="containsText" dxfId="9631" priority="3139" operator="containsText" text="日">
      <formula>NOT(ISERROR(SEARCH("日",U254)))</formula>
    </cfRule>
    <cfRule type="containsText" dxfId="9630" priority="3140" operator="containsText" text="土">
      <formula>NOT(ISERROR(SEARCH("土",U254)))</formula>
    </cfRule>
  </conditionalFormatting>
  <conditionalFormatting sqref="O254">
    <cfRule type="containsText" dxfId="9629" priority="3127" operator="containsText" text="日">
      <formula>NOT(ISERROR(SEARCH("日",O254)))</formula>
    </cfRule>
    <cfRule type="containsText" dxfId="9628" priority="3128" operator="containsText" text="土">
      <formula>NOT(ISERROR(SEARCH("土",O254)))</formula>
    </cfRule>
  </conditionalFormatting>
  <conditionalFormatting sqref="M254">
    <cfRule type="containsText" dxfId="9627" priority="3123" operator="containsText" text="日">
      <formula>NOT(ISERROR(SEARCH("日",M254)))</formula>
    </cfRule>
    <cfRule type="containsText" dxfId="9626" priority="3124" operator="containsText" text="土">
      <formula>NOT(ISERROR(SEARCH("土",M254)))</formula>
    </cfRule>
  </conditionalFormatting>
  <conditionalFormatting sqref="M256:V256">
    <cfRule type="containsText" dxfId="9625" priority="3121" operator="containsText" text="日">
      <formula>NOT(ISERROR(SEARCH("日",M256)))</formula>
    </cfRule>
    <cfRule type="containsText" dxfId="9624" priority="3122" operator="containsText" text="土">
      <formula>NOT(ISERROR(SEARCH("土",M256)))</formula>
    </cfRule>
  </conditionalFormatting>
  <conditionalFormatting sqref="V254">
    <cfRule type="containsText" dxfId="9623" priority="3141" operator="containsText" text="日">
      <formula>NOT(ISERROR(SEARCH("日",V254)))</formula>
    </cfRule>
    <cfRule type="containsText" dxfId="9622" priority="3142" operator="containsText" text="土">
      <formula>NOT(ISERROR(SEARCH("土",V254)))</formula>
    </cfRule>
  </conditionalFormatting>
  <conditionalFormatting sqref="N257 L258:L260 M259:V259">
    <cfRule type="containsText" dxfId="9621" priority="3115" operator="containsText" text="日">
      <formula>NOT(ISERROR(SEARCH("日",L257)))</formula>
    </cfRule>
    <cfRule type="containsText" dxfId="9620" priority="3116" operator="containsText" text="土">
      <formula>NOT(ISERROR(SEARCH("土",L257)))</formula>
    </cfRule>
  </conditionalFormatting>
  <conditionalFormatting sqref="M257">
    <cfRule type="containsText" dxfId="9619" priority="3117" operator="containsText" text="日">
      <formula>NOT(ISERROR(SEARCH("日",M257)))</formula>
    </cfRule>
    <cfRule type="containsText" dxfId="9618" priority="3118" operator="containsText" text="土">
      <formula>NOT(ISERROR(SEARCH("土",M257)))</formula>
    </cfRule>
  </conditionalFormatting>
  <conditionalFormatting sqref="O257">
    <cfRule type="containsText" dxfId="9617" priority="3113" operator="containsText" text="日">
      <formula>NOT(ISERROR(SEARCH("日",O257)))</formula>
    </cfRule>
    <cfRule type="containsText" dxfId="9616" priority="3114" operator="containsText" text="土">
      <formula>NOT(ISERROR(SEARCH("土",O257)))</formula>
    </cfRule>
  </conditionalFormatting>
  <conditionalFormatting sqref="P257">
    <cfRule type="containsText" dxfId="9615" priority="3111" operator="containsText" text="日">
      <formula>NOT(ISERROR(SEARCH("日",P257)))</formula>
    </cfRule>
    <cfRule type="containsText" dxfId="9614" priority="3112" operator="containsText" text="土">
      <formula>NOT(ISERROR(SEARCH("土",P257)))</formula>
    </cfRule>
  </conditionalFormatting>
  <conditionalFormatting sqref="L257">
    <cfRule type="containsText" dxfId="9613" priority="3119" operator="containsText" text="日">
      <formula>NOT(ISERROR(SEARCH("日",L257)))</formula>
    </cfRule>
    <cfRule type="containsText" dxfId="9612" priority="3120" operator="containsText" text="土">
      <formula>NOT(ISERROR(SEARCH("土",L257)))</formula>
    </cfRule>
  </conditionalFormatting>
  <conditionalFormatting sqref="T258">
    <cfRule type="containsText" dxfId="9611" priority="3105" operator="containsText" text="日">
      <formula>NOT(ISERROR(SEARCH("日",T258)))</formula>
    </cfRule>
    <cfRule type="containsText" dxfId="9610" priority="3106" operator="containsText" text="土">
      <formula>NOT(ISERROR(SEARCH("土",T258)))</formula>
    </cfRule>
  </conditionalFormatting>
  <conditionalFormatting sqref="S258">
    <cfRule type="containsText" dxfId="9609" priority="3103" operator="containsText" text="日">
      <formula>NOT(ISERROR(SEARCH("日",S258)))</formula>
    </cfRule>
    <cfRule type="containsText" dxfId="9608" priority="3104" operator="containsText" text="土">
      <formula>NOT(ISERROR(SEARCH("土",S258)))</formula>
    </cfRule>
  </conditionalFormatting>
  <conditionalFormatting sqref="R258">
    <cfRule type="containsText" dxfId="9607" priority="3101" operator="containsText" text="日">
      <formula>NOT(ISERROR(SEARCH("日",R258)))</formula>
    </cfRule>
    <cfRule type="containsText" dxfId="9606" priority="3102" operator="containsText" text="土">
      <formula>NOT(ISERROR(SEARCH("土",R258)))</formula>
    </cfRule>
  </conditionalFormatting>
  <conditionalFormatting sqref="Q258">
    <cfRule type="containsText" dxfId="9605" priority="3099" operator="containsText" text="日">
      <formula>NOT(ISERROR(SEARCH("日",Q258)))</formula>
    </cfRule>
    <cfRule type="containsText" dxfId="9604" priority="3100" operator="containsText" text="土">
      <formula>NOT(ISERROR(SEARCH("土",Q258)))</formula>
    </cfRule>
  </conditionalFormatting>
  <conditionalFormatting sqref="P258">
    <cfRule type="containsText" dxfId="9603" priority="3097" operator="containsText" text="日">
      <formula>NOT(ISERROR(SEARCH("日",P258)))</formula>
    </cfRule>
    <cfRule type="containsText" dxfId="9602" priority="3098" operator="containsText" text="土">
      <formula>NOT(ISERROR(SEARCH("土",P258)))</formula>
    </cfRule>
  </conditionalFormatting>
  <conditionalFormatting sqref="N258">
    <cfRule type="containsText" dxfId="9601" priority="3093" operator="containsText" text="日">
      <formula>NOT(ISERROR(SEARCH("日",N258)))</formula>
    </cfRule>
    <cfRule type="containsText" dxfId="9600" priority="3094" operator="containsText" text="土">
      <formula>NOT(ISERROR(SEARCH("土",N258)))</formula>
    </cfRule>
  </conditionalFormatting>
  <conditionalFormatting sqref="U258">
    <cfRule type="containsText" dxfId="9599" priority="3107" operator="containsText" text="日">
      <formula>NOT(ISERROR(SEARCH("日",U258)))</formula>
    </cfRule>
    <cfRule type="containsText" dxfId="9598" priority="3108" operator="containsText" text="土">
      <formula>NOT(ISERROR(SEARCH("土",U258)))</formula>
    </cfRule>
  </conditionalFormatting>
  <conditionalFormatting sqref="O258">
    <cfRule type="containsText" dxfId="9597" priority="3095" operator="containsText" text="日">
      <formula>NOT(ISERROR(SEARCH("日",O258)))</formula>
    </cfRule>
    <cfRule type="containsText" dxfId="9596" priority="3096" operator="containsText" text="土">
      <formula>NOT(ISERROR(SEARCH("土",O258)))</formula>
    </cfRule>
  </conditionalFormatting>
  <conditionalFormatting sqref="M258">
    <cfRule type="containsText" dxfId="9595" priority="3091" operator="containsText" text="日">
      <formula>NOT(ISERROR(SEARCH("日",M258)))</formula>
    </cfRule>
    <cfRule type="containsText" dxfId="9594" priority="3092" operator="containsText" text="土">
      <formula>NOT(ISERROR(SEARCH("土",M258)))</formula>
    </cfRule>
  </conditionalFormatting>
  <conditionalFormatting sqref="M260:V260">
    <cfRule type="containsText" dxfId="9593" priority="3089" operator="containsText" text="日">
      <formula>NOT(ISERROR(SEARCH("日",M260)))</formula>
    </cfRule>
    <cfRule type="containsText" dxfId="9592" priority="3090" operator="containsText" text="土">
      <formula>NOT(ISERROR(SEARCH("土",M260)))</formula>
    </cfRule>
  </conditionalFormatting>
  <conditionalFormatting sqref="N261 L262:L264 M263:V263">
    <cfRule type="containsText" dxfId="9591" priority="3083" operator="containsText" text="日">
      <formula>NOT(ISERROR(SEARCH("日",L261)))</formula>
    </cfRule>
    <cfRule type="containsText" dxfId="9590" priority="3084" operator="containsText" text="土">
      <formula>NOT(ISERROR(SEARCH("土",L261)))</formula>
    </cfRule>
  </conditionalFormatting>
  <conditionalFormatting sqref="M261">
    <cfRule type="containsText" dxfId="9589" priority="3085" operator="containsText" text="日">
      <formula>NOT(ISERROR(SEARCH("日",M261)))</formula>
    </cfRule>
    <cfRule type="containsText" dxfId="9588" priority="3086" operator="containsText" text="土">
      <formula>NOT(ISERROR(SEARCH("土",M261)))</formula>
    </cfRule>
  </conditionalFormatting>
  <conditionalFormatting sqref="O261">
    <cfRule type="containsText" dxfId="9587" priority="3081" operator="containsText" text="日">
      <formula>NOT(ISERROR(SEARCH("日",O261)))</formula>
    </cfRule>
    <cfRule type="containsText" dxfId="9586" priority="3082" operator="containsText" text="土">
      <formula>NOT(ISERROR(SEARCH("土",O261)))</formula>
    </cfRule>
  </conditionalFormatting>
  <conditionalFormatting sqref="P261">
    <cfRule type="containsText" dxfId="9585" priority="3079" operator="containsText" text="日">
      <formula>NOT(ISERROR(SEARCH("日",P261)))</formula>
    </cfRule>
    <cfRule type="containsText" dxfId="9584" priority="3080" operator="containsText" text="土">
      <formula>NOT(ISERROR(SEARCH("土",P261)))</formula>
    </cfRule>
  </conditionalFormatting>
  <conditionalFormatting sqref="L261">
    <cfRule type="containsText" dxfId="9583" priority="3087" operator="containsText" text="日">
      <formula>NOT(ISERROR(SEARCH("日",L261)))</formula>
    </cfRule>
    <cfRule type="containsText" dxfId="9582" priority="3088" operator="containsText" text="土">
      <formula>NOT(ISERROR(SEARCH("土",L261)))</formula>
    </cfRule>
  </conditionalFormatting>
  <conditionalFormatting sqref="T262">
    <cfRule type="containsText" dxfId="9581" priority="3073" operator="containsText" text="日">
      <formula>NOT(ISERROR(SEARCH("日",T262)))</formula>
    </cfRule>
    <cfRule type="containsText" dxfId="9580" priority="3074" operator="containsText" text="土">
      <formula>NOT(ISERROR(SEARCH("土",T262)))</formula>
    </cfRule>
  </conditionalFormatting>
  <conditionalFormatting sqref="S262">
    <cfRule type="containsText" dxfId="9579" priority="3071" operator="containsText" text="日">
      <formula>NOT(ISERROR(SEARCH("日",S262)))</formula>
    </cfRule>
    <cfRule type="containsText" dxfId="9578" priority="3072" operator="containsText" text="土">
      <formula>NOT(ISERROR(SEARCH("土",S262)))</formula>
    </cfRule>
  </conditionalFormatting>
  <conditionalFormatting sqref="R262">
    <cfRule type="containsText" dxfId="9577" priority="3069" operator="containsText" text="日">
      <formula>NOT(ISERROR(SEARCH("日",R262)))</formula>
    </cfRule>
    <cfRule type="containsText" dxfId="9576" priority="3070" operator="containsText" text="土">
      <formula>NOT(ISERROR(SEARCH("土",R262)))</formula>
    </cfRule>
  </conditionalFormatting>
  <conditionalFormatting sqref="Q262">
    <cfRule type="containsText" dxfId="9575" priority="3067" operator="containsText" text="日">
      <formula>NOT(ISERROR(SEARCH("日",Q262)))</formula>
    </cfRule>
    <cfRule type="containsText" dxfId="9574" priority="3068" operator="containsText" text="土">
      <formula>NOT(ISERROR(SEARCH("土",Q262)))</formula>
    </cfRule>
  </conditionalFormatting>
  <conditionalFormatting sqref="P262">
    <cfRule type="containsText" dxfId="9573" priority="3065" operator="containsText" text="日">
      <formula>NOT(ISERROR(SEARCH("日",P262)))</formula>
    </cfRule>
    <cfRule type="containsText" dxfId="9572" priority="3066" operator="containsText" text="土">
      <formula>NOT(ISERROR(SEARCH("土",P262)))</formula>
    </cfRule>
  </conditionalFormatting>
  <conditionalFormatting sqref="N262">
    <cfRule type="containsText" dxfId="9571" priority="3061" operator="containsText" text="日">
      <formula>NOT(ISERROR(SEARCH("日",N262)))</formula>
    </cfRule>
    <cfRule type="containsText" dxfId="9570" priority="3062" operator="containsText" text="土">
      <formula>NOT(ISERROR(SEARCH("土",N262)))</formula>
    </cfRule>
  </conditionalFormatting>
  <conditionalFormatting sqref="U262">
    <cfRule type="containsText" dxfId="9569" priority="3075" operator="containsText" text="日">
      <formula>NOT(ISERROR(SEARCH("日",U262)))</formula>
    </cfRule>
    <cfRule type="containsText" dxfId="9568" priority="3076" operator="containsText" text="土">
      <formula>NOT(ISERROR(SEARCH("土",U262)))</formula>
    </cfRule>
  </conditionalFormatting>
  <conditionalFormatting sqref="O262">
    <cfRule type="containsText" dxfId="9567" priority="3063" operator="containsText" text="日">
      <formula>NOT(ISERROR(SEARCH("日",O262)))</formula>
    </cfRule>
    <cfRule type="containsText" dxfId="9566" priority="3064" operator="containsText" text="土">
      <formula>NOT(ISERROR(SEARCH("土",O262)))</formula>
    </cfRule>
  </conditionalFormatting>
  <conditionalFormatting sqref="M262">
    <cfRule type="containsText" dxfId="9565" priority="3059" operator="containsText" text="日">
      <formula>NOT(ISERROR(SEARCH("日",M262)))</formula>
    </cfRule>
    <cfRule type="containsText" dxfId="9564" priority="3060" operator="containsText" text="土">
      <formula>NOT(ISERROR(SEARCH("土",M262)))</formula>
    </cfRule>
  </conditionalFormatting>
  <conditionalFormatting sqref="M264:V264">
    <cfRule type="containsText" dxfId="9563" priority="3057" operator="containsText" text="日">
      <formula>NOT(ISERROR(SEARCH("日",M264)))</formula>
    </cfRule>
    <cfRule type="containsText" dxfId="9562" priority="3058" operator="containsText" text="土">
      <formula>NOT(ISERROR(SEARCH("土",M264)))</formula>
    </cfRule>
  </conditionalFormatting>
  <conditionalFormatting sqref="V262">
    <cfRule type="containsText" dxfId="9561" priority="3077" operator="containsText" text="日">
      <formula>NOT(ISERROR(SEARCH("日",V262)))</formula>
    </cfRule>
    <cfRule type="containsText" dxfId="9560" priority="3078" operator="containsText" text="土">
      <formula>NOT(ISERROR(SEARCH("土",V262)))</formula>
    </cfRule>
  </conditionalFormatting>
  <conditionalFormatting sqref="N265 L266:L268 M267:V267">
    <cfRule type="containsText" dxfId="9559" priority="3051" operator="containsText" text="日">
      <formula>NOT(ISERROR(SEARCH("日",L265)))</formula>
    </cfRule>
    <cfRule type="containsText" dxfId="9558" priority="3052" operator="containsText" text="土">
      <formula>NOT(ISERROR(SEARCH("土",L265)))</formula>
    </cfRule>
  </conditionalFormatting>
  <conditionalFormatting sqref="M265">
    <cfRule type="containsText" dxfId="9557" priority="3053" operator="containsText" text="日">
      <formula>NOT(ISERROR(SEARCH("日",M265)))</formula>
    </cfRule>
    <cfRule type="containsText" dxfId="9556" priority="3054" operator="containsText" text="土">
      <formula>NOT(ISERROR(SEARCH("土",M265)))</formula>
    </cfRule>
  </conditionalFormatting>
  <conditionalFormatting sqref="O265">
    <cfRule type="containsText" dxfId="9555" priority="3049" operator="containsText" text="日">
      <formula>NOT(ISERROR(SEARCH("日",O265)))</formula>
    </cfRule>
    <cfRule type="containsText" dxfId="9554" priority="3050" operator="containsText" text="土">
      <formula>NOT(ISERROR(SEARCH("土",O265)))</formula>
    </cfRule>
  </conditionalFormatting>
  <conditionalFormatting sqref="P265">
    <cfRule type="containsText" dxfId="9553" priority="3047" operator="containsText" text="日">
      <formula>NOT(ISERROR(SEARCH("日",P265)))</formula>
    </cfRule>
    <cfRule type="containsText" dxfId="9552" priority="3048" operator="containsText" text="土">
      <formula>NOT(ISERROR(SEARCH("土",P265)))</formula>
    </cfRule>
  </conditionalFormatting>
  <conditionalFormatting sqref="L265">
    <cfRule type="containsText" dxfId="9551" priority="3055" operator="containsText" text="日">
      <formula>NOT(ISERROR(SEARCH("日",L265)))</formula>
    </cfRule>
    <cfRule type="containsText" dxfId="9550" priority="3056" operator="containsText" text="土">
      <formula>NOT(ISERROR(SEARCH("土",L265)))</formula>
    </cfRule>
  </conditionalFormatting>
  <conditionalFormatting sqref="T266">
    <cfRule type="containsText" dxfId="9549" priority="3041" operator="containsText" text="日">
      <formula>NOT(ISERROR(SEARCH("日",T266)))</formula>
    </cfRule>
    <cfRule type="containsText" dxfId="9548" priority="3042" operator="containsText" text="土">
      <formula>NOT(ISERROR(SEARCH("土",T266)))</formula>
    </cfRule>
  </conditionalFormatting>
  <conditionalFormatting sqref="S266">
    <cfRule type="containsText" dxfId="9547" priority="3039" operator="containsText" text="日">
      <formula>NOT(ISERROR(SEARCH("日",S266)))</formula>
    </cfRule>
    <cfRule type="containsText" dxfId="9546" priority="3040" operator="containsText" text="土">
      <formula>NOT(ISERROR(SEARCH("土",S266)))</formula>
    </cfRule>
  </conditionalFormatting>
  <conditionalFormatting sqref="R266">
    <cfRule type="containsText" dxfId="9545" priority="3037" operator="containsText" text="日">
      <formula>NOT(ISERROR(SEARCH("日",R266)))</formula>
    </cfRule>
    <cfRule type="containsText" dxfId="9544" priority="3038" operator="containsText" text="土">
      <formula>NOT(ISERROR(SEARCH("土",R266)))</formula>
    </cfRule>
  </conditionalFormatting>
  <conditionalFormatting sqref="Q266">
    <cfRule type="containsText" dxfId="9543" priority="3035" operator="containsText" text="日">
      <formula>NOT(ISERROR(SEARCH("日",Q266)))</formula>
    </cfRule>
    <cfRule type="containsText" dxfId="9542" priority="3036" operator="containsText" text="土">
      <formula>NOT(ISERROR(SEARCH("土",Q266)))</formula>
    </cfRule>
  </conditionalFormatting>
  <conditionalFormatting sqref="P266">
    <cfRule type="containsText" dxfId="9541" priority="3033" operator="containsText" text="日">
      <formula>NOT(ISERROR(SEARCH("日",P266)))</formula>
    </cfRule>
    <cfRule type="containsText" dxfId="9540" priority="3034" operator="containsText" text="土">
      <formula>NOT(ISERROR(SEARCH("土",P266)))</formula>
    </cfRule>
  </conditionalFormatting>
  <conditionalFormatting sqref="N266">
    <cfRule type="containsText" dxfId="9539" priority="3029" operator="containsText" text="日">
      <formula>NOT(ISERROR(SEARCH("日",N266)))</formula>
    </cfRule>
    <cfRule type="containsText" dxfId="9538" priority="3030" operator="containsText" text="土">
      <formula>NOT(ISERROR(SEARCH("土",N266)))</formula>
    </cfRule>
  </conditionalFormatting>
  <conditionalFormatting sqref="U266">
    <cfRule type="containsText" dxfId="9537" priority="3043" operator="containsText" text="日">
      <formula>NOT(ISERROR(SEARCH("日",U266)))</formula>
    </cfRule>
    <cfRule type="containsText" dxfId="9536" priority="3044" operator="containsText" text="土">
      <formula>NOT(ISERROR(SEARCH("土",U266)))</formula>
    </cfRule>
  </conditionalFormatting>
  <conditionalFormatting sqref="O266">
    <cfRule type="containsText" dxfId="9535" priority="3031" operator="containsText" text="日">
      <formula>NOT(ISERROR(SEARCH("日",O266)))</formula>
    </cfRule>
    <cfRule type="containsText" dxfId="9534" priority="3032" operator="containsText" text="土">
      <formula>NOT(ISERROR(SEARCH("土",O266)))</formula>
    </cfRule>
  </conditionalFormatting>
  <conditionalFormatting sqref="M266">
    <cfRule type="containsText" dxfId="9533" priority="3027" operator="containsText" text="日">
      <formula>NOT(ISERROR(SEARCH("日",M266)))</formula>
    </cfRule>
    <cfRule type="containsText" dxfId="9532" priority="3028" operator="containsText" text="土">
      <formula>NOT(ISERROR(SEARCH("土",M266)))</formula>
    </cfRule>
  </conditionalFormatting>
  <conditionalFormatting sqref="M268:V268">
    <cfRule type="containsText" dxfId="9531" priority="3025" operator="containsText" text="日">
      <formula>NOT(ISERROR(SEARCH("日",M268)))</formula>
    </cfRule>
    <cfRule type="containsText" dxfId="9530" priority="3026" operator="containsText" text="土">
      <formula>NOT(ISERROR(SEARCH("土",M268)))</formula>
    </cfRule>
  </conditionalFormatting>
  <conditionalFormatting sqref="V266">
    <cfRule type="containsText" dxfId="9529" priority="3045" operator="containsText" text="日">
      <formula>NOT(ISERROR(SEARCH("日",V266)))</formula>
    </cfRule>
    <cfRule type="containsText" dxfId="9528" priority="3046" operator="containsText" text="土">
      <formula>NOT(ISERROR(SEARCH("土",V266)))</formula>
    </cfRule>
  </conditionalFormatting>
  <conditionalFormatting sqref="AA222">
    <cfRule type="containsText" dxfId="9527" priority="3023" operator="containsText" text="日">
      <formula>NOT(ISERROR(SEARCH("日",AA222)))</formula>
    </cfRule>
    <cfRule type="containsText" dxfId="9526" priority="3024" operator="containsText" text="土">
      <formula>NOT(ISERROR(SEARCH("土",AA222)))</formula>
    </cfRule>
  </conditionalFormatting>
  <conditionalFormatting sqref="AA224">
    <cfRule type="containsText" dxfId="9525" priority="3021" operator="containsText" text="日">
      <formula>NOT(ISERROR(SEARCH("日",AA224)))</formula>
    </cfRule>
    <cfRule type="containsText" dxfId="9524" priority="3022" operator="containsText" text="土">
      <formula>NOT(ISERROR(SEARCH("土",AA224)))</formula>
    </cfRule>
  </conditionalFormatting>
  <conditionalFormatting sqref="AA223">
    <cfRule type="containsText" dxfId="9523" priority="3019" operator="containsText" text="日">
      <formula>NOT(ISERROR(SEARCH("日",AA223)))</formula>
    </cfRule>
    <cfRule type="containsText" dxfId="9522" priority="3020" operator="containsText" text="土">
      <formula>NOT(ISERROR(SEARCH("土",AA223)))</formula>
    </cfRule>
  </conditionalFormatting>
  <conditionalFormatting sqref="AA226">
    <cfRule type="containsText" dxfId="9521" priority="3017" operator="containsText" text="日">
      <formula>NOT(ISERROR(SEARCH("日",AA226)))</formula>
    </cfRule>
    <cfRule type="containsText" dxfId="9520" priority="3018" operator="containsText" text="土">
      <formula>NOT(ISERROR(SEARCH("土",AA226)))</formula>
    </cfRule>
  </conditionalFormatting>
  <conditionalFormatting sqref="AA228">
    <cfRule type="containsText" dxfId="9519" priority="3015" operator="containsText" text="日">
      <formula>NOT(ISERROR(SEARCH("日",AA228)))</formula>
    </cfRule>
    <cfRule type="containsText" dxfId="9518" priority="3016" operator="containsText" text="土">
      <formula>NOT(ISERROR(SEARCH("土",AA228)))</formula>
    </cfRule>
  </conditionalFormatting>
  <conditionalFormatting sqref="AA227">
    <cfRule type="containsText" dxfId="9517" priority="3013" operator="containsText" text="日">
      <formula>NOT(ISERROR(SEARCH("日",AA227)))</formula>
    </cfRule>
    <cfRule type="containsText" dxfId="9516" priority="3014" operator="containsText" text="土">
      <formula>NOT(ISERROR(SEARCH("土",AA227)))</formula>
    </cfRule>
  </conditionalFormatting>
  <conditionalFormatting sqref="AA230">
    <cfRule type="containsText" dxfId="9515" priority="3011" operator="containsText" text="日">
      <formula>NOT(ISERROR(SEARCH("日",AA230)))</formula>
    </cfRule>
    <cfRule type="containsText" dxfId="9514" priority="3012" operator="containsText" text="土">
      <formula>NOT(ISERROR(SEARCH("土",AA230)))</formula>
    </cfRule>
  </conditionalFormatting>
  <conditionalFormatting sqref="AA232">
    <cfRule type="containsText" dxfId="9513" priority="3009" operator="containsText" text="日">
      <formula>NOT(ISERROR(SEARCH("日",AA232)))</formula>
    </cfRule>
    <cfRule type="containsText" dxfId="9512" priority="3010" operator="containsText" text="土">
      <formula>NOT(ISERROR(SEARCH("土",AA232)))</formula>
    </cfRule>
  </conditionalFormatting>
  <conditionalFormatting sqref="AA231">
    <cfRule type="containsText" dxfId="9511" priority="3007" operator="containsText" text="日">
      <formula>NOT(ISERROR(SEARCH("日",AA231)))</formula>
    </cfRule>
    <cfRule type="containsText" dxfId="9510" priority="3008" operator="containsText" text="土">
      <formula>NOT(ISERROR(SEARCH("土",AA231)))</formula>
    </cfRule>
  </conditionalFormatting>
  <conditionalFormatting sqref="AA234">
    <cfRule type="containsText" dxfId="9509" priority="3005" operator="containsText" text="日">
      <formula>NOT(ISERROR(SEARCH("日",AA234)))</formula>
    </cfRule>
    <cfRule type="containsText" dxfId="9508" priority="3006" operator="containsText" text="土">
      <formula>NOT(ISERROR(SEARCH("土",AA234)))</formula>
    </cfRule>
  </conditionalFormatting>
  <conditionalFormatting sqref="AA236">
    <cfRule type="containsText" dxfId="9507" priority="3003" operator="containsText" text="日">
      <formula>NOT(ISERROR(SEARCH("日",AA236)))</formula>
    </cfRule>
    <cfRule type="containsText" dxfId="9506" priority="3004" operator="containsText" text="土">
      <formula>NOT(ISERROR(SEARCH("土",AA236)))</formula>
    </cfRule>
  </conditionalFormatting>
  <conditionalFormatting sqref="AA235">
    <cfRule type="containsText" dxfId="9505" priority="3001" operator="containsText" text="日">
      <formula>NOT(ISERROR(SEARCH("日",AA235)))</formula>
    </cfRule>
    <cfRule type="containsText" dxfId="9504" priority="3002" operator="containsText" text="土">
      <formula>NOT(ISERROR(SEARCH("土",AA235)))</formula>
    </cfRule>
  </conditionalFormatting>
  <conditionalFormatting sqref="AA238">
    <cfRule type="containsText" dxfId="9503" priority="2999" operator="containsText" text="日">
      <formula>NOT(ISERROR(SEARCH("日",AA238)))</formula>
    </cfRule>
    <cfRule type="containsText" dxfId="9502" priority="3000" operator="containsText" text="土">
      <formula>NOT(ISERROR(SEARCH("土",AA238)))</formula>
    </cfRule>
  </conditionalFormatting>
  <conditionalFormatting sqref="AA240">
    <cfRule type="containsText" dxfId="9501" priority="2997" operator="containsText" text="日">
      <formula>NOT(ISERROR(SEARCH("日",AA240)))</formula>
    </cfRule>
    <cfRule type="containsText" dxfId="9500" priority="2998" operator="containsText" text="土">
      <formula>NOT(ISERROR(SEARCH("土",AA240)))</formula>
    </cfRule>
  </conditionalFormatting>
  <conditionalFormatting sqref="AA239">
    <cfRule type="containsText" dxfId="9499" priority="2995" operator="containsText" text="日">
      <formula>NOT(ISERROR(SEARCH("日",AA239)))</formula>
    </cfRule>
    <cfRule type="containsText" dxfId="9498" priority="2996" operator="containsText" text="土">
      <formula>NOT(ISERROR(SEARCH("土",AA239)))</formula>
    </cfRule>
  </conditionalFormatting>
  <conditionalFormatting sqref="AA242">
    <cfRule type="containsText" dxfId="9497" priority="2993" operator="containsText" text="日">
      <formula>NOT(ISERROR(SEARCH("日",AA242)))</formula>
    </cfRule>
    <cfRule type="containsText" dxfId="9496" priority="2994" operator="containsText" text="土">
      <formula>NOT(ISERROR(SEARCH("土",AA242)))</formula>
    </cfRule>
  </conditionalFormatting>
  <conditionalFormatting sqref="AA244">
    <cfRule type="containsText" dxfId="9495" priority="2991" operator="containsText" text="日">
      <formula>NOT(ISERROR(SEARCH("日",AA244)))</formula>
    </cfRule>
    <cfRule type="containsText" dxfId="9494" priority="2992" operator="containsText" text="土">
      <formula>NOT(ISERROR(SEARCH("土",AA244)))</formula>
    </cfRule>
  </conditionalFormatting>
  <conditionalFormatting sqref="AA243">
    <cfRule type="containsText" dxfId="9493" priority="2989" operator="containsText" text="日">
      <formula>NOT(ISERROR(SEARCH("日",AA243)))</formula>
    </cfRule>
    <cfRule type="containsText" dxfId="9492" priority="2990" operator="containsText" text="土">
      <formula>NOT(ISERROR(SEARCH("土",AA243)))</formula>
    </cfRule>
  </conditionalFormatting>
  <conditionalFormatting sqref="AA246">
    <cfRule type="containsText" dxfId="9491" priority="2987" operator="containsText" text="日">
      <formula>NOT(ISERROR(SEARCH("日",AA246)))</formula>
    </cfRule>
    <cfRule type="containsText" dxfId="9490" priority="2988" operator="containsText" text="土">
      <formula>NOT(ISERROR(SEARCH("土",AA246)))</formula>
    </cfRule>
  </conditionalFormatting>
  <conditionalFormatting sqref="AA248">
    <cfRule type="containsText" dxfId="9489" priority="2985" operator="containsText" text="日">
      <formula>NOT(ISERROR(SEARCH("日",AA248)))</formula>
    </cfRule>
    <cfRule type="containsText" dxfId="9488" priority="2986" operator="containsText" text="土">
      <formula>NOT(ISERROR(SEARCH("土",AA248)))</formula>
    </cfRule>
  </conditionalFormatting>
  <conditionalFormatting sqref="AA247">
    <cfRule type="containsText" dxfId="9487" priority="2983" operator="containsText" text="日">
      <formula>NOT(ISERROR(SEARCH("日",AA247)))</formula>
    </cfRule>
    <cfRule type="containsText" dxfId="9486" priority="2984" operator="containsText" text="土">
      <formula>NOT(ISERROR(SEARCH("土",AA247)))</formula>
    </cfRule>
  </conditionalFormatting>
  <conditionalFormatting sqref="AA250">
    <cfRule type="containsText" dxfId="9485" priority="2981" operator="containsText" text="日">
      <formula>NOT(ISERROR(SEARCH("日",AA250)))</formula>
    </cfRule>
    <cfRule type="containsText" dxfId="9484" priority="2982" operator="containsText" text="土">
      <formula>NOT(ISERROR(SEARCH("土",AA250)))</formula>
    </cfRule>
  </conditionalFormatting>
  <conditionalFormatting sqref="AA252">
    <cfRule type="containsText" dxfId="9483" priority="2979" operator="containsText" text="日">
      <formula>NOT(ISERROR(SEARCH("日",AA252)))</formula>
    </cfRule>
    <cfRule type="containsText" dxfId="9482" priority="2980" operator="containsText" text="土">
      <formula>NOT(ISERROR(SEARCH("土",AA252)))</formula>
    </cfRule>
  </conditionalFormatting>
  <conditionalFormatting sqref="AA251">
    <cfRule type="containsText" dxfId="9481" priority="2977" operator="containsText" text="日">
      <formula>NOT(ISERROR(SEARCH("日",AA251)))</formula>
    </cfRule>
    <cfRule type="containsText" dxfId="9480" priority="2978" operator="containsText" text="土">
      <formula>NOT(ISERROR(SEARCH("土",AA251)))</formula>
    </cfRule>
  </conditionalFormatting>
  <conditionalFormatting sqref="AA254">
    <cfRule type="containsText" dxfId="9479" priority="2975" operator="containsText" text="日">
      <formula>NOT(ISERROR(SEARCH("日",AA254)))</formula>
    </cfRule>
    <cfRule type="containsText" dxfId="9478" priority="2976" operator="containsText" text="土">
      <formula>NOT(ISERROR(SEARCH("土",AA254)))</formula>
    </cfRule>
  </conditionalFormatting>
  <conditionalFormatting sqref="AA256">
    <cfRule type="containsText" dxfId="9477" priority="2973" operator="containsText" text="日">
      <formula>NOT(ISERROR(SEARCH("日",AA256)))</formula>
    </cfRule>
    <cfRule type="containsText" dxfId="9476" priority="2974" operator="containsText" text="土">
      <formula>NOT(ISERROR(SEARCH("土",AA256)))</formula>
    </cfRule>
  </conditionalFormatting>
  <conditionalFormatting sqref="AA255">
    <cfRule type="containsText" dxfId="9475" priority="2971" operator="containsText" text="日">
      <formula>NOT(ISERROR(SEARCH("日",AA255)))</formula>
    </cfRule>
    <cfRule type="containsText" dxfId="9474" priority="2972" operator="containsText" text="土">
      <formula>NOT(ISERROR(SEARCH("土",AA255)))</formula>
    </cfRule>
  </conditionalFormatting>
  <conditionalFormatting sqref="AA258">
    <cfRule type="containsText" dxfId="9473" priority="2969" operator="containsText" text="日">
      <formula>NOT(ISERROR(SEARCH("日",AA258)))</formula>
    </cfRule>
    <cfRule type="containsText" dxfId="9472" priority="2970" operator="containsText" text="土">
      <formula>NOT(ISERROR(SEARCH("土",AA258)))</formula>
    </cfRule>
  </conditionalFormatting>
  <conditionalFormatting sqref="AA260">
    <cfRule type="containsText" dxfId="9471" priority="2967" operator="containsText" text="日">
      <formula>NOT(ISERROR(SEARCH("日",AA260)))</formula>
    </cfRule>
    <cfRule type="containsText" dxfId="9470" priority="2968" operator="containsText" text="土">
      <formula>NOT(ISERROR(SEARCH("土",AA260)))</formula>
    </cfRule>
  </conditionalFormatting>
  <conditionalFormatting sqref="AA259">
    <cfRule type="containsText" dxfId="9469" priority="2965" operator="containsText" text="日">
      <formula>NOT(ISERROR(SEARCH("日",AA259)))</formula>
    </cfRule>
    <cfRule type="containsText" dxfId="9468" priority="2966" operator="containsText" text="土">
      <formula>NOT(ISERROR(SEARCH("土",AA259)))</formula>
    </cfRule>
  </conditionalFormatting>
  <conditionalFormatting sqref="AA262">
    <cfRule type="containsText" dxfId="9467" priority="2963" operator="containsText" text="日">
      <formula>NOT(ISERROR(SEARCH("日",AA262)))</formula>
    </cfRule>
    <cfRule type="containsText" dxfId="9466" priority="2964" operator="containsText" text="土">
      <formula>NOT(ISERROR(SEARCH("土",AA262)))</formula>
    </cfRule>
  </conditionalFormatting>
  <conditionalFormatting sqref="AA264">
    <cfRule type="containsText" dxfId="9465" priority="2961" operator="containsText" text="日">
      <formula>NOT(ISERROR(SEARCH("日",AA264)))</formula>
    </cfRule>
    <cfRule type="containsText" dxfId="9464" priority="2962" operator="containsText" text="土">
      <formula>NOT(ISERROR(SEARCH("土",AA264)))</formula>
    </cfRule>
  </conditionalFormatting>
  <conditionalFormatting sqref="AA263">
    <cfRule type="containsText" dxfId="9463" priority="2959" operator="containsText" text="日">
      <formula>NOT(ISERROR(SEARCH("日",AA263)))</formula>
    </cfRule>
    <cfRule type="containsText" dxfId="9462" priority="2960" operator="containsText" text="土">
      <formula>NOT(ISERROR(SEARCH("土",AA263)))</formula>
    </cfRule>
  </conditionalFormatting>
  <conditionalFormatting sqref="AA266">
    <cfRule type="containsText" dxfId="9461" priority="2957" operator="containsText" text="日">
      <formula>NOT(ISERROR(SEARCH("日",AA266)))</formula>
    </cfRule>
    <cfRule type="containsText" dxfId="9460" priority="2958" operator="containsText" text="土">
      <formula>NOT(ISERROR(SEARCH("土",AA266)))</formula>
    </cfRule>
  </conditionalFormatting>
  <conditionalFormatting sqref="AA268">
    <cfRule type="containsText" dxfId="9459" priority="2955" operator="containsText" text="日">
      <formula>NOT(ISERROR(SEARCH("日",AA268)))</formula>
    </cfRule>
    <cfRule type="containsText" dxfId="9458" priority="2956" operator="containsText" text="土">
      <formula>NOT(ISERROR(SEARCH("土",AA268)))</formula>
    </cfRule>
  </conditionalFormatting>
  <conditionalFormatting sqref="AA267">
    <cfRule type="containsText" dxfId="9457" priority="2953" operator="containsText" text="日">
      <formula>NOT(ISERROR(SEARCH("日",AA267)))</formula>
    </cfRule>
    <cfRule type="containsText" dxfId="9456" priority="2954" operator="containsText" text="土">
      <formula>NOT(ISERROR(SEARCH("土",AA267)))</formula>
    </cfRule>
  </conditionalFormatting>
  <conditionalFormatting sqref="N269 L270:L272 M271:V271">
    <cfRule type="containsText" dxfId="9455" priority="2947" operator="containsText" text="日">
      <formula>NOT(ISERROR(SEARCH("日",L269)))</formula>
    </cfRule>
    <cfRule type="containsText" dxfId="9454" priority="2948" operator="containsText" text="土">
      <formula>NOT(ISERROR(SEARCH("土",L269)))</formula>
    </cfRule>
  </conditionalFormatting>
  <conditionalFormatting sqref="M269">
    <cfRule type="containsText" dxfId="9453" priority="2949" operator="containsText" text="日">
      <formula>NOT(ISERROR(SEARCH("日",M269)))</formula>
    </cfRule>
    <cfRule type="containsText" dxfId="9452" priority="2950" operator="containsText" text="土">
      <formula>NOT(ISERROR(SEARCH("土",M269)))</formula>
    </cfRule>
  </conditionalFormatting>
  <conditionalFormatting sqref="O269">
    <cfRule type="containsText" dxfId="9451" priority="2945" operator="containsText" text="日">
      <formula>NOT(ISERROR(SEARCH("日",O269)))</formula>
    </cfRule>
    <cfRule type="containsText" dxfId="9450" priority="2946" operator="containsText" text="土">
      <formula>NOT(ISERROR(SEARCH("土",O269)))</formula>
    </cfRule>
  </conditionalFormatting>
  <conditionalFormatting sqref="P269">
    <cfRule type="containsText" dxfId="9449" priority="2943" operator="containsText" text="日">
      <formula>NOT(ISERROR(SEARCH("日",P269)))</formula>
    </cfRule>
    <cfRule type="containsText" dxfId="9448" priority="2944" operator="containsText" text="土">
      <formula>NOT(ISERROR(SEARCH("土",P269)))</formula>
    </cfRule>
  </conditionalFormatting>
  <conditionalFormatting sqref="L269">
    <cfRule type="containsText" dxfId="9447" priority="2951" operator="containsText" text="日">
      <formula>NOT(ISERROR(SEARCH("日",L269)))</formula>
    </cfRule>
    <cfRule type="containsText" dxfId="9446" priority="2952" operator="containsText" text="土">
      <formula>NOT(ISERROR(SEARCH("土",L269)))</formula>
    </cfRule>
  </conditionalFormatting>
  <conditionalFormatting sqref="T270">
    <cfRule type="containsText" dxfId="9445" priority="2937" operator="containsText" text="日">
      <formula>NOT(ISERROR(SEARCH("日",T270)))</formula>
    </cfRule>
    <cfRule type="containsText" dxfId="9444" priority="2938" operator="containsText" text="土">
      <formula>NOT(ISERROR(SEARCH("土",T270)))</formula>
    </cfRule>
  </conditionalFormatting>
  <conditionalFormatting sqref="S270">
    <cfRule type="containsText" dxfId="9443" priority="2935" operator="containsText" text="日">
      <formula>NOT(ISERROR(SEARCH("日",S270)))</formula>
    </cfRule>
    <cfRule type="containsText" dxfId="9442" priority="2936" operator="containsText" text="土">
      <formula>NOT(ISERROR(SEARCH("土",S270)))</formula>
    </cfRule>
  </conditionalFormatting>
  <conditionalFormatting sqref="R270">
    <cfRule type="containsText" dxfId="9441" priority="2933" operator="containsText" text="日">
      <formula>NOT(ISERROR(SEARCH("日",R270)))</formula>
    </cfRule>
    <cfRule type="containsText" dxfId="9440" priority="2934" operator="containsText" text="土">
      <formula>NOT(ISERROR(SEARCH("土",R270)))</formula>
    </cfRule>
  </conditionalFormatting>
  <conditionalFormatting sqref="Q270">
    <cfRule type="containsText" dxfId="9439" priority="2931" operator="containsText" text="日">
      <formula>NOT(ISERROR(SEARCH("日",Q270)))</formula>
    </cfRule>
    <cfRule type="containsText" dxfId="9438" priority="2932" operator="containsText" text="土">
      <formula>NOT(ISERROR(SEARCH("土",Q270)))</formula>
    </cfRule>
  </conditionalFormatting>
  <conditionalFormatting sqref="P270">
    <cfRule type="containsText" dxfId="9437" priority="2929" operator="containsText" text="日">
      <formula>NOT(ISERROR(SEARCH("日",P270)))</formula>
    </cfRule>
    <cfRule type="containsText" dxfId="9436" priority="2930" operator="containsText" text="土">
      <formula>NOT(ISERROR(SEARCH("土",P270)))</formula>
    </cfRule>
  </conditionalFormatting>
  <conditionalFormatting sqref="N270">
    <cfRule type="containsText" dxfId="9435" priority="2925" operator="containsText" text="日">
      <formula>NOT(ISERROR(SEARCH("日",N270)))</formula>
    </cfRule>
    <cfRule type="containsText" dxfId="9434" priority="2926" operator="containsText" text="土">
      <formula>NOT(ISERROR(SEARCH("土",N270)))</formula>
    </cfRule>
  </conditionalFormatting>
  <conditionalFormatting sqref="U270">
    <cfRule type="containsText" dxfId="9433" priority="2939" operator="containsText" text="日">
      <formula>NOT(ISERROR(SEARCH("日",U270)))</formula>
    </cfRule>
    <cfRule type="containsText" dxfId="9432" priority="2940" operator="containsText" text="土">
      <formula>NOT(ISERROR(SEARCH("土",U270)))</formula>
    </cfRule>
  </conditionalFormatting>
  <conditionalFormatting sqref="O270">
    <cfRule type="containsText" dxfId="9431" priority="2927" operator="containsText" text="日">
      <formula>NOT(ISERROR(SEARCH("日",O270)))</formula>
    </cfRule>
    <cfRule type="containsText" dxfId="9430" priority="2928" operator="containsText" text="土">
      <formula>NOT(ISERROR(SEARCH("土",O270)))</formula>
    </cfRule>
  </conditionalFormatting>
  <conditionalFormatting sqref="M270">
    <cfRule type="containsText" dxfId="9429" priority="2923" operator="containsText" text="日">
      <formula>NOT(ISERROR(SEARCH("日",M270)))</formula>
    </cfRule>
    <cfRule type="containsText" dxfId="9428" priority="2924" operator="containsText" text="土">
      <formula>NOT(ISERROR(SEARCH("土",M270)))</formula>
    </cfRule>
  </conditionalFormatting>
  <conditionalFormatting sqref="M272:V272">
    <cfRule type="containsText" dxfId="9427" priority="2921" operator="containsText" text="日">
      <formula>NOT(ISERROR(SEARCH("日",M272)))</formula>
    </cfRule>
    <cfRule type="containsText" dxfId="9426" priority="2922" operator="containsText" text="土">
      <formula>NOT(ISERROR(SEARCH("土",M272)))</formula>
    </cfRule>
  </conditionalFormatting>
  <conditionalFormatting sqref="V270">
    <cfRule type="containsText" dxfId="9425" priority="2941" operator="containsText" text="日">
      <formula>NOT(ISERROR(SEARCH("日",V270)))</formula>
    </cfRule>
    <cfRule type="containsText" dxfId="9424" priority="2942" operator="containsText" text="土">
      <formula>NOT(ISERROR(SEARCH("土",V270)))</formula>
    </cfRule>
  </conditionalFormatting>
  <conditionalFormatting sqref="N273 L274:L276 M275:V275">
    <cfRule type="containsText" dxfId="9423" priority="2915" operator="containsText" text="日">
      <formula>NOT(ISERROR(SEARCH("日",L273)))</formula>
    </cfRule>
    <cfRule type="containsText" dxfId="9422" priority="2916" operator="containsText" text="土">
      <formula>NOT(ISERROR(SEARCH("土",L273)))</formula>
    </cfRule>
  </conditionalFormatting>
  <conditionalFormatting sqref="M273">
    <cfRule type="containsText" dxfId="9421" priority="2917" operator="containsText" text="日">
      <formula>NOT(ISERROR(SEARCH("日",M273)))</formula>
    </cfRule>
    <cfRule type="containsText" dxfId="9420" priority="2918" operator="containsText" text="土">
      <formula>NOT(ISERROR(SEARCH("土",M273)))</formula>
    </cfRule>
  </conditionalFormatting>
  <conditionalFormatting sqref="O273">
    <cfRule type="containsText" dxfId="9419" priority="2913" operator="containsText" text="日">
      <formula>NOT(ISERROR(SEARCH("日",O273)))</formula>
    </cfRule>
    <cfRule type="containsText" dxfId="9418" priority="2914" operator="containsText" text="土">
      <formula>NOT(ISERROR(SEARCH("土",O273)))</formula>
    </cfRule>
  </conditionalFormatting>
  <conditionalFormatting sqref="P273">
    <cfRule type="containsText" dxfId="9417" priority="2911" operator="containsText" text="日">
      <formula>NOT(ISERROR(SEARCH("日",P273)))</formula>
    </cfRule>
    <cfRule type="containsText" dxfId="9416" priority="2912" operator="containsText" text="土">
      <formula>NOT(ISERROR(SEARCH("土",P273)))</formula>
    </cfRule>
  </conditionalFormatting>
  <conditionalFormatting sqref="L273">
    <cfRule type="containsText" dxfId="9415" priority="2919" operator="containsText" text="日">
      <formula>NOT(ISERROR(SEARCH("日",L273)))</formula>
    </cfRule>
    <cfRule type="containsText" dxfId="9414" priority="2920" operator="containsText" text="土">
      <formula>NOT(ISERROR(SEARCH("土",L273)))</formula>
    </cfRule>
  </conditionalFormatting>
  <conditionalFormatting sqref="T274">
    <cfRule type="containsText" dxfId="9413" priority="2905" operator="containsText" text="日">
      <formula>NOT(ISERROR(SEARCH("日",T274)))</formula>
    </cfRule>
    <cfRule type="containsText" dxfId="9412" priority="2906" operator="containsText" text="土">
      <formula>NOT(ISERROR(SEARCH("土",T274)))</formula>
    </cfRule>
  </conditionalFormatting>
  <conditionalFormatting sqref="S274">
    <cfRule type="containsText" dxfId="9411" priority="2903" operator="containsText" text="日">
      <formula>NOT(ISERROR(SEARCH("日",S274)))</formula>
    </cfRule>
    <cfRule type="containsText" dxfId="9410" priority="2904" operator="containsText" text="土">
      <formula>NOT(ISERROR(SEARCH("土",S274)))</formula>
    </cfRule>
  </conditionalFormatting>
  <conditionalFormatting sqref="R274">
    <cfRule type="containsText" dxfId="9409" priority="2901" operator="containsText" text="日">
      <formula>NOT(ISERROR(SEARCH("日",R274)))</formula>
    </cfRule>
    <cfRule type="containsText" dxfId="9408" priority="2902" operator="containsText" text="土">
      <formula>NOT(ISERROR(SEARCH("土",R274)))</formula>
    </cfRule>
  </conditionalFormatting>
  <conditionalFormatting sqref="Q274">
    <cfRule type="containsText" dxfId="9407" priority="2899" operator="containsText" text="日">
      <formula>NOT(ISERROR(SEARCH("日",Q274)))</formula>
    </cfRule>
    <cfRule type="containsText" dxfId="9406" priority="2900" operator="containsText" text="土">
      <formula>NOT(ISERROR(SEARCH("土",Q274)))</formula>
    </cfRule>
  </conditionalFormatting>
  <conditionalFormatting sqref="P274">
    <cfRule type="containsText" dxfId="9405" priority="2897" operator="containsText" text="日">
      <formula>NOT(ISERROR(SEARCH("日",P274)))</formula>
    </cfRule>
    <cfRule type="containsText" dxfId="9404" priority="2898" operator="containsText" text="土">
      <formula>NOT(ISERROR(SEARCH("土",P274)))</formula>
    </cfRule>
  </conditionalFormatting>
  <conditionalFormatting sqref="N274">
    <cfRule type="containsText" dxfId="9403" priority="2893" operator="containsText" text="日">
      <formula>NOT(ISERROR(SEARCH("日",N274)))</formula>
    </cfRule>
    <cfRule type="containsText" dxfId="9402" priority="2894" operator="containsText" text="土">
      <formula>NOT(ISERROR(SEARCH("土",N274)))</formula>
    </cfRule>
  </conditionalFormatting>
  <conditionalFormatting sqref="U274">
    <cfRule type="containsText" dxfId="9401" priority="2907" operator="containsText" text="日">
      <formula>NOT(ISERROR(SEARCH("日",U274)))</formula>
    </cfRule>
    <cfRule type="containsText" dxfId="9400" priority="2908" operator="containsText" text="土">
      <formula>NOT(ISERROR(SEARCH("土",U274)))</formula>
    </cfRule>
  </conditionalFormatting>
  <conditionalFormatting sqref="O274">
    <cfRule type="containsText" dxfId="9399" priority="2895" operator="containsText" text="日">
      <formula>NOT(ISERROR(SEARCH("日",O274)))</formula>
    </cfRule>
    <cfRule type="containsText" dxfId="9398" priority="2896" operator="containsText" text="土">
      <formula>NOT(ISERROR(SEARCH("土",O274)))</formula>
    </cfRule>
  </conditionalFormatting>
  <conditionalFormatting sqref="M274">
    <cfRule type="containsText" dxfId="9397" priority="2891" operator="containsText" text="日">
      <formula>NOT(ISERROR(SEARCH("日",M274)))</formula>
    </cfRule>
    <cfRule type="containsText" dxfId="9396" priority="2892" operator="containsText" text="土">
      <formula>NOT(ISERROR(SEARCH("土",M274)))</formula>
    </cfRule>
  </conditionalFormatting>
  <conditionalFormatting sqref="M276:V276">
    <cfRule type="containsText" dxfId="9395" priority="2889" operator="containsText" text="日">
      <formula>NOT(ISERROR(SEARCH("日",M276)))</formula>
    </cfRule>
    <cfRule type="containsText" dxfId="9394" priority="2890" operator="containsText" text="土">
      <formula>NOT(ISERROR(SEARCH("土",M276)))</formula>
    </cfRule>
  </conditionalFormatting>
  <conditionalFormatting sqref="V274">
    <cfRule type="containsText" dxfId="9393" priority="2909" operator="containsText" text="日">
      <formula>NOT(ISERROR(SEARCH("日",V274)))</formula>
    </cfRule>
    <cfRule type="containsText" dxfId="9392" priority="2910" operator="containsText" text="土">
      <formula>NOT(ISERROR(SEARCH("土",V274)))</formula>
    </cfRule>
  </conditionalFormatting>
  <conditionalFormatting sqref="N277 L278:L280 M279:V279">
    <cfRule type="containsText" dxfId="9391" priority="2883" operator="containsText" text="日">
      <formula>NOT(ISERROR(SEARCH("日",L277)))</formula>
    </cfRule>
    <cfRule type="containsText" dxfId="9390" priority="2884" operator="containsText" text="土">
      <formula>NOT(ISERROR(SEARCH("土",L277)))</formula>
    </cfRule>
  </conditionalFormatting>
  <conditionalFormatting sqref="M277">
    <cfRule type="containsText" dxfId="9389" priority="2885" operator="containsText" text="日">
      <formula>NOT(ISERROR(SEARCH("日",M277)))</formula>
    </cfRule>
    <cfRule type="containsText" dxfId="9388" priority="2886" operator="containsText" text="土">
      <formula>NOT(ISERROR(SEARCH("土",M277)))</formula>
    </cfRule>
  </conditionalFormatting>
  <conditionalFormatting sqref="O277">
    <cfRule type="containsText" dxfId="9387" priority="2881" operator="containsText" text="日">
      <formula>NOT(ISERROR(SEARCH("日",O277)))</formula>
    </cfRule>
    <cfRule type="containsText" dxfId="9386" priority="2882" operator="containsText" text="土">
      <formula>NOT(ISERROR(SEARCH("土",O277)))</formula>
    </cfRule>
  </conditionalFormatting>
  <conditionalFormatting sqref="P277">
    <cfRule type="containsText" dxfId="9385" priority="2879" operator="containsText" text="日">
      <formula>NOT(ISERROR(SEARCH("日",P277)))</formula>
    </cfRule>
    <cfRule type="containsText" dxfId="9384" priority="2880" operator="containsText" text="土">
      <formula>NOT(ISERROR(SEARCH("土",P277)))</formula>
    </cfRule>
  </conditionalFormatting>
  <conditionalFormatting sqref="L277">
    <cfRule type="containsText" dxfId="9383" priority="2887" operator="containsText" text="日">
      <formula>NOT(ISERROR(SEARCH("日",L277)))</formula>
    </cfRule>
    <cfRule type="containsText" dxfId="9382" priority="2888" operator="containsText" text="土">
      <formula>NOT(ISERROR(SEARCH("土",L277)))</formula>
    </cfRule>
  </conditionalFormatting>
  <conditionalFormatting sqref="T278">
    <cfRule type="containsText" dxfId="9381" priority="2873" operator="containsText" text="日">
      <formula>NOT(ISERROR(SEARCH("日",T278)))</formula>
    </cfRule>
    <cfRule type="containsText" dxfId="9380" priority="2874" operator="containsText" text="土">
      <formula>NOT(ISERROR(SEARCH("土",T278)))</formula>
    </cfRule>
  </conditionalFormatting>
  <conditionalFormatting sqref="S278">
    <cfRule type="containsText" dxfId="9379" priority="2871" operator="containsText" text="日">
      <formula>NOT(ISERROR(SEARCH("日",S278)))</formula>
    </cfRule>
    <cfRule type="containsText" dxfId="9378" priority="2872" operator="containsText" text="土">
      <formula>NOT(ISERROR(SEARCH("土",S278)))</formula>
    </cfRule>
  </conditionalFormatting>
  <conditionalFormatting sqref="R278">
    <cfRule type="containsText" dxfId="9377" priority="2869" operator="containsText" text="日">
      <formula>NOT(ISERROR(SEARCH("日",R278)))</formula>
    </cfRule>
    <cfRule type="containsText" dxfId="9376" priority="2870" operator="containsText" text="土">
      <formula>NOT(ISERROR(SEARCH("土",R278)))</formula>
    </cfRule>
  </conditionalFormatting>
  <conditionalFormatting sqref="Q278">
    <cfRule type="containsText" dxfId="9375" priority="2867" operator="containsText" text="日">
      <formula>NOT(ISERROR(SEARCH("日",Q278)))</formula>
    </cfRule>
    <cfRule type="containsText" dxfId="9374" priority="2868" operator="containsText" text="土">
      <formula>NOT(ISERROR(SEARCH("土",Q278)))</formula>
    </cfRule>
  </conditionalFormatting>
  <conditionalFormatting sqref="P278">
    <cfRule type="containsText" dxfId="9373" priority="2865" operator="containsText" text="日">
      <formula>NOT(ISERROR(SEARCH("日",P278)))</formula>
    </cfRule>
    <cfRule type="containsText" dxfId="9372" priority="2866" operator="containsText" text="土">
      <formula>NOT(ISERROR(SEARCH("土",P278)))</formula>
    </cfRule>
  </conditionalFormatting>
  <conditionalFormatting sqref="N278">
    <cfRule type="containsText" dxfId="9371" priority="2861" operator="containsText" text="日">
      <formula>NOT(ISERROR(SEARCH("日",N278)))</formula>
    </cfRule>
    <cfRule type="containsText" dxfId="9370" priority="2862" operator="containsText" text="土">
      <formula>NOT(ISERROR(SEARCH("土",N278)))</formula>
    </cfRule>
  </conditionalFormatting>
  <conditionalFormatting sqref="U278">
    <cfRule type="containsText" dxfId="9369" priority="2875" operator="containsText" text="日">
      <formula>NOT(ISERROR(SEARCH("日",U278)))</formula>
    </cfRule>
    <cfRule type="containsText" dxfId="9368" priority="2876" operator="containsText" text="土">
      <formula>NOT(ISERROR(SEARCH("土",U278)))</formula>
    </cfRule>
  </conditionalFormatting>
  <conditionalFormatting sqref="O278">
    <cfRule type="containsText" dxfId="9367" priority="2863" operator="containsText" text="日">
      <formula>NOT(ISERROR(SEARCH("日",O278)))</formula>
    </cfRule>
    <cfRule type="containsText" dxfId="9366" priority="2864" operator="containsText" text="土">
      <formula>NOT(ISERROR(SEARCH("土",O278)))</formula>
    </cfRule>
  </conditionalFormatting>
  <conditionalFormatting sqref="M278">
    <cfRule type="containsText" dxfId="9365" priority="2859" operator="containsText" text="日">
      <formula>NOT(ISERROR(SEARCH("日",M278)))</formula>
    </cfRule>
    <cfRule type="containsText" dxfId="9364" priority="2860" operator="containsText" text="土">
      <formula>NOT(ISERROR(SEARCH("土",M278)))</formula>
    </cfRule>
  </conditionalFormatting>
  <conditionalFormatting sqref="M280:V280">
    <cfRule type="containsText" dxfId="9363" priority="2857" operator="containsText" text="日">
      <formula>NOT(ISERROR(SEARCH("日",M280)))</formula>
    </cfRule>
    <cfRule type="containsText" dxfId="9362" priority="2858" operator="containsText" text="土">
      <formula>NOT(ISERROR(SEARCH("土",M280)))</formula>
    </cfRule>
  </conditionalFormatting>
  <conditionalFormatting sqref="V278">
    <cfRule type="containsText" dxfId="9361" priority="2877" operator="containsText" text="日">
      <formula>NOT(ISERROR(SEARCH("日",V278)))</formula>
    </cfRule>
    <cfRule type="containsText" dxfId="9360" priority="2878" operator="containsText" text="土">
      <formula>NOT(ISERROR(SEARCH("土",V278)))</formula>
    </cfRule>
  </conditionalFormatting>
  <conditionalFormatting sqref="N281 L282:L284 M283:V283">
    <cfRule type="containsText" dxfId="9359" priority="2851" operator="containsText" text="日">
      <formula>NOT(ISERROR(SEARCH("日",L281)))</formula>
    </cfRule>
    <cfRule type="containsText" dxfId="9358" priority="2852" operator="containsText" text="土">
      <formula>NOT(ISERROR(SEARCH("土",L281)))</formula>
    </cfRule>
  </conditionalFormatting>
  <conditionalFormatting sqref="M281">
    <cfRule type="containsText" dxfId="9357" priority="2853" operator="containsText" text="日">
      <formula>NOT(ISERROR(SEARCH("日",M281)))</formula>
    </cfRule>
    <cfRule type="containsText" dxfId="9356" priority="2854" operator="containsText" text="土">
      <formula>NOT(ISERROR(SEARCH("土",M281)))</formula>
    </cfRule>
  </conditionalFormatting>
  <conditionalFormatting sqref="O281">
    <cfRule type="containsText" dxfId="9355" priority="2849" operator="containsText" text="日">
      <formula>NOT(ISERROR(SEARCH("日",O281)))</formula>
    </cfRule>
    <cfRule type="containsText" dxfId="9354" priority="2850" operator="containsText" text="土">
      <formula>NOT(ISERROR(SEARCH("土",O281)))</formula>
    </cfRule>
  </conditionalFormatting>
  <conditionalFormatting sqref="P281">
    <cfRule type="containsText" dxfId="9353" priority="2847" operator="containsText" text="日">
      <formula>NOT(ISERROR(SEARCH("日",P281)))</formula>
    </cfRule>
    <cfRule type="containsText" dxfId="9352" priority="2848" operator="containsText" text="土">
      <formula>NOT(ISERROR(SEARCH("土",P281)))</formula>
    </cfRule>
  </conditionalFormatting>
  <conditionalFormatting sqref="L281">
    <cfRule type="containsText" dxfId="9351" priority="2855" operator="containsText" text="日">
      <formula>NOT(ISERROR(SEARCH("日",L281)))</formula>
    </cfRule>
    <cfRule type="containsText" dxfId="9350" priority="2856" operator="containsText" text="土">
      <formula>NOT(ISERROR(SEARCH("土",L281)))</formula>
    </cfRule>
  </conditionalFormatting>
  <conditionalFormatting sqref="T282">
    <cfRule type="containsText" dxfId="9349" priority="2841" operator="containsText" text="日">
      <formula>NOT(ISERROR(SEARCH("日",T282)))</formula>
    </cfRule>
    <cfRule type="containsText" dxfId="9348" priority="2842" operator="containsText" text="土">
      <formula>NOT(ISERROR(SEARCH("土",T282)))</formula>
    </cfRule>
  </conditionalFormatting>
  <conditionalFormatting sqref="S282">
    <cfRule type="containsText" dxfId="9347" priority="2839" operator="containsText" text="日">
      <formula>NOT(ISERROR(SEARCH("日",S282)))</formula>
    </cfRule>
    <cfRule type="containsText" dxfId="9346" priority="2840" operator="containsText" text="土">
      <formula>NOT(ISERROR(SEARCH("土",S282)))</formula>
    </cfRule>
  </conditionalFormatting>
  <conditionalFormatting sqref="R282">
    <cfRule type="containsText" dxfId="9345" priority="2837" operator="containsText" text="日">
      <formula>NOT(ISERROR(SEARCH("日",R282)))</formula>
    </cfRule>
    <cfRule type="containsText" dxfId="9344" priority="2838" operator="containsText" text="土">
      <formula>NOT(ISERROR(SEARCH("土",R282)))</formula>
    </cfRule>
  </conditionalFormatting>
  <conditionalFormatting sqref="Q282">
    <cfRule type="containsText" dxfId="9343" priority="2835" operator="containsText" text="日">
      <formula>NOT(ISERROR(SEARCH("日",Q282)))</formula>
    </cfRule>
    <cfRule type="containsText" dxfId="9342" priority="2836" operator="containsText" text="土">
      <formula>NOT(ISERROR(SEARCH("土",Q282)))</formula>
    </cfRule>
  </conditionalFormatting>
  <conditionalFormatting sqref="P282">
    <cfRule type="containsText" dxfId="9341" priority="2833" operator="containsText" text="日">
      <formula>NOT(ISERROR(SEARCH("日",P282)))</formula>
    </cfRule>
    <cfRule type="containsText" dxfId="9340" priority="2834" operator="containsText" text="土">
      <formula>NOT(ISERROR(SEARCH("土",P282)))</formula>
    </cfRule>
  </conditionalFormatting>
  <conditionalFormatting sqref="N282">
    <cfRule type="containsText" dxfId="9339" priority="2829" operator="containsText" text="日">
      <formula>NOT(ISERROR(SEARCH("日",N282)))</formula>
    </cfRule>
    <cfRule type="containsText" dxfId="9338" priority="2830" operator="containsText" text="土">
      <formula>NOT(ISERROR(SEARCH("土",N282)))</formula>
    </cfRule>
  </conditionalFormatting>
  <conditionalFormatting sqref="U282">
    <cfRule type="containsText" dxfId="9337" priority="2843" operator="containsText" text="日">
      <formula>NOT(ISERROR(SEARCH("日",U282)))</formula>
    </cfRule>
    <cfRule type="containsText" dxfId="9336" priority="2844" operator="containsText" text="土">
      <formula>NOT(ISERROR(SEARCH("土",U282)))</formula>
    </cfRule>
  </conditionalFormatting>
  <conditionalFormatting sqref="O282">
    <cfRule type="containsText" dxfId="9335" priority="2831" operator="containsText" text="日">
      <formula>NOT(ISERROR(SEARCH("日",O282)))</formula>
    </cfRule>
    <cfRule type="containsText" dxfId="9334" priority="2832" operator="containsText" text="土">
      <formula>NOT(ISERROR(SEARCH("土",O282)))</formula>
    </cfRule>
  </conditionalFormatting>
  <conditionalFormatting sqref="M282">
    <cfRule type="containsText" dxfId="9333" priority="2827" operator="containsText" text="日">
      <formula>NOT(ISERROR(SEARCH("日",M282)))</formula>
    </cfRule>
    <cfRule type="containsText" dxfId="9332" priority="2828" operator="containsText" text="土">
      <formula>NOT(ISERROR(SEARCH("土",M282)))</formula>
    </cfRule>
  </conditionalFormatting>
  <conditionalFormatting sqref="M284:V284">
    <cfRule type="containsText" dxfId="9331" priority="2825" operator="containsText" text="日">
      <formula>NOT(ISERROR(SEARCH("日",M284)))</formula>
    </cfRule>
    <cfRule type="containsText" dxfId="9330" priority="2826" operator="containsText" text="土">
      <formula>NOT(ISERROR(SEARCH("土",M284)))</formula>
    </cfRule>
  </conditionalFormatting>
  <conditionalFormatting sqref="V282">
    <cfRule type="containsText" dxfId="9329" priority="2845" operator="containsText" text="日">
      <formula>NOT(ISERROR(SEARCH("日",V282)))</formula>
    </cfRule>
    <cfRule type="containsText" dxfId="9328" priority="2846" operator="containsText" text="土">
      <formula>NOT(ISERROR(SEARCH("土",V282)))</formula>
    </cfRule>
  </conditionalFormatting>
  <conditionalFormatting sqref="N285 L286:L288 M287:V287">
    <cfRule type="containsText" dxfId="9327" priority="2819" operator="containsText" text="日">
      <formula>NOT(ISERROR(SEARCH("日",L285)))</formula>
    </cfRule>
    <cfRule type="containsText" dxfId="9326" priority="2820" operator="containsText" text="土">
      <formula>NOT(ISERROR(SEARCH("土",L285)))</formula>
    </cfRule>
  </conditionalFormatting>
  <conditionalFormatting sqref="M285">
    <cfRule type="containsText" dxfId="9325" priority="2821" operator="containsText" text="日">
      <formula>NOT(ISERROR(SEARCH("日",M285)))</formula>
    </cfRule>
    <cfRule type="containsText" dxfId="9324" priority="2822" operator="containsText" text="土">
      <formula>NOT(ISERROR(SEARCH("土",M285)))</formula>
    </cfRule>
  </conditionalFormatting>
  <conditionalFormatting sqref="O285">
    <cfRule type="containsText" dxfId="9323" priority="2817" operator="containsText" text="日">
      <formula>NOT(ISERROR(SEARCH("日",O285)))</formula>
    </cfRule>
    <cfRule type="containsText" dxfId="9322" priority="2818" operator="containsText" text="土">
      <formula>NOT(ISERROR(SEARCH("土",O285)))</formula>
    </cfRule>
  </conditionalFormatting>
  <conditionalFormatting sqref="P285">
    <cfRule type="containsText" dxfId="9321" priority="2815" operator="containsText" text="日">
      <formula>NOT(ISERROR(SEARCH("日",P285)))</formula>
    </cfRule>
    <cfRule type="containsText" dxfId="9320" priority="2816" operator="containsText" text="土">
      <formula>NOT(ISERROR(SEARCH("土",P285)))</formula>
    </cfRule>
  </conditionalFormatting>
  <conditionalFormatting sqref="L285">
    <cfRule type="containsText" dxfId="9319" priority="2823" operator="containsText" text="日">
      <formula>NOT(ISERROR(SEARCH("日",L285)))</formula>
    </cfRule>
    <cfRule type="containsText" dxfId="9318" priority="2824" operator="containsText" text="土">
      <formula>NOT(ISERROR(SEARCH("土",L285)))</formula>
    </cfRule>
  </conditionalFormatting>
  <conditionalFormatting sqref="T286">
    <cfRule type="containsText" dxfId="9317" priority="2809" operator="containsText" text="日">
      <formula>NOT(ISERROR(SEARCH("日",T286)))</formula>
    </cfRule>
    <cfRule type="containsText" dxfId="9316" priority="2810" operator="containsText" text="土">
      <formula>NOT(ISERROR(SEARCH("土",T286)))</formula>
    </cfRule>
  </conditionalFormatting>
  <conditionalFormatting sqref="S286">
    <cfRule type="containsText" dxfId="9315" priority="2807" operator="containsText" text="日">
      <formula>NOT(ISERROR(SEARCH("日",S286)))</formula>
    </cfRule>
    <cfRule type="containsText" dxfId="9314" priority="2808" operator="containsText" text="土">
      <formula>NOT(ISERROR(SEARCH("土",S286)))</formula>
    </cfRule>
  </conditionalFormatting>
  <conditionalFormatting sqref="R286">
    <cfRule type="containsText" dxfId="9313" priority="2805" operator="containsText" text="日">
      <formula>NOT(ISERROR(SEARCH("日",R286)))</formula>
    </cfRule>
    <cfRule type="containsText" dxfId="9312" priority="2806" operator="containsText" text="土">
      <formula>NOT(ISERROR(SEARCH("土",R286)))</formula>
    </cfRule>
  </conditionalFormatting>
  <conditionalFormatting sqref="Q286">
    <cfRule type="containsText" dxfId="9311" priority="2803" operator="containsText" text="日">
      <formula>NOT(ISERROR(SEARCH("日",Q286)))</formula>
    </cfRule>
    <cfRule type="containsText" dxfId="9310" priority="2804" operator="containsText" text="土">
      <formula>NOT(ISERROR(SEARCH("土",Q286)))</formula>
    </cfRule>
  </conditionalFormatting>
  <conditionalFormatting sqref="P286">
    <cfRule type="containsText" dxfId="9309" priority="2801" operator="containsText" text="日">
      <formula>NOT(ISERROR(SEARCH("日",P286)))</formula>
    </cfRule>
    <cfRule type="containsText" dxfId="9308" priority="2802" operator="containsText" text="土">
      <formula>NOT(ISERROR(SEARCH("土",P286)))</formula>
    </cfRule>
  </conditionalFormatting>
  <conditionalFormatting sqref="N286">
    <cfRule type="containsText" dxfId="9307" priority="2797" operator="containsText" text="日">
      <formula>NOT(ISERROR(SEARCH("日",N286)))</formula>
    </cfRule>
    <cfRule type="containsText" dxfId="9306" priority="2798" operator="containsText" text="土">
      <formula>NOT(ISERROR(SEARCH("土",N286)))</formula>
    </cfRule>
  </conditionalFormatting>
  <conditionalFormatting sqref="U286">
    <cfRule type="containsText" dxfId="9305" priority="2811" operator="containsText" text="日">
      <formula>NOT(ISERROR(SEARCH("日",U286)))</formula>
    </cfRule>
    <cfRule type="containsText" dxfId="9304" priority="2812" operator="containsText" text="土">
      <formula>NOT(ISERROR(SEARCH("土",U286)))</formula>
    </cfRule>
  </conditionalFormatting>
  <conditionalFormatting sqref="O286">
    <cfRule type="containsText" dxfId="9303" priority="2799" operator="containsText" text="日">
      <formula>NOT(ISERROR(SEARCH("日",O286)))</formula>
    </cfRule>
    <cfRule type="containsText" dxfId="9302" priority="2800" operator="containsText" text="土">
      <formula>NOT(ISERROR(SEARCH("土",O286)))</formula>
    </cfRule>
  </conditionalFormatting>
  <conditionalFormatting sqref="M286">
    <cfRule type="containsText" dxfId="9301" priority="2795" operator="containsText" text="日">
      <formula>NOT(ISERROR(SEARCH("日",M286)))</formula>
    </cfRule>
    <cfRule type="containsText" dxfId="9300" priority="2796" operator="containsText" text="土">
      <formula>NOT(ISERROR(SEARCH("土",M286)))</formula>
    </cfRule>
  </conditionalFormatting>
  <conditionalFormatting sqref="M288:V288">
    <cfRule type="containsText" dxfId="9299" priority="2793" operator="containsText" text="日">
      <formula>NOT(ISERROR(SEARCH("日",M288)))</formula>
    </cfRule>
    <cfRule type="containsText" dxfId="9298" priority="2794" operator="containsText" text="土">
      <formula>NOT(ISERROR(SEARCH("土",M288)))</formula>
    </cfRule>
  </conditionalFormatting>
  <conditionalFormatting sqref="V286">
    <cfRule type="containsText" dxfId="9297" priority="2813" operator="containsText" text="日">
      <formula>NOT(ISERROR(SEARCH("日",V286)))</formula>
    </cfRule>
    <cfRule type="containsText" dxfId="9296" priority="2814" operator="containsText" text="土">
      <formula>NOT(ISERROR(SEARCH("土",V286)))</formula>
    </cfRule>
  </conditionalFormatting>
  <conditionalFormatting sqref="N289 L290:L293 M291:V291">
    <cfRule type="containsText" dxfId="9295" priority="2787" operator="containsText" text="日">
      <formula>NOT(ISERROR(SEARCH("日",L289)))</formula>
    </cfRule>
    <cfRule type="containsText" dxfId="9294" priority="2788" operator="containsText" text="土">
      <formula>NOT(ISERROR(SEARCH("土",L289)))</formula>
    </cfRule>
  </conditionalFormatting>
  <conditionalFormatting sqref="M289">
    <cfRule type="containsText" dxfId="9293" priority="2789" operator="containsText" text="日">
      <formula>NOT(ISERROR(SEARCH("日",M289)))</formula>
    </cfRule>
    <cfRule type="containsText" dxfId="9292" priority="2790" operator="containsText" text="土">
      <formula>NOT(ISERROR(SEARCH("土",M289)))</formula>
    </cfRule>
  </conditionalFormatting>
  <conditionalFormatting sqref="O289">
    <cfRule type="containsText" dxfId="9291" priority="2785" operator="containsText" text="日">
      <formula>NOT(ISERROR(SEARCH("日",O289)))</formula>
    </cfRule>
    <cfRule type="containsText" dxfId="9290" priority="2786" operator="containsText" text="土">
      <formula>NOT(ISERROR(SEARCH("土",O289)))</formula>
    </cfRule>
  </conditionalFormatting>
  <conditionalFormatting sqref="P289">
    <cfRule type="containsText" dxfId="9289" priority="2783" operator="containsText" text="日">
      <formula>NOT(ISERROR(SEARCH("日",P289)))</formula>
    </cfRule>
    <cfRule type="containsText" dxfId="9288" priority="2784" operator="containsText" text="土">
      <formula>NOT(ISERROR(SEARCH("土",P289)))</formula>
    </cfRule>
  </conditionalFormatting>
  <conditionalFormatting sqref="L289">
    <cfRule type="containsText" dxfId="9287" priority="2791" operator="containsText" text="日">
      <formula>NOT(ISERROR(SEARCH("日",L289)))</formula>
    </cfRule>
    <cfRule type="containsText" dxfId="9286" priority="2792" operator="containsText" text="土">
      <formula>NOT(ISERROR(SEARCH("土",L289)))</formula>
    </cfRule>
  </conditionalFormatting>
  <conditionalFormatting sqref="T290">
    <cfRule type="containsText" dxfId="9285" priority="2777" operator="containsText" text="日">
      <formula>NOT(ISERROR(SEARCH("日",T290)))</formula>
    </cfRule>
    <cfRule type="containsText" dxfId="9284" priority="2778" operator="containsText" text="土">
      <formula>NOT(ISERROR(SEARCH("土",T290)))</formula>
    </cfRule>
  </conditionalFormatting>
  <conditionalFormatting sqref="S290">
    <cfRule type="containsText" dxfId="9283" priority="2775" operator="containsText" text="日">
      <formula>NOT(ISERROR(SEARCH("日",S290)))</formula>
    </cfRule>
    <cfRule type="containsText" dxfId="9282" priority="2776" operator="containsText" text="土">
      <formula>NOT(ISERROR(SEARCH("土",S290)))</formula>
    </cfRule>
  </conditionalFormatting>
  <conditionalFormatting sqref="R290">
    <cfRule type="containsText" dxfId="9281" priority="2773" operator="containsText" text="日">
      <formula>NOT(ISERROR(SEARCH("日",R290)))</formula>
    </cfRule>
    <cfRule type="containsText" dxfId="9280" priority="2774" operator="containsText" text="土">
      <formula>NOT(ISERROR(SEARCH("土",R290)))</formula>
    </cfRule>
  </conditionalFormatting>
  <conditionalFormatting sqref="Q290">
    <cfRule type="containsText" dxfId="9279" priority="2771" operator="containsText" text="日">
      <formula>NOT(ISERROR(SEARCH("日",Q290)))</formula>
    </cfRule>
    <cfRule type="containsText" dxfId="9278" priority="2772" operator="containsText" text="土">
      <formula>NOT(ISERROR(SEARCH("土",Q290)))</formula>
    </cfRule>
  </conditionalFormatting>
  <conditionalFormatting sqref="P290">
    <cfRule type="containsText" dxfId="9277" priority="2769" operator="containsText" text="日">
      <formula>NOT(ISERROR(SEARCH("日",P290)))</formula>
    </cfRule>
    <cfRule type="containsText" dxfId="9276" priority="2770" operator="containsText" text="土">
      <formula>NOT(ISERROR(SEARCH("土",P290)))</formula>
    </cfRule>
  </conditionalFormatting>
  <conditionalFormatting sqref="N290">
    <cfRule type="containsText" dxfId="9275" priority="2765" operator="containsText" text="日">
      <formula>NOT(ISERROR(SEARCH("日",N290)))</formula>
    </cfRule>
    <cfRule type="containsText" dxfId="9274" priority="2766" operator="containsText" text="土">
      <formula>NOT(ISERROR(SEARCH("土",N290)))</formula>
    </cfRule>
  </conditionalFormatting>
  <conditionalFormatting sqref="U290">
    <cfRule type="containsText" dxfId="9273" priority="2779" operator="containsText" text="日">
      <formula>NOT(ISERROR(SEARCH("日",U290)))</formula>
    </cfRule>
    <cfRule type="containsText" dxfId="9272" priority="2780" operator="containsText" text="土">
      <formula>NOT(ISERROR(SEARCH("土",U290)))</formula>
    </cfRule>
  </conditionalFormatting>
  <conditionalFormatting sqref="O290">
    <cfRule type="containsText" dxfId="9271" priority="2767" operator="containsText" text="日">
      <formula>NOT(ISERROR(SEARCH("日",O290)))</formula>
    </cfRule>
    <cfRule type="containsText" dxfId="9270" priority="2768" operator="containsText" text="土">
      <formula>NOT(ISERROR(SEARCH("土",O290)))</formula>
    </cfRule>
  </conditionalFormatting>
  <conditionalFormatting sqref="M290">
    <cfRule type="containsText" dxfId="9269" priority="2763" operator="containsText" text="日">
      <formula>NOT(ISERROR(SEARCH("日",M290)))</formula>
    </cfRule>
    <cfRule type="containsText" dxfId="9268" priority="2764" operator="containsText" text="土">
      <formula>NOT(ISERROR(SEARCH("土",M290)))</formula>
    </cfRule>
  </conditionalFormatting>
  <conditionalFormatting sqref="M292:V293">
    <cfRule type="containsText" dxfId="9267" priority="2761" operator="containsText" text="日">
      <formula>NOT(ISERROR(SEARCH("日",M292)))</formula>
    </cfRule>
    <cfRule type="containsText" dxfId="9266" priority="2762" operator="containsText" text="土">
      <formula>NOT(ISERROR(SEARCH("土",M292)))</formula>
    </cfRule>
  </conditionalFormatting>
  <conditionalFormatting sqref="V290">
    <cfRule type="containsText" dxfId="9265" priority="2781" operator="containsText" text="日">
      <formula>NOT(ISERROR(SEARCH("日",V290)))</formula>
    </cfRule>
    <cfRule type="containsText" dxfId="9264" priority="2782" operator="containsText" text="土">
      <formula>NOT(ISERROR(SEARCH("土",V290)))</formula>
    </cfRule>
  </conditionalFormatting>
  <conditionalFormatting sqref="AA270">
    <cfRule type="containsText" dxfId="9263" priority="2759" operator="containsText" text="日">
      <formula>NOT(ISERROR(SEARCH("日",AA270)))</formula>
    </cfRule>
    <cfRule type="containsText" dxfId="9262" priority="2760" operator="containsText" text="土">
      <formula>NOT(ISERROR(SEARCH("土",AA270)))</formula>
    </cfRule>
  </conditionalFormatting>
  <conditionalFormatting sqref="AA272">
    <cfRule type="containsText" dxfId="9261" priority="2757" operator="containsText" text="日">
      <formula>NOT(ISERROR(SEARCH("日",AA272)))</formula>
    </cfRule>
    <cfRule type="containsText" dxfId="9260" priority="2758" operator="containsText" text="土">
      <formula>NOT(ISERROR(SEARCH("土",AA272)))</formula>
    </cfRule>
  </conditionalFormatting>
  <conditionalFormatting sqref="AA271">
    <cfRule type="containsText" dxfId="9259" priority="2755" operator="containsText" text="日">
      <formula>NOT(ISERROR(SEARCH("日",AA271)))</formula>
    </cfRule>
    <cfRule type="containsText" dxfId="9258" priority="2756" operator="containsText" text="土">
      <formula>NOT(ISERROR(SEARCH("土",AA271)))</formula>
    </cfRule>
  </conditionalFormatting>
  <conditionalFormatting sqref="AA274">
    <cfRule type="containsText" dxfId="9257" priority="2753" operator="containsText" text="日">
      <formula>NOT(ISERROR(SEARCH("日",AA274)))</formula>
    </cfRule>
    <cfRule type="containsText" dxfId="9256" priority="2754" operator="containsText" text="土">
      <formula>NOT(ISERROR(SEARCH("土",AA274)))</formula>
    </cfRule>
  </conditionalFormatting>
  <conditionalFormatting sqref="AA276">
    <cfRule type="containsText" dxfId="9255" priority="2751" operator="containsText" text="日">
      <formula>NOT(ISERROR(SEARCH("日",AA276)))</formula>
    </cfRule>
    <cfRule type="containsText" dxfId="9254" priority="2752" operator="containsText" text="土">
      <formula>NOT(ISERROR(SEARCH("土",AA276)))</formula>
    </cfRule>
  </conditionalFormatting>
  <conditionalFormatting sqref="AA275">
    <cfRule type="containsText" dxfId="9253" priority="2749" operator="containsText" text="日">
      <formula>NOT(ISERROR(SEARCH("日",AA275)))</formula>
    </cfRule>
    <cfRule type="containsText" dxfId="9252" priority="2750" operator="containsText" text="土">
      <formula>NOT(ISERROR(SEARCH("土",AA275)))</formula>
    </cfRule>
  </conditionalFormatting>
  <conditionalFormatting sqref="AA278">
    <cfRule type="containsText" dxfId="9251" priority="2747" operator="containsText" text="日">
      <formula>NOT(ISERROR(SEARCH("日",AA278)))</formula>
    </cfRule>
    <cfRule type="containsText" dxfId="9250" priority="2748" operator="containsText" text="土">
      <formula>NOT(ISERROR(SEARCH("土",AA278)))</formula>
    </cfRule>
  </conditionalFormatting>
  <conditionalFormatting sqref="AA280">
    <cfRule type="containsText" dxfId="9249" priority="2745" operator="containsText" text="日">
      <formula>NOT(ISERROR(SEARCH("日",AA280)))</formula>
    </cfRule>
    <cfRule type="containsText" dxfId="9248" priority="2746" operator="containsText" text="土">
      <formula>NOT(ISERROR(SEARCH("土",AA280)))</formula>
    </cfRule>
  </conditionalFormatting>
  <conditionalFormatting sqref="AA279">
    <cfRule type="containsText" dxfId="9247" priority="2743" operator="containsText" text="日">
      <formula>NOT(ISERROR(SEARCH("日",AA279)))</formula>
    </cfRule>
    <cfRule type="containsText" dxfId="9246" priority="2744" operator="containsText" text="土">
      <formula>NOT(ISERROR(SEARCH("土",AA279)))</formula>
    </cfRule>
  </conditionalFormatting>
  <conditionalFormatting sqref="AA282">
    <cfRule type="containsText" dxfId="9245" priority="2741" operator="containsText" text="日">
      <formula>NOT(ISERROR(SEARCH("日",AA282)))</formula>
    </cfRule>
    <cfRule type="containsText" dxfId="9244" priority="2742" operator="containsText" text="土">
      <formula>NOT(ISERROR(SEARCH("土",AA282)))</formula>
    </cfRule>
  </conditionalFormatting>
  <conditionalFormatting sqref="AA284">
    <cfRule type="containsText" dxfId="9243" priority="2739" operator="containsText" text="日">
      <formula>NOT(ISERROR(SEARCH("日",AA284)))</formula>
    </cfRule>
    <cfRule type="containsText" dxfId="9242" priority="2740" operator="containsText" text="土">
      <formula>NOT(ISERROR(SEARCH("土",AA284)))</formula>
    </cfRule>
  </conditionalFormatting>
  <conditionalFormatting sqref="AA283">
    <cfRule type="containsText" dxfId="9241" priority="2737" operator="containsText" text="日">
      <formula>NOT(ISERROR(SEARCH("日",AA283)))</formula>
    </cfRule>
    <cfRule type="containsText" dxfId="9240" priority="2738" operator="containsText" text="土">
      <formula>NOT(ISERROR(SEARCH("土",AA283)))</formula>
    </cfRule>
  </conditionalFormatting>
  <conditionalFormatting sqref="AA286">
    <cfRule type="containsText" dxfId="9239" priority="2735" operator="containsText" text="日">
      <formula>NOT(ISERROR(SEARCH("日",AA286)))</formula>
    </cfRule>
    <cfRule type="containsText" dxfId="9238" priority="2736" operator="containsText" text="土">
      <formula>NOT(ISERROR(SEARCH("土",AA286)))</formula>
    </cfRule>
  </conditionalFormatting>
  <conditionalFormatting sqref="AA288">
    <cfRule type="containsText" dxfId="9237" priority="2733" operator="containsText" text="日">
      <formula>NOT(ISERROR(SEARCH("日",AA288)))</formula>
    </cfRule>
    <cfRule type="containsText" dxfId="9236" priority="2734" operator="containsText" text="土">
      <formula>NOT(ISERROR(SEARCH("土",AA288)))</formula>
    </cfRule>
  </conditionalFormatting>
  <conditionalFormatting sqref="AA287">
    <cfRule type="containsText" dxfId="9235" priority="2731" operator="containsText" text="日">
      <formula>NOT(ISERROR(SEARCH("日",AA287)))</formula>
    </cfRule>
    <cfRule type="containsText" dxfId="9234" priority="2732" operator="containsText" text="土">
      <formula>NOT(ISERROR(SEARCH("土",AA287)))</formula>
    </cfRule>
  </conditionalFormatting>
  <conditionalFormatting sqref="AA290">
    <cfRule type="containsText" dxfId="9233" priority="2729" operator="containsText" text="日">
      <formula>NOT(ISERROR(SEARCH("日",AA290)))</formula>
    </cfRule>
    <cfRule type="containsText" dxfId="9232" priority="2730" operator="containsText" text="土">
      <formula>NOT(ISERROR(SEARCH("土",AA290)))</formula>
    </cfRule>
  </conditionalFormatting>
  <conditionalFormatting sqref="AA292:AA293">
    <cfRule type="containsText" dxfId="9231" priority="2727" operator="containsText" text="日">
      <formula>NOT(ISERROR(SEARCH("日",AA292)))</formula>
    </cfRule>
    <cfRule type="containsText" dxfId="9230" priority="2728" operator="containsText" text="土">
      <formula>NOT(ISERROR(SEARCH("土",AA292)))</formula>
    </cfRule>
  </conditionalFormatting>
  <conditionalFormatting sqref="AA291">
    <cfRule type="containsText" dxfId="9229" priority="2725" operator="containsText" text="日">
      <formula>NOT(ISERROR(SEARCH("日",AA291)))</formula>
    </cfRule>
    <cfRule type="containsText" dxfId="9228" priority="2726" operator="containsText" text="土">
      <formula>NOT(ISERROR(SEARCH("土",AA291)))</formula>
    </cfRule>
  </conditionalFormatting>
  <conditionalFormatting sqref="W220">
    <cfRule type="containsText" dxfId="9227" priority="2723" operator="containsText" text="日">
      <formula>NOT(ISERROR(SEARCH("日",W220)))</formula>
    </cfRule>
    <cfRule type="containsText" dxfId="9226" priority="2724" operator="containsText" text="土">
      <formula>NOT(ISERROR(SEARCH("土",W220)))</formula>
    </cfRule>
  </conditionalFormatting>
  <conditionalFormatting sqref="W223">
    <cfRule type="containsText" dxfId="9225" priority="2721" operator="containsText" text="日">
      <formula>NOT(ISERROR(SEARCH("日",W223)))</formula>
    </cfRule>
    <cfRule type="containsText" dxfId="9224" priority="2722" operator="containsText" text="土">
      <formula>NOT(ISERROR(SEARCH("土",W223)))</formula>
    </cfRule>
  </conditionalFormatting>
  <conditionalFormatting sqref="W228">
    <cfRule type="containsText" dxfId="9223" priority="2711" operator="containsText" text="日">
      <formula>NOT(ISERROR(SEARCH("日",W228)))</formula>
    </cfRule>
    <cfRule type="containsText" dxfId="9222" priority="2712" operator="containsText" text="土">
      <formula>NOT(ISERROR(SEARCH("土",W228)))</formula>
    </cfRule>
  </conditionalFormatting>
  <conditionalFormatting sqref="W231">
    <cfRule type="containsText" dxfId="9221" priority="2709" operator="containsText" text="日">
      <formula>NOT(ISERROR(SEARCH("日",W231)))</formula>
    </cfRule>
    <cfRule type="containsText" dxfId="9220" priority="2710" operator="containsText" text="土">
      <formula>NOT(ISERROR(SEARCH("土",W231)))</formula>
    </cfRule>
  </conditionalFormatting>
  <conditionalFormatting sqref="W230">
    <cfRule type="containsText" dxfId="9219" priority="2707" operator="containsText" text="日">
      <formula>NOT(ISERROR(SEARCH("日",W230)))</formula>
    </cfRule>
    <cfRule type="containsText" dxfId="9218" priority="2708" operator="containsText" text="土">
      <formula>NOT(ISERROR(SEARCH("土",W230)))</formula>
    </cfRule>
  </conditionalFormatting>
  <conditionalFormatting sqref="W232">
    <cfRule type="containsText" dxfId="9217" priority="2705" operator="containsText" text="日">
      <formula>NOT(ISERROR(SEARCH("日",W232)))</formula>
    </cfRule>
    <cfRule type="containsText" dxfId="9216" priority="2706" operator="containsText" text="土">
      <formula>NOT(ISERROR(SEARCH("土",W232)))</formula>
    </cfRule>
  </conditionalFormatting>
  <conditionalFormatting sqref="W235">
    <cfRule type="containsText" dxfId="9215" priority="2703" operator="containsText" text="日">
      <formula>NOT(ISERROR(SEARCH("日",W235)))</formula>
    </cfRule>
    <cfRule type="containsText" dxfId="9214" priority="2704" operator="containsText" text="土">
      <formula>NOT(ISERROR(SEARCH("土",W235)))</formula>
    </cfRule>
  </conditionalFormatting>
  <conditionalFormatting sqref="W234">
    <cfRule type="containsText" dxfId="9213" priority="2701" operator="containsText" text="日">
      <formula>NOT(ISERROR(SEARCH("日",W234)))</formula>
    </cfRule>
    <cfRule type="containsText" dxfId="9212" priority="2702" operator="containsText" text="土">
      <formula>NOT(ISERROR(SEARCH("土",W234)))</formula>
    </cfRule>
  </conditionalFormatting>
  <conditionalFormatting sqref="W240">
    <cfRule type="containsText" dxfId="9211" priority="2693" operator="containsText" text="日">
      <formula>NOT(ISERROR(SEARCH("日",W240)))</formula>
    </cfRule>
    <cfRule type="containsText" dxfId="9210" priority="2694" operator="containsText" text="土">
      <formula>NOT(ISERROR(SEARCH("土",W240)))</formula>
    </cfRule>
  </conditionalFormatting>
  <conditionalFormatting sqref="W222">
    <cfRule type="containsText" dxfId="9209" priority="2719" operator="containsText" text="日">
      <formula>NOT(ISERROR(SEARCH("日",W222)))</formula>
    </cfRule>
    <cfRule type="containsText" dxfId="9208" priority="2720" operator="containsText" text="土">
      <formula>NOT(ISERROR(SEARCH("土",W222)))</formula>
    </cfRule>
  </conditionalFormatting>
  <conditionalFormatting sqref="W227">
    <cfRule type="containsText" dxfId="9207" priority="2715" operator="containsText" text="日">
      <formula>NOT(ISERROR(SEARCH("日",W227)))</formula>
    </cfRule>
    <cfRule type="containsText" dxfId="9206" priority="2716" operator="containsText" text="土">
      <formula>NOT(ISERROR(SEARCH("土",W227)))</formula>
    </cfRule>
  </conditionalFormatting>
  <conditionalFormatting sqref="W226">
    <cfRule type="containsText" dxfId="9205" priority="2713" operator="containsText" text="日">
      <formula>NOT(ISERROR(SEARCH("日",W226)))</formula>
    </cfRule>
    <cfRule type="containsText" dxfId="9204" priority="2714" operator="containsText" text="土">
      <formula>NOT(ISERROR(SEARCH("土",W226)))</formula>
    </cfRule>
  </conditionalFormatting>
  <conditionalFormatting sqref="W236">
    <cfRule type="containsText" dxfId="9203" priority="2699" operator="containsText" text="日">
      <formula>NOT(ISERROR(SEARCH("日",W236)))</formula>
    </cfRule>
    <cfRule type="containsText" dxfId="9202" priority="2700" operator="containsText" text="土">
      <formula>NOT(ISERROR(SEARCH("土",W236)))</formula>
    </cfRule>
  </conditionalFormatting>
  <conditionalFormatting sqref="W258">
    <cfRule type="containsText" dxfId="9201" priority="2665" operator="containsText" text="日">
      <formula>NOT(ISERROR(SEARCH("日",W258)))</formula>
    </cfRule>
    <cfRule type="containsText" dxfId="9200" priority="2666" operator="containsText" text="土">
      <formula>NOT(ISERROR(SEARCH("土",W258)))</formula>
    </cfRule>
  </conditionalFormatting>
  <conditionalFormatting sqref="W238">
    <cfRule type="containsText" dxfId="9199" priority="2695" operator="containsText" text="日">
      <formula>NOT(ISERROR(SEARCH("日",W238)))</formula>
    </cfRule>
    <cfRule type="containsText" dxfId="9198" priority="2696" operator="containsText" text="土">
      <formula>NOT(ISERROR(SEARCH("土",W238)))</formula>
    </cfRule>
  </conditionalFormatting>
  <conditionalFormatting sqref="W224">
    <cfRule type="containsText" dxfId="9197" priority="2717" operator="containsText" text="日">
      <formula>NOT(ISERROR(SEARCH("日",W224)))</formula>
    </cfRule>
    <cfRule type="containsText" dxfId="9196" priority="2718" operator="containsText" text="土">
      <formula>NOT(ISERROR(SEARCH("土",W224)))</formula>
    </cfRule>
  </conditionalFormatting>
  <conditionalFormatting sqref="W239">
    <cfRule type="containsText" dxfId="9195" priority="2697" operator="containsText" text="日">
      <formula>NOT(ISERROR(SEARCH("日",W239)))</formula>
    </cfRule>
    <cfRule type="containsText" dxfId="9194" priority="2698" operator="containsText" text="土">
      <formula>NOT(ISERROR(SEARCH("土",W239)))</formula>
    </cfRule>
  </conditionalFormatting>
  <conditionalFormatting sqref="W243">
    <cfRule type="containsText" dxfId="9193" priority="2691" operator="containsText" text="日">
      <formula>NOT(ISERROR(SEARCH("日",W243)))</formula>
    </cfRule>
    <cfRule type="containsText" dxfId="9192" priority="2692" operator="containsText" text="土">
      <formula>NOT(ISERROR(SEARCH("土",W243)))</formula>
    </cfRule>
  </conditionalFormatting>
  <conditionalFormatting sqref="W244">
    <cfRule type="containsText" dxfId="9191" priority="2687" operator="containsText" text="日">
      <formula>NOT(ISERROR(SEARCH("日",W244)))</formula>
    </cfRule>
    <cfRule type="containsText" dxfId="9190" priority="2688" operator="containsText" text="土">
      <formula>NOT(ISERROR(SEARCH("土",W244)))</formula>
    </cfRule>
  </conditionalFormatting>
  <conditionalFormatting sqref="W242">
    <cfRule type="containsText" dxfId="9189" priority="2689" operator="containsText" text="日">
      <formula>NOT(ISERROR(SEARCH("日",W242)))</formula>
    </cfRule>
    <cfRule type="containsText" dxfId="9188" priority="2690" operator="containsText" text="土">
      <formula>NOT(ISERROR(SEARCH("土",W242)))</formula>
    </cfRule>
  </conditionalFormatting>
  <conditionalFormatting sqref="W247">
    <cfRule type="containsText" dxfId="9187" priority="2685" operator="containsText" text="日">
      <formula>NOT(ISERROR(SEARCH("日",W247)))</formula>
    </cfRule>
    <cfRule type="containsText" dxfId="9186" priority="2686" operator="containsText" text="土">
      <formula>NOT(ISERROR(SEARCH("土",W247)))</formula>
    </cfRule>
  </conditionalFormatting>
  <conditionalFormatting sqref="W248">
    <cfRule type="containsText" dxfId="9185" priority="2681" operator="containsText" text="日">
      <formula>NOT(ISERROR(SEARCH("日",W248)))</formula>
    </cfRule>
    <cfRule type="containsText" dxfId="9184" priority="2682" operator="containsText" text="土">
      <formula>NOT(ISERROR(SEARCH("土",W248)))</formula>
    </cfRule>
  </conditionalFormatting>
  <conditionalFormatting sqref="W246">
    <cfRule type="containsText" dxfId="9183" priority="2683" operator="containsText" text="日">
      <formula>NOT(ISERROR(SEARCH("日",W246)))</formula>
    </cfRule>
    <cfRule type="containsText" dxfId="9182" priority="2684" operator="containsText" text="土">
      <formula>NOT(ISERROR(SEARCH("土",W246)))</formula>
    </cfRule>
  </conditionalFormatting>
  <conditionalFormatting sqref="W251">
    <cfRule type="containsText" dxfId="9181" priority="2679" operator="containsText" text="日">
      <formula>NOT(ISERROR(SEARCH("日",W251)))</formula>
    </cfRule>
    <cfRule type="containsText" dxfId="9180" priority="2680" operator="containsText" text="土">
      <formula>NOT(ISERROR(SEARCH("土",W251)))</formula>
    </cfRule>
  </conditionalFormatting>
  <conditionalFormatting sqref="W252">
    <cfRule type="containsText" dxfId="9179" priority="2675" operator="containsText" text="日">
      <formula>NOT(ISERROR(SEARCH("日",W252)))</formula>
    </cfRule>
    <cfRule type="containsText" dxfId="9178" priority="2676" operator="containsText" text="土">
      <formula>NOT(ISERROR(SEARCH("土",W252)))</formula>
    </cfRule>
  </conditionalFormatting>
  <conditionalFormatting sqref="W250">
    <cfRule type="containsText" dxfId="9177" priority="2677" operator="containsText" text="日">
      <formula>NOT(ISERROR(SEARCH("日",W250)))</formula>
    </cfRule>
    <cfRule type="containsText" dxfId="9176" priority="2678" operator="containsText" text="土">
      <formula>NOT(ISERROR(SEARCH("土",W250)))</formula>
    </cfRule>
  </conditionalFormatting>
  <conditionalFormatting sqref="W255">
    <cfRule type="containsText" dxfId="9175" priority="2673" operator="containsText" text="日">
      <formula>NOT(ISERROR(SEARCH("日",W255)))</formula>
    </cfRule>
    <cfRule type="containsText" dxfId="9174" priority="2674" operator="containsText" text="土">
      <formula>NOT(ISERROR(SEARCH("土",W255)))</formula>
    </cfRule>
  </conditionalFormatting>
  <conditionalFormatting sqref="W256">
    <cfRule type="containsText" dxfId="9173" priority="2669" operator="containsText" text="日">
      <formula>NOT(ISERROR(SEARCH("日",W256)))</formula>
    </cfRule>
    <cfRule type="containsText" dxfId="9172" priority="2670" operator="containsText" text="土">
      <formula>NOT(ISERROR(SEARCH("土",W256)))</formula>
    </cfRule>
  </conditionalFormatting>
  <conditionalFormatting sqref="W254">
    <cfRule type="containsText" dxfId="9171" priority="2671" operator="containsText" text="日">
      <formula>NOT(ISERROR(SEARCH("日",W254)))</formula>
    </cfRule>
    <cfRule type="containsText" dxfId="9170" priority="2672" operator="containsText" text="土">
      <formula>NOT(ISERROR(SEARCH("土",W254)))</formula>
    </cfRule>
  </conditionalFormatting>
  <conditionalFormatting sqref="W259">
    <cfRule type="containsText" dxfId="9169" priority="2667" operator="containsText" text="日">
      <formula>NOT(ISERROR(SEARCH("日",W259)))</formula>
    </cfRule>
    <cfRule type="containsText" dxfId="9168" priority="2668" operator="containsText" text="土">
      <formula>NOT(ISERROR(SEARCH("土",W259)))</formula>
    </cfRule>
  </conditionalFormatting>
  <conditionalFormatting sqref="W260">
    <cfRule type="containsText" dxfId="9167" priority="2663" operator="containsText" text="日">
      <formula>NOT(ISERROR(SEARCH("日",W260)))</formula>
    </cfRule>
    <cfRule type="containsText" dxfId="9166" priority="2664" operator="containsText" text="土">
      <formula>NOT(ISERROR(SEARCH("土",W260)))</formula>
    </cfRule>
  </conditionalFormatting>
  <conditionalFormatting sqref="W263">
    <cfRule type="containsText" dxfId="9165" priority="2661" operator="containsText" text="日">
      <formula>NOT(ISERROR(SEARCH("日",W263)))</formula>
    </cfRule>
    <cfRule type="containsText" dxfId="9164" priority="2662" operator="containsText" text="土">
      <formula>NOT(ISERROR(SEARCH("土",W263)))</formula>
    </cfRule>
  </conditionalFormatting>
  <conditionalFormatting sqref="W264">
    <cfRule type="containsText" dxfId="9163" priority="2657" operator="containsText" text="日">
      <formula>NOT(ISERROR(SEARCH("日",W264)))</formula>
    </cfRule>
    <cfRule type="containsText" dxfId="9162" priority="2658" operator="containsText" text="土">
      <formula>NOT(ISERROR(SEARCH("土",W264)))</formula>
    </cfRule>
  </conditionalFormatting>
  <conditionalFormatting sqref="W262">
    <cfRule type="containsText" dxfId="9161" priority="2659" operator="containsText" text="日">
      <formula>NOT(ISERROR(SEARCH("日",W262)))</formula>
    </cfRule>
    <cfRule type="containsText" dxfId="9160" priority="2660" operator="containsText" text="土">
      <formula>NOT(ISERROR(SEARCH("土",W262)))</formula>
    </cfRule>
  </conditionalFormatting>
  <conditionalFormatting sqref="W267">
    <cfRule type="containsText" dxfId="9159" priority="2655" operator="containsText" text="日">
      <formula>NOT(ISERROR(SEARCH("日",W267)))</formula>
    </cfRule>
    <cfRule type="containsText" dxfId="9158" priority="2656" operator="containsText" text="土">
      <formula>NOT(ISERROR(SEARCH("土",W267)))</formula>
    </cfRule>
  </conditionalFormatting>
  <conditionalFormatting sqref="W268">
    <cfRule type="containsText" dxfId="9157" priority="2651" operator="containsText" text="日">
      <formula>NOT(ISERROR(SEARCH("日",W268)))</formula>
    </cfRule>
    <cfRule type="containsText" dxfId="9156" priority="2652" operator="containsText" text="土">
      <formula>NOT(ISERROR(SEARCH("土",W268)))</formula>
    </cfRule>
  </conditionalFormatting>
  <conditionalFormatting sqref="W266">
    <cfRule type="containsText" dxfId="9155" priority="2653" operator="containsText" text="日">
      <formula>NOT(ISERROR(SEARCH("日",W266)))</formula>
    </cfRule>
    <cfRule type="containsText" dxfId="9154" priority="2654" operator="containsText" text="土">
      <formula>NOT(ISERROR(SEARCH("土",W266)))</formula>
    </cfRule>
  </conditionalFormatting>
  <conditionalFormatting sqref="W271">
    <cfRule type="containsText" dxfId="9153" priority="2649" operator="containsText" text="日">
      <formula>NOT(ISERROR(SEARCH("日",W271)))</formula>
    </cfRule>
    <cfRule type="containsText" dxfId="9152" priority="2650" operator="containsText" text="土">
      <formula>NOT(ISERROR(SEARCH("土",W271)))</formula>
    </cfRule>
  </conditionalFormatting>
  <conditionalFormatting sqref="W272">
    <cfRule type="containsText" dxfId="9151" priority="2645" operator="containsText" text="日">
      <formula>NOT(ISERROR(SEARCH("日",W272)))</formula>
    </cfRule>
    <cfRule type="containsText" dxfId="9150" priority="2646" operator="containsText" text="土">
      <formula>NOT(ISERROR(SEARCH("土",W272)))</formula>
    </cfRule>
  </conditionalFormatting>
  <conditionalFormatting sqref="W270">
    <cfRule type="containsText" dxfId="9149" priority="2647" operator="containsText" text="日">
      <formula>NOT(ISERROR(SEARCH("日",W270)))</formula>
    </cfRule>
    <cfRule type="containsText" dxfId="9148" priority="2648" operator="containsText" text="土">
      <formula>NOT(ISERROR(SEARCH("土",W270)))</formula>
    </cfRule>
  </conditionalFormatting>
  <conditionalFormatting sqref="W275">
    <cfRule type="containsText" dxfId="9147" priority="2643" operator="containsText" text="日">
      <formula>NOT(ISERROR(SEARCH("日",W275)))</formula>
    </cfRule>
    <cfRule type="containsText" dxfId="9146" priority="2644" operator="containsText" text="土">
      <formula>NOT(ISERROR(SEARCH("土",W275)))</formula>
    </cfRule>
  </conditionalFormatting>
  <conditionalFormatting sqref="W276">
    <cfRule type="containsText" dxfId="9145" priority="2639" operator="containsText" text="日">
      <formula>NOT(ISERROR(SEARCH("日",W276)))</formula>
    </cfRule>
    <cfRule type="containsText" dxfId="9144" priority="2640" operator="containsText" text="土">
      <formula>NOT(ISERROR(SEARCH("土",W276)))</formula>
    </cfRule>
  </conditionalFormatting>
  <conditionalFormatting sqref="W274">
    <cfRule type="containsText" dxfId="9143" priority="2641" operator="containsText" text="日">
      <formula>NOT(ISERROR(SEARCH("日",W274)))</formula>
    </cfRule>
    <cfRule type="containsText" dxfId="9142" priority="2642" operator="containsText" text="土">
      <formula>NOT(ISERROR(SEARCH("土",W274)))</formula>
    </cfRule>
  </conditionalFormatting>
  <conditionalFormatting sqref="W279">
    <cfRule type="containsText" dxfId="9141" priority="2637" operator="containsText" text="日">
      <formula>NOT(ISERROR(SEARCH("日",W279)))</formula>
    </cfRule>
    <cfRule type="containsText" dxfId="9140" priority="2638" operator="containsText" text="土">
      <formula>NOT(ISERROR(SEARCH("土",W279)))</formula>
    </cfRule>
  </conditionalFormatting>
  <conditionalFormatting sqref="W280">
    <cfRule type="containsText" dxfId="9139" priority="2633" operator="containsText" text="日">
      <formula>NOT(ISERROR(SEARCH("日",W280)))</formula>
    </cfRule>
    <cfRule type="containsText" dxfId="9138" priority="2634" operator="containsText" text="土">
      <formula>NOT(ISERROR(SEARCH("土",W280)))</formula>
    </cfRule>
  </conditionalFormatting>
  <conditionalFormatting sqref="W278">
    <cfRule type="containsText" dxfId="9137" priority="2635" operator="containsText" text="日">
      <formula>NOT(ISERROR(SEARCH("日",W278)))</formula>
    </cfRule>
    <cfRule type="containsText" dxfId="9136" priority="2636" operator="containsText" text="土">
      <formula>NOT(ISERROR(SEARCH("土",W278)))</formula>
    </cfRule>
  </conditionalFormatting>
  <conditionalFormatting sqref="W283">
    <cfRule type="containsText" dxfId="9135" priority="2631" operator="containsText" text="日">
      <formula>NOT(ISERROR(SEARCH("日",W283)))</formula>
    </cfRule>
    <cfRule type="containsText" dxfId="9134" priority="2632" operator="containsText" text="土">
      <formula>NOT(ISERROR(SEARCH("土",W283)))</formula>
    </cfRule>
  </conditionalFormatting>
  <conditionalFormatting sqref="W284">
    <cfRule type="containsText" dxfId="9133" priority="2627" operator="containsText" text="日">
      <formula>NOT(ISERROR(SEARCH("日",W284)))</formula>
    </cfRule>
    <cfRule type="containsText" dxfId="9132" priority="2628" operator="containsText" text="土">
      <formula>NOT(ISERROR(SEARCH("土",W284)))</formula>
    </cfRule>
  </conditionalFormatting>
  <conditionalFormatting sqref="W282">
    <cfRule type="containsText" dxfId="9131" priority="2629" operator="containsText" text="日">
      <formula>NOT(ISERROR(SEARCH("日",W282)))</formula>
    </cfRule>
    <cfRule type="containsText" dxfId="9130" priority="2630" operator="containsText" text="土">
      <formula>NOT(ISERROR(SEARCH("土",W282)))</formula>
    </cfRule>
  </conditionalFormatting>
  <conditionalFormatting sqref="W287">
    <cfRule type="containsText" dxfId="9129" priority="2625" operator="containsText" text="日">
      <formula>NOT(ISERROR(SEARCH("日",W287)))</formula>
    </cfRule>
    <cfRule type="containsText" dxfId="9128" priority="2626" operator="containsText" text="土">
      <formula>NOT(ISERROR(SEARCH("土",W287)))</formula>
    </cfRule>
  </conditionalFormatting>
  <conditionalFormatting sqref="W288">
    <cfRule type="containsText" dxfId="9127" priority="2621" operator="containsText" text="日">
      <formula>NOT(ISERROR(SEARCH("日",W288)))</formula>
    </cfRule>
    <cfRule type="containsText" dxfId="9126" priority="2622" operator="containsText" text="土">
      <formula>NOT(ISERROR(SEARCH("土",W288)))</formula>
    </cfRule>
  </conditionalFormatting>
  <conditionalFormatting sqref="W286">
    <cfRule type="containsText" dxfId="9125" priority="2623" operator="containsText" text="日">
      <formula>NOT(ISERROR(SEARCH("日",W286)))</formula>
    </cfRule>
    <cfRule type="containsText" dxfId="9124" priority="2624" operator="containsText" text="土">
      <formula>NOT(ISERROR(SEARCH("土",W286)))</formula>
    </cfRule>
  </conditionalFormatting>
  <conditionalFormatting sqref="W291">
    <cfRule type="containsText" dxfId="9123" priority="2619" operator="containsText" text="日">
      <formula>NOT(ISERROR(SEARCH("日",W291)))</formula>
    </cfRule>
    <cfRule type="containsText" dxfId="9122" priority="2620" operator="containsText" text="土">
      <formula>NOT(ISERROR(SEARCH("土",W291)))</formula>
    </cfRule>
  </conditionalFormatting>
  <conditionalFormatting sqref="W292:W293">
    <cfRule type="containsText" dxfId="9121" priority="2615" operator="containsText" text="日">
      <formula>NOT(ISERROR(SEARCH("日",W292)))</formula>
    </cfRule>
    <cfRule type="containsText" dxfId="9120" priority="2616" operator="containsText" text="土">
      <formula>NOT(ISERROR(SEARCH("土",W292)))</formula>
    </cfRule>
  </conditionalFormatting>
  <conditionalFormatting sqref="W290">
    <cfRule type="containsText" dxfId="9119" priority="2617" operator="containsText" text="日">
      <formula>NOT(ISERROR(SEARCH("日",W290)))</formula>
    </cfRule>
    <cfRule type="containsText" dxfId="9118" priority="2618" operator="containsText" text="土">
      <formula>NOT(ISERROR(SEARCH("土",W290)))</formula>
    </cfRule>
  </conditionalFormatting>
  <conditionalFormatting sqref="X220">
    <cfRule type="containsText" dxfId="9117" priority="2613" operator="containsText" text="日">
      <formula>NOT(ISERROR(SEARCH("日",X220)))</formula>
    </cfRule>
    <cfRule type="containsText" dxfId="9116" priority="2614" operator="containsText" text="土">
      <formula>NOT(ISERROR(SEARCH("土",X220)))</formula>
    </cfRule>
  </conditionalFormatting>
  <conditionalFormatting sqref="X223">
    <cfRule type="containsText" dxfId="9115" priority="2611" operator="containsText" text="日">
      <formula>NOT(ISERROR(SEARCH("日",X223)))</formula>
    </cfRule>
    <cfRule type="containsText" dxfId="9114" priority="2612" operator="containsText" text="土">
      <formula>NOT(ISERROR(SEARCH("土",X223)))</formula>
    </cfRule>
  </conditionalFormatting>
  <conditionalFormatting sqref="X228">
    <cfRule type="containsText" dxfId="9113" priority="2601" operator="containsText" text="日">
      <formula>NOT(ISERROR(SEARCH("日",X228)))</formula>
    </cfRule>
    <cfRule type="containsText" dxfId="9112" priority="2602" operator="containsText" text="土">
      <formula>NOT(ISERROR(SEARCH("土",X228)))</formula>
    </cfRule>
  </conditionalFormatting>
  <conditionalFormatting sqref="X231">
    <cfRule type="containsText" dxfId="9111" priority="2599" operator="containsText" text="日">
      <formula>NOT(ISERROR(SEARCH("日",X231)))</formula>
    </cfRule>
    <cfRule type="containsText" dxfId="9110" priority="2600" operator="containsText" text="土">
      <formula>NOT(ISERROR(SEARCH("土",X231)))</formula>
    </cfRule>
  </conditionalFormatting>
  <conditionalFormatting sqref="X230">
    <cfRule type="containsText" dxfId="9109" priority="2597" operator="containsText" text="日">
      <formula>NOT(ISERROR(SEARCH("日",X230)))</formula>
    </cfRule>
    <cfRule type="containsText" dxfId="9108" priority="2598" operator="containsText" text="土">
      <formula>NOT(ISERROR(SEARCH("土",X230)))</formula>
    </cfRule>
  </conditionalFormatting>
  <conditionalFormatting sqref="X232">
    <cfRule type="containsText" dxfId="9107" priority="2595" operator="containsText" text="日">
      <formula>NOT(ISERROR(SEARCH("日",X232)))</formula>
    </cfRule>
    <cfRule type="containsText" dxfId="9106" priority="2596" operator="containsText" text="土">
      <formula>NOT(ISERROR(SEARCH("土",X232)))</formula>
    </cfRule>
  </conditionalFormatting>
  <conditionalFormatting sqref="X235">
    <cfRule type="containsText" dxfId="9105" priority="2593" operator="containsText" text="日">
      <formula>NOT(ISERROR(SEARCH("日",X235)))</formula>
    </cfRule>
    <cfRule type="containsText" dxfId="9104" priority="2594" operator="containsText" text="土">
      <formula>NOT(ISERROR(SEARCH("土",X235)))</formula>
    </cfRule>
  </conditionalFormatting>
  <conditionalFormatting sqref="X234">
    <cfRule type="containsText" dxfId="9103" priority="2591" operator="containsText" text="日">
      <formula>NOT(ISERROR(SEARCH("日",X234)))</formula>
    </cfRule>
    <cfRule type="containsText" dxfId="9102" priority="2592" operator="containsText" text="土">
      <formula>NOT(ISERROR(SEARCH("土",X234)))</formula>
    </cfRule>
  </conditionalFormatting>
  <conditionalFormatting sqref="X240">
    <cfRule type="containsText" dxfId="9101" priority="2583" operator="containsText" text="日">
      <formula>NOT(ISERROR(SEARCH("日",X240)))</formula>
    </cfRule>
    <cfRule type="containsText" dxfId="9100" priority="2584" operator="containsText" text="土">
      <formula>NOT(ISERROR(SEARCH("土",X240)))</formula>
    </cfRule>
  </conditionalFormatting>
  <conditionalFormatting sqref="X222">
    <cfRule type="containsText" dxfId="9099" priority="2609" operator="containsText" text="日">
      <formula>NOT(ISERROR(SEARCH("日",X222)))</formula>
    </cfRule>
    <cfRule type="containsText" dxfId="9098" priority="2610" operator="containsText" text="土">
      <formula>NOT(ISERROR(SEARCH("土",X222)))</formula>
    </cfRule>
  </conditionalFormatting>
  <conditionalFormatting sqref="X227">
    <cfRule type="containsText" dxfId="9097" priority="2605" operator="containsText" text="日">
      <formula>NOT(ISERROR(SEARCH("日",X227)))</formula>
    </cfRule>
    <cfRule type="containsText" dxfId="9096" priority="2606" operator="containsText" text="土">
      <formula>NOT(ISERROR(SEARCH("土",X227)))</formula>
    </cfRule>
  </conditionalFormatting>
  <conditionalFormatting sqref="X226">
    <cfRule type="containsText" dxfId="9095" priority="2603" operator="containsText" text="日">
      <formula>NOT(ISERROR(SEARCH("日",X226)))</formula>
    </cfRule>
    <cfRule type="containsText" dxfId="9094" priority="2604" operator="containsText" text="土">
      <formula>NOT(ISERROR(SEARCH("土",X226)))</formula>
    </cfRule>
  </conditionalFormatting>
  <conditionalFormatting sqref="X236">
    <cfRule type="containsText" dxfId="9093" priority="2589" operator="containsText" text="日">
      <formula>NOT(ISERROR(SEARCH("日",X236)))</formula>
    </cfRule>
    <cfRule type="containsText" dxfId="9092" priority="2590" operator="containsText" text="土">
      <formula>NOT(ISERROR(SEARCH("土",X236)))</formula>
    </cfRule>
  </conditionalFormatting>
  <conditionalFormatting sqref="X258">
    <cfRule type="containsText" dxfId="9091" priority="2555" operator="containsText" text="日">
      <formula>NOT(ISERROR(SEARCH("日",X258)))</formula>
    </cfRule>
    <cfRule type="containsText" dxfId="9090" priority="2556" operator="containsText" text="土">
      <formula>NOT(ISERROR(SEARCH("土",X258)))</formula>
    </cfRule>
  </conditionalFormatting>
  <conditionalFormatting sqref="X238">
    <cfRule type="containsText" dxfId="9089" priority="2585" operator="containsText" text="日">
      <formula>NOT(ISERROR(SEARCH("日",X238)))</formula>
    </cfRule>
    <cfRule type="containsText" dxfId="9088" priority="2586" operator="containsText" text="土">
      <formula>NOT(ISERROR(SEARCH("土",X238)))</formula>
    </cfRule>
  </conditionalFormatting>
  <conditionalFormatting sqref="X224">
    <cfRule type="containsText" dxfId="9087" priority="2607" operator="containsText" text="日">
      <formula>NOT(ISERROR(SEARCH("日",X224)))</formula>
    </cfRule>
    <cfRule type="containsText" dxfId="9086" priority="2608" operator="containsText" text="土">
      <formula>NOT(ISERROR(SEARCH("土",X224)))</formula>
    </cfRule>
  </conditionalFormatting>
  <conditionalFormatting sqref="X239">
    <cfRule type="containsText" dxfId="9085" priority="2587" operator="containsText" text="日">
      <formula>NOT(ISERROR(SEARCH("日",X239)))</formula>
    </cfRule>
    <cfRule type="containsText" dxfId="9084" priority="2588" operator="containsText" text="土">
      <formula>NOT(ISERROR(SEARCH("土",X239)))</formula>
    </cfRule>
  </conditionalFormatting>
  <conditionalFormatting sqref="X243">
    <cfRule type="containsText" dxfId="9083" priority="2581" operator="containsText" text="日">
      <formula>NOT(ISERROR(SEARCH("日",X243)))</formula>
    </cfRule>
    <cfRule type="containsText" dxfId="9082" priority="2582" operator="containsText" text="土">
      <formula>NOT(ISERROR(SEARCH("土",X243)))</formula>
    </cfRule>
  </conditionalFormatting>
  <conditionalFormatting sqref="X244">
    <cfRule type="containsText" dxfId="9081" priority="2577" operator="containsText" text="日">
      <formula>NOT(ISERROR(SEARCH("日",X244)))</formula>
    </cfRule>
    <cfRule type="containsText" dxfId="9080" priority="2578" operator="containsText" text="土">
      <formula>NOT(ISERROR(SEARCH("土",X244)))</formula>
    </cfRule>
  </conditionalFormatting>
  <conditionalFormatting sqref="X242">
    <cfRule type="containsText" dxfId="9079" priority="2579" operator="containsText" text="日">
      <formula>NOT(ISERROR(SEARCH("日",X242)))</formula>
    </cfRule>
    <cfRule type="containsText" dxfId="9078" priority="2580" operator="containsText" text="土">
      <formula>NOT(ISERROR(SEARCH("土",X242)))</formula>
    </cfRule>
  </conditionalFormatting>
  <conditionalFormatting sqref="X247">
    <cfRule type="containsText" dxfId="9077" priority="2575" operator="containsText" text="日">
      <formula>NOT(ISERROR(SEARCH("日",X247)))</formula>
    </cfRule>
    <cfRule type="containsText" dxfId="9076" priority="2576" operator="containsText" text="土">
      <formula>NOT(ISERROR(SEARCH("土",X247)))</formula>
    </cfRule>
  </conditionalFormatting>
  <conditionalFormatting sqref="X248">
    <cfRule type="containsText" dxfId="9075" priority="2571" operator="containsText" text="日">
      <formula>NOT(ISERROR(SEARCH("日",X248)))</formula>
    </cfRule>
    <cfRule type="containsText" dxfId="9074" priority="2572" operator="containsText" text="土">
      <formula>NOT(ISERROR(SEARCH("土",X248)))</formula>
    </cfRule>
  </conditionalFormatting>
  <conditionalFormatting sqref="X246">
    <cfRule type="containsText" dxfId="9073" priority="2573" operator="containsText" text="日">
      <formula>NOT(ISERROR(SEARCH("日",X246)))</formula>
    </cfRule>
    <cfRule type="containsText" dxfId="9072" priority="2574" operator="containsText" text="土">
      <formula>NOT(ISERROR(SEARCH("土",X246)))</formula>
    </cfRule>
  </conditionalFormatting>
  <conditionalFormatting sqref="X251">
    <cfRule type="containsText" dxfId="9071" priority="2569" operator="containsText" text="日">
      <formula>NOT(ISERROR(SEARCH("日",X251)))</formula>
    </cfRule>
    <cfRule type="containsText" dxfId="9070" priority="2570" operator="containsText" text="土">
      <formula>NOT(ISERROR(SEARCH("土",X251)))</formula>
    </cfRule>
  </conditionalFormatting>
  <conditionalFormatting sqref="X252">
    <cfRule type="containsText" dxfId="9069" priority="2565" operator="containsText" text="日">
      <formula>NOT(ISERROR(SEARCH("日",X252)))</formula>
    </cfRule>
    <cfRule type="containsText" dxfId="9068" priority="2566" operator="containsText" text="土">
      <formula>NOT(ISERROR(SEARCH("土",X252)))</formula>
    </cfRule>
  </conditionalFormatting>
  <conditionalFormatting sqref="X250">
    <cfRule type="containsText" dxfId="9067" priority="2567" operator="containsText" text="日">
      <formula>NOT(ISERROR(SEARCH("日",X250)))</formula>
    </cfRule>
    <cfRule type="containsText" dxfId="9066" priority="2568" operator="containsText" text="土">
      <formula>NOT(ISERROR(SEARCH("土",X250)))</formula>
    </cfRule>
  </conditionalFormatting>
  <conditionalFormatting sqref="X255">
    <cfRule type="containsText" dxfId="9065" priority="2563" operator="containsText" text="日">
      <formula>NOT(ISERROR(SEARCH("日",X255)))</formula>
    </cfRule>
    <cfRule type="containsText" dxfId="9064" priority="2564" operator="containsText" text="土">
      <formula>NOT(ISERROR(SEARCH("土",X255)))</formula>
    </cfRule>
  </conditionalFormatting>
  <conditionalFormatting sqref="X256">
    <cfRule type="containsText" dxfId="9063" priority="2559" operator="containsText" text="日">
      <formula>NOT(ISERROR(SEARCH("日",X256)))</formula>
    </cfRule>
    <cfRule type="containsText" dxfId="9062" priority="2560" operator="containsText" text="土">
      <formula>NOT(ISERROR(SEARCH("土",X256)))</formula>
    </cfRule>
  </conditionalFormatting>
  <conditionalFormatting sqref="X254">
    <cfRule type="containsText" dxfId="9061" priority="2561" operator="containsText" text="日">
      <formula>NOT(ISERROR(SEARCH("日",X254)))</formula>
    </cfRule>
    <cfRule type="containsText" dxfId="9060" priority="2562" operator="containsText" text="土">
      <formula>NOT(ISERROR(SEARCH("土",X254)))</formula>
    </cfRule>
  </conditionalFormatting>
  <conditionalFormatting sqref="X259">
    <cfRule type="containsText" dxfId="9059" priority="2557" operator="containsText" text="日">
      <formula>NOT(ISERROR(SEARCH("日",X259)))</formula>
    </cfRule>
    <cfRule type="containsText" dxfId="9058" priority="2558" operator="containsText" text="土">
      <formula>NOT(ISERROR(SEARCH("土",X259)))</formula>
    </cfRule>
  </conditionalFormatting>
  <conditionalFormatting sqref="X260">
    <cfRule type="containsText" dxfId="9057" priority="2553" operator="containsText" text="日">
      <formula>NOT(ISERROR(SEARCH("日",X260)))</formula>
    </cfRule>
    <cfRule type="containsText" dxfId="9056" priority="2554" operator="containsText" text="土">
      <formula>NOT(ISERROR(SEARCH("土",X260)))</formula>
    </cfRule>
  </conditionalFormatting>
  <conditionalFormatting sqref="X263">
    <cfRule type="containsText" dxfId="9055" priority="2551" operator="containsText" text="日">
      <formula>NOT(ISERROR(SEARCH("日",X263)))</formula>
    </cfRule>
    <cfRule type="containsText" dxfId="9054" priority="2552" operator="containsText" text="土">
      <formula>NOT(ISERROR(SEARCH("土",X263)))</formula>
    </cfRule>
  </conditionalFormatting>
  <conditionalFormatting sqref="X264">
    <cfRule type="containsText" dxfId="9053" priority="2547" operator="containsText" text="日">
      <formula>NOT(ISERROR(SEARCH("日",X264)))</formula>
    </cfRule>
    <cfRule type="containsText" dxfId="9052" priority="2548" operator="containsText" text="土">
      <formula>NOT(ISERROR(SEARCH("土",X264)))</formula>
    </cfRule>
  </conditionalFormatting>
  <conditionalFormatting sqref="X262">
    <cfRule type="containsText" dxfId="9051" priority="2549" operator="containsText" text="日">
      <formula>NOT(ISERROR(SEARCH("日",X262)))</formula>
    </cfRule>
    <cfRule type="containsText" dxfId="9050" priority="2550" operator="containsText" text="土">
      <formula>NOT(ISERROR(SEARCH("土",X262)))</formula>
    </cfRule>
  </conditionalFormatting>
  <conditionalFormatting sqref="X267">
    <cfRule type="containsText" dxfId="9049" priority="2545" operator="containsText" text="日">
      <formula>NOT(ISERROR(SEARCH("日",X267)))</formula>
    </cfRule>
    <cfRule type="containsText" dxfId="9048" priority="2546" operator="containsText" text="土">
      <formula>NOT(ISERROR(SEARCH("土",X267)))</formula>
    </cfRule>
  </conditionalFormatting>
  <conditionalFormatting sqref="X268">
    <cfRule type="containsText" dxfId="9047" priority="2541" operator="containsText" text="日">
      <formula>NOT(ISERROR(SEARCH("日",X268)))</formula>
    </cfRule>
    <cfRule type="containsText" dxfId="9046" priority="2542" operator="containsText" text="土">
      <formula>NOT(ISERROR(SEARCH("土",X268)))</formula>
    </cfRule>
  </conditionalFormatting>
  <conditionalFormatting sqref="X266">
    <cfRule type="containsText" dxfId="9045" priority="2543" operator="containsText" text="日">
      <formula>NOT(ISERROR(SEARCH("日",X266)))</formula>
    </cfRule>
    <cfRule type="containsText" dxfId="9044" priority="2544" operator="containsText" text="土">
      <formula>NOT(ISERROR(SEARCH("土",X266)))</formula>
    </cfRule>
  </conditionalFormatting>
  <conditionalFormatting sqref="X271">
    <cfRule type="containsText" dxfId="9043" priority="2539" operator="containsText" text="日">
      <formula>NOT(ISERROR(SEARCH("日",X271)))</formula>
    </cfRule>
    <cfRule type="containsText" dxfId="9042" priority="2540" operator="containsText" text="土">
      <formula>NOT(ISERROR(SEARCH("土",X271)))</formula>
    </cfRule>
  </conditionalFormatting>
  <conditionalFormatting sqref="X272">
    <cfRule type="containsText" dxfId="9041" priority="2535" operator="containsText" text="日">
      <formula>NOT(ISERROR(SEARCH("日",X272)))</formula>
    </cfRule>
    <cfRule type="containsText" dxfId="9040" priority="2536" operator="containsText" text="土">
      <formula>NOT(ISERROR(SEARCH("土",X272)))</formula>
    </cfRule>
  </conditionalFormatting>
  <conditionalFormatting sqref="X270">
    <cfRule type="containsText" dxfId="9039" priority="2537" operator="containsText" text="日">
      <formula>NOT(ISERROR(SEARCH("日",X270)))</formula>
    </cfRule>
    <cfRule type="containsText" dxfId="9038" priority="2538" operator="containsText" text="土">
      <formula>NOT(ISERROR(SEARCH("土",X270)))</formula>
    </cfRule>
  </conditionalFormatting>
  <conditionalFormatting sqref="X275">
    <cfRule type="containsText" dxfId="9037" priority="2533" operator="containsText" text="日">
      <formula>NOT(ISERROR(SEARCH("日",X275)))</formula>
    </cfRule>
    <cfRule type="containsText" dxfId="9036" priority="2534" operator="containsText" text="土">
      <formula>NOT(ISERROR(SEARCH("土",X275)))</formula>
    </cfRule>
  </conditionalFormatting>
  <conditionalFormatting sqref="X276">
    <cfRule type="containsText" dxfId="9035" priority="2529" operator="containsText" text="日">
      <formula>NOT(ISERROR(SEARCH("日",X276)))</formula>
    </cfRule>
    <cfRule type="containsText" dxfId="9034" priority="2530" operator="containsText" text="土">
      <formula>NOT(ISERROR(SEARCH("土",X276)))</formula>
    </cfRule>
  </conditionalFormatting>
  <conditionalFormatting sqref="X274">
    <cfRule type="containsText" dxfId="9033" priority="2531" operator="containsText" text="日">
      <formula>NOT(ISERROR(SEARCH("日",X274)))</formula>
    </cfRule>
    <cfRule type="containsText" dxfId="9032" priority="2532" operator="containsText" text="土">
      <formula>NOT(ISERROR(SEARCH("土",X274)))</formula>
    </cfRule>
  </conditionalFormatting>
  <conditionalFormatting sqref="X279">
    <cfRule type="containsText" dxfId="9031" priority="2527" operator="containsText" text="日">
      <formula>NOT(ISERROR(SEARCH("日",X279)))</formula>
    </cfRule>
    <cfRule type="containsText" dxfId="9030" priority="2528" operator="containsText" text="土">
      <formula>NOT(ISERROR(SEARCH("土",X279)))</formula>
    </cfRule>
  </conditionalFormatting>
  <conditionalFormatting sqref="X280">
    <cfRule type="containsText" dxfId="9029" priority="2523" operator="containsText" text="日">
      <formula>NOT(ISERROR(SEARCH("日",X280)))</formula>
    </cfRule>
    <cfRule type="containsText" dxfId="9028" priority="2524" operator="containsText" text="土">
      <formula>NOT(ISERROR(SEARCH("土",X280)))</formula>
    </cfRule>
  </conditionalFormatting>
  <conditionalFormatting sqref="X278">
    <cfRule type="containsText" dxfId="9027" priority="2525" operator="containsText" text="日">
      <formula>NOT(ISERROR(SEARCH("日",X278)))</formula>
    </cfRule>
    <cfRule type="containsText" dxfId="9026" priority="2526" operator="containsText" text="土">
      <formula>NOT(ISERROR(SEARCH("土",X278)))</formula>
    </cfRule>
  </conditionalFormatting>
  <conditionalFormatting sqref="X283">
    <cfRule type="containsText" dxfId="9025" priority="2521" operator="containsText" text="日">
      <formula>NOT(ISERROR(SEARCH("日",X283)))</formula>
    </cfRule>
    <cfRule type="containsText" dxfId="9024" priority="2522" operator="containsText" text="土">
      <formula>NOT(ISERROR(SEARCH("土",X283)))</formula>
    </cfRule>
  </conditionalFormatting>
  <conditionalFormatting sqref="X284">
    <cfRule type="containsText" dxfId="9023" priority="2517" operator="containsText" text="日">
      <formula>NOT(ISERROR(SEARCH("日",X284)))</formula>
    </cfRule>
    <cfRule type="containsText" dxfId="9022" priority="2518" operator="containsText" text="土">
      <formula>NOT(ISERROR(SEARCH("土",X284)))</formula>
    </cfRule>
  </conditionalFormatting>
  <conditionalFormatting sqref="X282">
    <cfRule type="containsText" dxfId="9021" priority="2519" operator="containsText" text="日">
      <formula>NOT(ISERROR(SEARCH("日",X282)))</formula>
    </cfRule>
    <cfRule type="containsText" dxfId="9020" priority="2520" operator="containsText" text="土">
      <formula>NOT(ISERROR(SEARCH("土",X282)))</formula>
    </cfRule>
  </conditionalFormatting>
  <conditionalFormatting sqref="X287">
    <cfRule type="containsText" dxfId="9019" priority="2515" operator="containsText" text="日">
      <formula>NOT(ISERROR(SEARCH("日",X287)))</formula>
    </cfRule>
    <cfRule type="containsText" dxfId="9018" priority="2516" operator="containsText" text="土">
      <formula>NOT(ISERROR(SEARCH("土",X287)))</formula>
    </cfRule>
  </conditionalFormatting>
  <conditionalFormatting sqref="X288">
    <cfRule type="containsText" dxfId="9017" priority="2511" operator="containsText" text="日">
      <formula>NOT(ISERROR(SEARCH("日",X288)))</formula>
    </cfRule>
    <cfRule type="containsText" dxfId="9016" priority="2512" operator="containsText" text="土">
      <formula>NOT(ISERROR(SEARCH("土",X288)))</formula>
    </cfRule>
  </conditionalFormatting>
  <conditionalFormatting sqref="X286">
    <cfRule type="containsText" dxfId="9015" priority="2513" operator="containsText" text="日">
      <formula>NOT(ISERROR(SEARCH("日",X286)))</formula>
    </cfRule>
    <cfRule type="containsText" dxfId="9014" priority="2514" operator="containsText" text="土">
      <formula>NOT(ISERROR(SEARCH("土",X286)))</formula>
    </cfRule>
  </conditionalFormatting>
  <conditionalFormatting sqref="X291">
    <cfRule type="containsText" dxfId="9013" priority="2509" operator="containsText" text="日">
      <formula>NOT(ISERROR(SEARCH("日",X291)))</formula>
    </cfRule>
    <cfRule type="containsText" dxfId="9012" priority="2510" operator="containsText" text="土">
      <formula>NOT(ISERROR(SEARCH("土",X291)))</formula>
    </cfRule>
  </conditionalFormatting>
  <conditionalFormatting sqref="X292:X293">
    <cfRule type="containsText" dxfId="9011" priority="2505" operator="containsText" text="日">
      <formula>NOT(ISERROR(SEARCH("日",X292)))</formula>
    </cfRule>
    <cfRule type="containsText" dxfId="9010" priority="2506" operator="containsText" text="土">
      <formula>NOT(ISERROR(SEARCH("土",X292)))</formula>
    </cfRule>
  </conditionalFormatting>
  <conditionalFormatting sqref="X290">
    <cfRule type="containsText" dxfId="9009" priority="2507" operator="containsText" text="日">
      <formula>NOT(ISERROR(SEARCH("日",X290)))</formula>
    </cfRule>
    <cfRule type="containsText" dxfId="9008" priority="2508" operator="containsText" text="土">
      <formula>NOT(ISERROR(SEARCH("土",X290)))</formula>
    </cfRule>
  </conditionalFormatting>
  <conditionalFormatting sqref="Y220">
    <cfRule type="containsText" dxfId="9007" priority="2503" operator="containsText" text="日">
      <formula>NOT(ISERROR(SEARCH("日",Y220)))</formula>
    </cfRule>
    <cfRule type="containsText" dxfId="9006" priority="2504" operator="containsText" text="土">
      <formula>NOT(ISERROR(SEARCH("土",Y220)))</formula>
    </cfRule>
  </conditionalFormatting>
  <conditionalFormatting sqref="Y223">
    <cfRule type="containsText" dxfId="9005" priority="2501" operator="containsText" text="日">
      <formula>NOT(ISERROR(SEARCH("日",Y223)))</formula>
    </cfRule>
    <cfRule type="containsText" dxfId="9004" priority="2502" operator="containsText" text="土">
      <formula>NOT(ISERROR(SEARCH("土",Y223)))</formula>
    </cfRule>
  </conditionalFormatting>
  <conditionalFormatting sqref="Y228">
    <cfRule type="containsText" dxfId="9003" priority="2491" operator="containsText" text="日">
      <formula>NOT(ISERROR(SEARCH("日",Y228)))</formula>
    </cfRule>
    <cfRule type="containsText" dxfId="9002" priority="2492" operator="containsText" text="土">
      <formula>NOT(ISERROR(SEARCH("土",Y228)))</formula>
    </cfRule>
  </conditionalFormatting>
  <conditionalFormatting sqref="Y231">
    <cfRule type="containsText" dxfId="9001" priority="2489" operator="containsText" text="日">
      <formula>NOT(ISERROR(SEARCH("日",Y231)))</formula>
    </cfRule>
    <cfRule type="containsText" dxfId="9000" priority="2490" operator="containsText" text="土">
      <formula>NOT(ISERROR(SEARCH("土",Y231)))</formula>
    </cfRule>
  </conditionalFormatting>
  <conditionalFormatting sqref="Y230">
    <cfRule type="containsText" dxfId="8999" priority="2487" operator="containsText" text="日">
      <formula>NOT(ISERROR(SEARCH("日",Y230)))</formula>
    </cfRule>
    <cfRule type="containsText" dxfId="8998" priority="2488" operator="containsText" text="土">
      <formula>NOT(ISERROR(SEARCH("土",Y230)))</formula>
    </cfRule>
  </conditionalFormatting>
  <conditionalFormatting sqref="Y232">
    <cfRule type="containsText" dxfId="8997" priority="2485" operator="containsText" text="日">
      <formula>NOT(ISERROR(SEARCH("日",Y232)))</formula>
    </cfRule>
    <cfRule type="containsText" dxfId="8996" priority="2486" operator="containsText" text="土">
      <formula>NOT(ISERROR(SEARCH("土",Y232)))</formula>
    </cfRule>
  </conditionalFormatting>
  <conditionalFormatting sqref="Y235">
    <cfRule type="containsText" dxfId="8995" priority="2483" operator="containsText" text="日">
      <formula>NOT(ISERROR(SEARCH("日",Y235)))</formula>
    </cfRule>
    <cfRule type="containsText" dxfId="8994" priority="2484" operator="containsText" text="土">
      <formula>NOT(ISERROR(SEARCH("土",Y235)))</formula>
    </cfRule>
  </conditionalFormatting>
  <conditionalFormatting sqref="Y234">
    <cfRule type="containsText" dxfId="8993" priority="2481" operator="containsText" text="日">
      <formula>NOT(ISERROR(SEARCH("日",Y234)))</formula>
    </cfRule>
    <cfRule type="containsText" dxfId="8992" priority="2482" operator="containsText" text="土">
      <formula>NOT(ISERROR(SEARCH("土",Y234)))</formula>
    </cfRule>
  </conditionalFormatting>
  <conditionalFormatting sqref="Y240">
    <cfRule type="containsText" dxfId="8991" priority="2473" operator="containsText" text="日">
      <formula>NOT(ISERROR(SEARCH("日",Y240)))</formula>
    </cfRule>
    <cfRule type="containsText" dxfId="8990" priority="2474" operator="containsText" text="土">
      <formula>NOT(ISERROR(SEARCH("土",Y240)))</formula>
    </cfRule>
  </conditionalFormatting>
  <conditionalFormatting sqref="Y222">
    <cfRule type="containsText" dxfId="8989" priority="2499" operator="containsText" text="日">
      <formula>NOT(ISERROR(SEARCH("日",Y222)))</formula>
    </cfRule>
    <cfRule type="containsText" dxfId="8988" priority="2500" operator="containsText" text="土">
      <formula>NOT(ISERROR(SEARCH("土",Y222)))</formula>
    </cfRule>
  </conditionalFormatting>
  <conditionalFormatting sqref="Y227">
    <cfRule type="containsText" dxfId="8987" priority="2495" operator="containsText" text="日">
      <formula>NOT(ISERROR(SEARCH("日",Y227)))</formula>
    </cfRule>
    <cfRule type="containsText" dxfId="8986" priority="2496" operator="containsText" text="土">
      <formula>NOT(ISERROR(SEARCH("土",Y227)))</formula>
    </cfRule>
  </conditionalFormatting>
  <conditionalFormatting sqref="Y226">
    <cfRule type="containsText" dxfId="8985" priority="2493" operator="containsText" text="日">
      <formula>NOT(ISERROR(SEARCH("日",Y226)))</formula>
    </cfRule>
    <cfRule type="containsText" dxfId="8984" priority="2494" operator="containsText" text="土">
      <formula>NOT(ISERROR(SEARCH("土",Y226)))</formula>
    </cfRule>
  </conditionalFormatting>
  <conditionalFormatting sqref="Y236">
    <cfRule type="containsText" dxfId="8983" priority="2479" operator="containsText" text="日">
      <formula>NOT(ISERROR(SEARCH("日",Y236)))</formula>
    </cfRule>
    <cfRule type="containsText" dxfId="8982" priority="2480" operator="containsText" text="土">
      <formula>NOT(ISERROR(SEARCH("土",Y236)))</formula>
    </cfRule>
  </conditionalFormatting>
  <conditionalFormatting sqref="Y258">
    <cfRule type="containsText" dxfId="8981" priority="2445" operator="containsText" text="日">
      <formula>NOT(ISERROR(SEARCH("日",Y258)))</formula>
    </cfRule>
    <cfRule type="containsText" dxfId="8980" priority="2446" operator="containsText" text="土">
      <formula>NOT(ISERROR(SEARCH("土",Y258)))</formula>
    </cfRule>
  </conditionalFormatting>
  <conditionalFormatting sqref="Y238">
    <cfRule type="containsText" dxfId="8979" priority="2475" operator="containsText" text="日">
      <formula>NOT(ISERROR(SEARCH("日",Y238)))</formula>
    </cfRule>
    <cfRule type="containsText" dxfId="8978" priority="2476" operator="containsText" text="土">
      <formula>NOT(ISERROR(SEARCH("土",Y238)))</formula>
    </cfRule>
  </conditionalFormatting>
  <conditionalFormatting sqref="Y224">
    <cfRule type="containsText" dxfId="8977" priority="2497" operator="containsText" text="日">
      <formula>NOT(ISERROR(SEARCH("日",Y224)))</formula>
    </cfRule>
    <cfRule type="containsText" dxfId="8976" priority="2498" operator="containsText" text="土">
      <formula>NOT(ISERROR(SEARCH("土",Y224)))</formula>
    </cfRule>
  </conditionalFormatting>
  <conditionalFormatting sqref="Y239">
    <cfRule type="containsText" dxfId="8975" priority="2477" operator="containsText" text="日">
      <formula>NOT(ISERROR(SEARCH("日",Y239)))</formula>
    </cfRule>
    <cfRule type="containsText" dxfId="8974" priority="2478" operator="containsText" text="土">
      <formula>NOT(ISERROR(SEARCH("土",Y239)))</formula>
    </cfRule>
  </conditionalFormatting>
  <conditionalFormatting sqref="Y243">
    <cfRule type="containsText" dxfId="8973" priority="2471" operator="containsText" text="日">
      <formula>NOT(ISERROR(SEARCH("日",Y243)))</formula>
    </cfRule>
    <cfRule type="containsText" dxfId="8972" priority="2472" operator="containsText" text="土">
      <formula>NOT(ISERROR(SEARCH("土",Y243)))</formula>
    </cfRule>
  </conditionalFormatting>
  <conditionalFormatting sqref="Y244">
    <cfRule type="containsText" dxfId="8971" priority="2467" operator="containsText" text="日">
      <formula>NOT(ISERROR(SEARCH("日",Y244)))</formula>
    </cfRule>
    <cfRule type="containsText" dxfId="8970" priority="2468" operator="containsText" text="土">
      <formula>NOT(ISERROR(SEARCH("土",Y244)))</formula>
    </cfRule>
  </conditionalFormatting>
  <conditionalFormatting sqref="Y242">
    <cfRule type="containsText" dxfId="8969" priority="2469" operator="containsText" text="日">
      <formula>NOT(ISERROR(SEARCH("日",Y242)))</formula>
    </cfRule>
    <cfRule type="containsText" dxfId="8968" priority="2470" operator="containsText" text="土">
      <formula>NOT(ISERROR(SEARCH("土",Y242)))</formula>
    </cfRule>
  </conditionalFormatting>
  <conditionalFormatting sqref="Y247">
    <cfRule type="containsText" dxfId="8967" priority="2465" operator="containsText" text="日">
      <formula>NOT(ISERROR(SEARCH("日",Y247)))</formula>
    </cfRule>
    <cfRule type="containsText" dxfId="8966" priority="2466" operator="containsText" text="土">
      <formula>NOT(ISERROR(SEARCH("土",Y247)))</formula>
    </cfRule>
  </conditionalFormatting>
  <conditionalFormatting sqref="Y248">
    <cfRule type="containsText" dxfId="8965" priority="2461" operator="containsText" text="日">
      <formula>NOT(ISERROR(SEARCH("日",Y248)))</formula>
    </cfRule>
    <cfRule type="containsText" dxfId="8964" priority="2462" operator="containsText" text="土">
      <formula>NOT(ISERROR(SEARCH("土",Y248)))</formula>
    </cfRule>
  </conditionalFormatting>
  <conditionalFormatting sqref="Y246">
    <cfRule type="containsText" dxfId="8963" priority="2463" operator="containsText" text="日">
      <formula>NOT(ISERROR(SEARCH("日",Y246)))</formula>
    </cfRule>
    <cfRule type="containsText" dxfId="8962" priority="2464" operator="containsText" text="土">
      <formula>NOT(ISERROR(SEARCH("土",Y246)))</formula>
    </cfRule>
  </conditionalFormatting>
  <conditionalFormatting sqref="Y251">
    <cfRule type="containsText" dxfId="8961" priority="2459" operator="containsText" text="日">
      <formula>NOT(ISERROR(SEARCH("日",Y251)))</formula>
    </cfRule>
    <cfRule type="containsText" dxfId="8960" priority="2460" operator="containsText" text="土">
      <formula>NOT(ISERROR(SEARCH("土",Y251)))</formula>
    </cfRule>
  </conditionalFormatting>
  <conditionalFormatting sqref="Y252">
    <cfRule type="containsText" dxfId="8959" priority="2455" operator="containsText" text="日">
      <formula>NOT(ISERROR(SEARCH("日",Y252)))</formula>
    </cfRule>
    <cfRule type="containsText" dxfId="8958" priority="2456" operator="containsText" text="土">
      <formula>NOT(ISERROR(SEARCH("土",Y252)))</formula>
    </cfRule>
  </conditionalFormatting>
  <conditionalFormatting sqref="Y250">
    <cfRule type="containsText" dxfId="8957" priority="2457" operator="containsText" text="日">
      <formula>NOT(ISERROR(SEARCH("日",Y250)))</formula>
    </cfRule>
    <cfRule type="containsText" dxfId="8956" priority="2458" operator="containsText" text="土">
      <formula>NOT(ISERROR(SEARCH("土",Y250)))</formula>
    </cfRule>
  </conditionalFormatting>
  <conditionalFormatting sqref="Y255">
    <cfRule type="containsText" dxfId="8955" priority="2453" operator="containsText" text="日">
      <formula>NOT(ISERROR(SEARCH("日",Y255)))</formula>
    </cfRule>
    <cfRule type="containsText" dxfId="8954" priority="2454" operator="containsText" text="土">
      <formula>NOT(ISERROR(SEARCH("土",Y255)))</formula>
    </cfRule>
  </conditionalFormatting>
  <conditionalFormatting sqref="Y256">
    <cfRule type="containsText" dxfId="8953" priority="2449" operator="containsText" text="日">
      <formula>NOT(ISERROR(SEARCH("日",Y256)))</formula>
    </cfRule>
    <cfRule type="containsText" dxfId="8952" priority="2450" operator="containsText" text="土">
      <formula>NOT(ISERROR(SEARCH("土",Y256)))</formula>
    </cfRule>
  </conditionalFormatting>
  <conditionalFormatting sqref="Y254">
    <cfRule type="containsText" dxfId="8951" priority="2451" operator="containsText" text="日">
      <formula>NOT(ISERROR(SEARCH("日",Y254)))</formula>
    </cfRule>
    <cfRule type="containsText" dxfId="8950" priority="2452" operator="containsText" text="土">
      <formula>NOT(ISERROR(SEARCH("土",Y254)))</formula>
    </cfRule>
  </conditionalFormatting>
  <conditionalFormatting sqref="Y259">
    <cfRule type="containsText" dxfId="8949" priority="2447" operator="containsText" text="日">
      <formula>NOT(ISERROR(SEARCH("日",Y259)))</formula>
    </cfRule>
    <cfRule type="containsText" dxfId="8948" priority="2448" operator="containsText" text="土">
      <formula>NOT(ISERROR(SEARCH("土",Y259)))</formula>
    </cfRule>
  </conditionalFormatting>
  <conditionalFormatting sqref="Y260">
    <cfRule type="containsText" dxfId="8947" priority="2443" operator="containsText" text="日">
      <formula>NOT(ISERROR(SEARCH("日",Y260)))</formula>
    </cfRule>
    <cfRule type="containsText" dxfId="8946" priority="2444" operator="containsText" text="土">
      <formula>NOT(ISERROR(SEARCH("土",Y260)))</formula>
    </cfRule>
  </conditionalFormatting>
  <conditionalFormatting sqref="Y263">
    <cfRule type="containsText" dxfId="8945" priority="2441" operator="containsText" text="日">
      <formula>NOT(ISERROR(SEARCH("日",Y263)))</formula>
    </cfRule>
    <cfRule type="containsText" dxfId="8944" priority="2442" operator="containsText" text="土">
      <formula>NOT(ISERROR(SEARCH("土",Y263)))</formula>
    </cfRule>
  </conditionalFormatting>
  <conditionalFormatting sqref="Y264">
    <cfRule type="containsText" dxfId="8943" priority="2437" operator="containsText" text="日">
      <formula>NOT(ISERROR(SEARCH("日",Y264)))</formula>
    </cfRule>
    <cfRule type="containsText" dxfId="8942" priority="2438" operator="containsText" text="土">
      <formula>NOT(ISERROR(SEARCH("土",Y264)))</formula>
    </cfRule>
  </conditionalFormatting>
  <conditionalFormatting sqref="Y262">
    <cfRule type="containsText" dxfId="8941" priority="2439" operator="containsText" text="日">
      <formula>NOT(ISERROR(SEARCH("日",Y262)))</formula>
    </cfRule>
    <cfRule type="containsText" dxfId="8940" priority="2440" operator="containsText" text="土">
      <formula>NOT(ISERROR(SEARCH("土",Y262)))</formula>
    </cfRule>
  </conditionalFormatting>
  <conditionalFormatting sqref="Y267">
    <cfRule type="containsText" dxfId="8939" priority="2435" operator="containsText" text="日">
      <formula>NOT(ISERROR(SEARCH("日",Y267)))</formula>
    </cfRule>
    <cfRule type="containsText" dxfId="8938" priority="2436" operator="containsText" text="土">
      <formula>NOT(ISERROR(SEARCH("土",Y267)))</formula>
    </cfRule>
  </conditionalFormatting>
  <conditionalFormatting sqref="Y268">
    <cfRule type="containsText" dxfId="8937" priority="2431" operator="containsText" text="日">
      <formula>NOT(ISERROR(SEARCH("日",Y268)))</formula>
    </cfRule>
    <cfRule type="containsText" dxfId="8936" priority="2432" operator="containsText" text="土">
      <formula>NOT(ISERROR(SEARCH("土",Y268)))</formula>
    </cfRule>
  </conditionalFormatting>
  <conditionalFormatting sqref="Y266">
    <cfRule type="containsText" dxfId="8935" priority="2433" operator="containsText" text="日">
      <formula>NOT(ISERROR(SEARCH("日",Y266)))</formula>
    </cfRule>
    <cfRule type="containsText" dxfId="8934" priority="2434" operator="containsText" text="土">
      <formula>NOT(ISERROR(SEARCH("土",Y266)))</formula>
    </cfRule>
  </conditionalFormatting>
  <conditionalFormatting sqref="Y271">
    <cfRule type="containsText" dxfId="8933" priority="2429" operator="containsText" text="日">
      <formula>NOT(ISERROR(SEARCH("日",Y271)))</formula>
    </cfRule>
    <cfRule type="containsText" dxfId="8932" priority="2430" operator="containsText" text="土">
      <formula>NOT(ISERROR(SEARCH("土",Y271)))</formula>
    </cfRule>
  </conditionalFormatting>
  <conditionalFormatting sqref="Y272">
    <cfRule type="containsText" dxfId="8931" priority="2425" operator="containsText" text="日">
      <formula>NOT(ISERROR(SEARCH("日",Y272)))</formula>
    </cfRule>
    <cfRule type="containsText" dxfId="8930" priority="2426" operator="containsText" text="土">
      <formula>NOT(ISERROR(SEARCH("土",Y272)))</formula>
    </cfRule>
  </conditionalFormatting>
  <conditionalFormatting sqref="Y270">
    <cfRule type="containsText" dxfId="8929" priority="2427" operator="containsText" text="日">
      <formula>NOT(ISERROR(SEARCH("日",Y270)))</formula>
    </cfRule>
    <cfRule type="containsText" dxfId="8928" priority="2428" operator="containsText" text="土">
      <formula>NOT(ISERROR(SEARCH("土",Y270)))</formula>
    </cfRule>
  </conditionalFormatting>
  <conditionalFormatting sqref="Y275">
    <cfRule type="containsText" dxfId="8927" priority="2423" operator="containsText" text="日">
      <formula>NOT(ISERROR(SEARCH("日",Y275)))</formula>
    </cfRule>
    <cfRule type="containsText" dxfId="8926" priority="2424" operator="containsText" text="土">
      <formula>NOT(ISERROR(SEARCH("土",Y275)))</formula>
    </cfRule>
  </conditionalFormatting>
  <conditionalFormatting sqref="Y276">
    <cfRule type="containsText" dxfId="8925" priority="2419" operator="containsText" text="日">
      <formula>NOT(ISERROR(SEARCH("日",Y276)))</formula>
    </cfRule>
    <cfRule type="containsText" dxfId="8924" priority="2420" operator="containsText" text="土">
      <formula>NOT(ISERROR(SEARCH("土",Y276)))</formula>
    </cfRule>
  </conditionalFormatting>
  <conditionalFormatting sqref="Y274">
    <cfRule type="containsText" dxfId="8923" priority="2421" operator="containsText" text="日">
      <formula>NOT(ISERROR(SEARCH("日",Y274)))</formula>
    </cfRule>
    <cfRule type="containsText" dxfId="8922" priority="2422" operator="containsText" text="土">
      <formula>NOT(ISERROR(SEARCH("土",Y274)))</formula>
    </cfRule>
  </conditionalFormatting>
  <conditionalFormatting sqref="Y279">
    <cfRule type="containsText" dxfId="8921" priority="2417" operator="containsText" text="日">
      <formula>NOT(ISERROR(SEARCH("日",Y279)))</formula>
    </cfRule>
    <cfRule type="containsText" dxfId="8920" priority="2418" operator="containsText" text="土">
      <formula>NOT(ISERROR(SEARCH("土",Y279)))</formula>
    </cfRule>
  </conditionalFormatting>
  <conditionalFormatting sqref="Y280">
    <cfRule type="containsText" dxfId="8919" priority="2413" operator="containsText" text="日">
      <formula>NOT(ISERROR(SEARCH("日",Y280)))</formula>
    </cfRule>
    <cfRule type="containsText" dxfId="8918" priority="2414" operator="containsText" text="土">
      <formula>NOT(ISERROR(SEARCH("土",Y280)))</formula>
    </cfRule>
  </conditionalFormatting>
  <conditionalFormatting sqref="Y278">
    <cfRule type="containsText" dxfId="8917" priority="2415" operator="containsText" text="日">
      <formula>NOT(ISERROR(SEARCH("日",Y278)))</formula>
    </cfRule>
    <cfRule type="containsText" dxfId="8916" priority="2416" operator="containsText" text="土">
      <formula>NOT(ISERROR(SEARCH("土",Y278)))</formula>
    </cfRule>
  </conditionalFormatting>
  <conditionalFormatting sqref="Y283">
    <cfRule type="containsText" dxfId="8915" priority="2411" operator="containsText" text="日">
      <formula>NOT(ISERROR(SEARCH("日",Y283)))</formula>
    </cfRule>
    <cfRule type="containsText" dxfId="8914" priority="2412" operator="containsText" text="土">
      <formula>NOT(ISERROR(SEARCH("土",Y283)))</formula>
    </cfRule>
  </conditionalFormatting>
  <conditionalFormatting sqref="Y284">
    <cfRule type="containsText" dxfId="8913" priority="2407" operator="containsText" text="日">
      <formula>NOT(ISERROR(SEARCH("日",Y284)))</formula>
    </cfRule>
    <cfRule type="containsText" dxfId="8912" priority="2408" operator="containsText" text="土">
      <formula>NOT(ISERROR(SEARCH("土",Y284)))</formula>
    </cfRule>
  </conditionalFormatting>
  <conditionalFormatting sqref="Y282">
    <cfRule type="containsText" dxfId="8911" priority="2409" operator="containsText" text="日">
      <formula>NOT(ISERROR(SEARCH("日",Y282)))</formula>
    </cfRule>
    <cfRule type="containsText" dxfId="8910" priority="2410" operator="containsText" text="土">
      <formula>NOT(ISERROR(SEARCH("土",Y282)))</formula>
    </cfRule>
  </conditionalFormatting>
  <conditionalFormatting sqref="Y287">
    <cfRule type="containsText" dxfId="8909" priority="2405" operator="containsText" text="日">
      <formula>NOT(ISERROR(SEARCH("日",Y287)))</formula>
    </cfRule>
    <cfRule type="containsText" dxfId="8908" priority="2406" operator="containsText" text="土">
      <formula>NOT(ISERROR(SEARCH("土",Y287)))</formula>
    </cfRule>
  </conditionalFormatting>
  <conditionalFormatting sqref="Y288">
    <cfRule type="containsText" dxfId="8907" priority="2401" operator="containsText" text="日">
      <formula>NOT(ISERROR(SEARCH("日",Y288)))</formula>
    </cfRule>
    <cfRule type="containsText" dxfId="8906" priority="2402" operator="containsText" text="土">
      <formula>NOT(ISERROR(SEARCH("土",Y288)))</formula>
    </cfRule>
  </conditionalFormatting>
  <conditionalFormatting sqref="Y286">
    <cfRule type="containsText" dxfId="8905" priority="2403" operator="containsText" text="日">
      <formula>NOT(ISERROR(SEARCH("日",Y286)))</formula>
    </cfRule>
    <cfRule type="containsText" dxfId="8904" priority="2404" operator="containsText" text="土">
      <formula>NOT(ISERROR(SEARCH("土",Y286)))</formula>
    </cfRule>
  </conditionalFormatting>
  <conditionalFormatting sqref="Y291">
    <cfRule type="containsText" dxfId="8903" priority="2399" operator="containsText" text="日">
      <formula>NOT(ISERROR(SEARCH("日",Y291)))</formula>
    </cfRule>
    <cfRule type="containsText" dxfId="8902" priority="2400" operator="containsText" text="土">
      <formula>NOT(ISERROR(SEARCH("土",Y291)))</formula>
    </cfRule>
  </conditionalFormatting>
  <conditionalFormatting sqref="Y292:Y293">
    <cfRule type="containsText" dxfId="8901" priority="2395" operator="containsText" text="日">
      <formula>NOT(ISERROR(SEARCH("日",Y292)))</formula>
    </cfRule>
    <cfRule type="containsText" dxfId="8900" priority="2396" operator="containsText" text="土">
      <formula>NOT(ISERROR(SEARCH("土",Y292)))</formula>
    </cfRule>
  </conditionalFormatting>
  <conditionalFormatting sqref="Y290">
    <cfRule type="containsText" dxfId="8899" priority="2397" operator="containsText" text="日">
      <formula>NOT(ISERROR(SEARCH("日",Y290)))</formula>
    </cfRule>
    <cfRule type="containsText" dxfId="8898" priority="2398" operator="containsText" text="土">
      <formula>NOT(ISERROR(SEARCH("土",Y290)))</formula>
    </cfRule>
  </conditionalFormatting>
  <conditionalFormatting sqref="Z220">
    <cfRule type="containsText" dxfId="8897" priority="2393" operator="containsText" text="日">
      <formula>NOT(ISERROR(SEARCH("日",Z220)))</formula>
    </cfRule>
    <cfRule type="containsText" dxfId="8896" priority="2394" operator="containsText" text="土">
      <formula>NOT(ISERROR(SEARCH("土",Z220)))</formula>
    </cfRule>
  </conditionalFormatting>
  <conditionalFormatting sqref="Z223">
    <cfRule type="containsText" dxfId="8895" priority="2391" operator="containsText" text="日">
      <formula>NOT(ISERROR(SEARCH("日",Z223)))</formula>
    </cfRule>
    <cfRule type="containsText" dxfId="8894" priority="2392" operator="containsText" text="土">
      <formula>NOT(ISERROR(SEARCH("土",Z223)))</formula>
    </cfRule>
  </conditionalFormatting>
  <conditionalFormatting sqref="Z228">
    <cfRule type="containsText" dxfId="8893" priority="2381" operator="containsText" text="日">
      <formula>NOT(ISERROR(SEARCH("日",Z228)))</formula>
    </cfRule>
    <cfRule type="containsText" dxfId="8892" priority="2382" operator="containsText" text="土">
      <formula>NOT(ISERROR(SEARCH("土",Z228)))</formula>
    </cfRule>
  </conditionalFormatting>
  <conditionalFormatting sqref="Z231">
    <cfRule type="containsText" dxfId="8891" priority="2379" operator="containsText" text="日">
      <formula>NOT(ISERROR(SEARCH("日",Z231)))</formula>
    </cfRule>
    <cfRule type="containsText" dxfId="8890" priority="2380" operator="containsText" text="土">
      <formula>NOT(ISERROR(SEARCH("土",Z231)))</formula>
    </cfRule>
  </conditionalFormatting>
  <conditionalFormatting sqref="Z230">
    <cfRule type="containsText" dxfId="8889" priority="2377" operator="containsText" text="日">
      <formula>NOT(ISERROR(SEARCH("日",Z230)))</formula>
    </cfRule>
    <cfRule type="containsText" dxfId="8888" priority="2378" operator="containsText" text="土">
      <formula>NOT(ISERROR(SEARCH("土",Z230)))</formula>
    </cfRule>
  </conditionalFormatting>
  <conditionalFormatting sqref="Z232">
    <cfRule type="containsText" dxfId="8887" priority="2375" operator="containsText" text="日">
      <formula>NOT(ISERROR(SEARCH("日",Z232)))</formula>
    </cfRule>
    <cfRule type="containsText" dxfId="8886" priority="2376" operator="containsText" text="土">
      <formula>NOT(ISERROR(SEARCH("土",Z232)))</formula>
    </cfRule>
  </conditionalFormatting>
  <conditionalFormatting sqref="Z235">
    <cfRule type="containsText" dxfId="8885" priority="2373" operator="containsText" text="日">
      <formula>NOT(ISERROR(SEARCH("日",Z235)))</formula>
    </cfRule>
    <cfRule type="containsText" dxfId="8884" priority="2374" operator="containsText" text="土">
      <formula>NOT(ISERROR(SEARCH("土",Z235)))</formula>
    </cfRule>
  </conditionalFormatting>
  <conditionalFormatting sqref="Z234">
    <cfRule type="containsText" dxfId="8883" priority="2371" operator="containsText" text="日">
      <formula>NOT(ISERROR(SEARCH("日",Z234)))</formula>
    </cfRule>
    <cfRule type="containsText" dxfId="8882" priority="2372" operator="containsText" text="土">
      <formula>NOT(ISERROR(SEARCH("土",Z234)))</formula>
    </cfRule>
  </conditionalFormatting>
  <conditionalFormatting sqref="Z240">
    <cfRule type="containsText" dxfId="8881" priority="2363" operator="containsText" text="日">
      <formula>NOT(ISERROR(SEARCH("日",Z240)))</formula>
    </cfRule>
    <cfRule type="containsText" dxfId="8880" priority="2364" operator="containsText" text="土">
      <formula>NOT(ISERROR(SEARCH("土",Z240)))</formula>
    </cfRule>
  </conditionalFormatting>
  <conditionalFormatting sqref="Z222">
    <cfRule type="containsText" dxfId="8879" priority="2389" operator="containsText" text="日">
      <formula>NOT(ISERROR(SEARCH("日",Z222)))</formula>
    </cfRule>
    <cfRule type="containsText" dxfId="8878" priority="2390" operator="containsText" text="土">
      <formula>NOT(ISERROR(SEARCH("土",Z222)))</formula>
    </cfRule>
  </conditionalFormatting>
  <conditionalFormatting sqref="Z227">
    <cfRule type="containsText" dxfId="8877" priority="2385" operator="containsText" text="日">
      <formula>NOT(ISERROR(SEARCH("日",Z227)))</formula>
    </cfRule>
    <cfRule type="containsText" dxfId="8876" priority="2386" operator="containsText" text="土">
      <formula>NOT(ISERROR(SEARCH("土",Z227)))</formula>
    </cfRule>
  </conditionalFormatting>
  <conditionalFormatting sqref="Z226">
    <cfRule type="containsText" dxfId="8875" priority="2383" operator="containsText" text="日">
      <formula>NOT(ISERROR(SEARCH("日",Z226)))</formula>
    </cfRule>
    <cfRule type="containsText" dxfId="8874" priority="2384" operator="containsText" text="土">
      <formula>NOT(ISERROR(SEARCH("土",Z226)))</formula>
    </cfRule>
  </conditionalFormatting>
  <conditionalFormatting sqref="Z236">
    <cfRule type="containsText" dxfId="8873" priority="2369" operator="containsText" text="日">
      <formula>NOT(ISERROR(SEARCH("日",Z236)))</formula>
    </cfRule>
    <cfRule type="containsText" dxfId="8872" priority="2370" operator="containsText" text="土">
      <formula>NOT(ISERROR(SEARCH("土",Z236)))</formula>
    </cfRule>
  </conditionalFormatting>
  <conditionalFormatting sqref="Z258">
    <cfRule type="containsText" dxfId="8871" priority="2335" operator="containsText" text="日">
      <formula>NOT(ISERROR(SEARCH("日",Z258)))</formula>
    </cfRule>
    <cfRule type="containsText" dxfId="8870" priority="2336" operator="containsText" text="土">
      <formula>NOT(ISERROR(SEARCH("土",Z258)))</formula>
    </cfRule>
  </conditionalFormatting>
  <conditionalFormatting sqref="Z238">
    <cfRule type="containsText" dxfId="8869" priority="2365" operator="containsText" text="日">
      <formula>NOT(ISERROR(SEARCH("日",Z238)))</formula>
    </cfRule>
    <cfRule type="containsText" dxfId="8868" priority="2366" operator="containsText" text="土">
      <formula>NOT(ISERROR(SEARCH("土",Z238)))</formula>
    </cfRule>
  </conditionalFormatting>
  <conditionalFormatting sqref="Z224">
    <cfRule type="containsText" dxfId="8867" priority="2387" operator="containsText" text="日">
      <formula>NOT(ISERROR(SEARCH("日",Z224)))</formula>
    </cfRule>
    <cfRule type="containsText" dxfId="8866" priority="2388" operator="containsText" text="土">
      <formula>NOT(ISERROR(SEARCH("土",Z224)))</formula>
    </cfRule>
  </conditionalFormatting>
  <conditionalFormatting sqref="Z239">
    <cfRule type="containsText" dxfId="8865" priority="2367" operator="containsText" text="日">
      <formula>NOT(ISERROR(SEARCH("日",Z239)))</formula>
    </cfRule>
    <cfRule type="containsText" dxfId="8864" priority="2368" operator="containsText" text="土">
      <formula>NOT(ISERROR(SEARCH("土",Z239)))</formula>
    </cfRule>
  </conditionalFormatting>
  <conditionalFormatting sqref="Z243">
    <cfRule type="containsText" dxfId="8863" priority="2361" operator="containsText" text="日">
      <formula>NOT(ISERROR(SEARCH("日",Z243)))</formula>
    </cfRule>
    <cfRule type="containsText" dxfId="8862" priority="2362" operator="containsText" text="土">
      <formula>NOT(ISERROR(SEARCH("土",Z243)))</formula>
    </cfRule>
  </conditionalFormatting>
  <conditionalFormatting sqref="Z244">
    <cfRule type="containsText" dxfId="8861" priority="2357" operator="containsText" text="日">
      <formula>NOT(ISERROR(SEARCH("日",Z244)))</formula>
    </cfRule>
    <cfRule type="containsText" dxfId="8860" priority="2358" operator="containsText" text="土">
      <formula>NOT(ISERROR(SEARCH("土",Z244)))</formula>
    </cfRule>
  </conditionalFormatting>
  <conditionalFormatting sqref="Z242">
    <cfRule type="containsText" dxfId="8859" priority="2359" operator="containsText" text="日">
      <formula>NOT(ISERROR(SEARCH("日",Z242)))</formula>
    </cfRule>
    <cfRule type="containsText" dxfId="8858" priority="2360" operator="containsText" text="土">
      <formula>NOT(ISERROR(SEARCH("土",Z242)))</formula>
    </cfRule>
  </conditionalFormatting>
  <conditionalFormatting sqref="Z247">
    <cfRule type="containsText" dxfId="8857" priority="2355" operator="containsText" text="日">
      <formula>NOT(ISERROR(SEARCH("日",Z247)))</formula>
    </cfRule>
    <cfRule type="containsText" dxfId="8856" priority="2356" operator="containsText" text="土">
      <formula>NOT(ISERROR(SEARCH("土",Z247)))</formula>
    </cfRule>
  </conditionalFormatting>
  <conditionalFormatting sqref="Z248">
    <cfRule type="containsText" dxfId="8855" priority="2351" operator="containsText" text="日">
      <formula>NOT(ISERROR(SEARCH("日",Z248)))</formula>
    </cfRule>
    <cfRule type="containsText" dxfId="8854" priority="2352" operator="containsText" text="土">
      <formula>NOT(ISERROR(SEARCH("土",Z248)))</formula>
    </cfRule>
  </conditionalFormatting>
  <conditionalFormatting sqref="Z246">
    <cfRule type="containsText" dxfId="8853" priority="2353" operator="containsText" text="日">
      <formula>NOT(ISERROR(SEARCH("日",Z246)))</formula>
    </cfRule>
    <cfRule type="containsText" dxfId="8852" priority="2354" operator="containsText" text="土">
      <formula>NOT(ISERROR(SEARCH("土",Z246)))</formula>
    </cfRule>
  </conditionalFormatting>
  <conditionalFormatting sqref="Z251">
    <cfRule type="containsText" dxfId="8851" priority="2349" operator="containsText" text="日">
      <formula>NOT(ISERROR(SEARCH("日",Z251)))</formula>
    </cfRule>
    <cfRule type="containsText" dxfId="8850" priority="2350" operator="containsText" text="土">
      <formula>NOT(ISERROR(SEARCH("土",Z251)))</formula>
    </cfRule>
  </conditionalFormatting>
  <conditionalFormatting sqref="Z252">
    <cfRule type="containsText" dxfId="8849" priority="2345" operator="containsText" text="日">
      <formula>NOT(ISERROR(SEARCH("日",Z252)))</formula>
    </cfRule>
    <cfRule type="containsText" dxfId="8848" priority="2346" operator="containsText" text="土">
      <formula>NOT(ISERROR(SEARCH("土",Z252)))</formula>
    </cfRule>
  </conditionalFormatting>
  <conditionalFormatting sqref="Z250">
    <cfRule type="containsText" dxfId="8847" priority="2347" operator="containsText" text="日">
      <formula>NOT(ISERROR(SEARCH("日",Z250)))</formula>
    </cfRule>
    <cfRule type="containsText" dxfId="8846" priority="2348" operator="containsText" text="土">
      <formula>NOT(ISERROR(SEARCH("土",Z250)))</formula>
    </cfRule>
  </conditionalFormatting>
  <conditionalFormatting sqref="Z255">
    <cfRule type="containsText" dxfId="8845" priority="2343" operator="containsText" text="日">
      <formula>NOT(ISERROR(SEARCH("日",Z255)))</formula>
    </cfRule>
    <cfRule type="containsText" dxfId="8844" priority="2344" operator="containsText" text="土">
      <formula>NOT(ISERROR(SEARCH("土",Z255)))</formula>
    </cfRule>
  </conditionalFormatting>
  <conditionalFormatting sqref="Z256">
    <cfRule type="containsText" dxfId="8843" priority="2339" operator="containsText" text="日">
      <formula>NOT(ISERROR(SEARCH("日",Z256)))</formula>
    </cfRule>
    <cfRule type="containsText" dxfId="8842" priority="2340" operator="containsText" text="土">
      <formula>NOT(ISERROR(SEARCH("土",Z256)))</formula>
    </cfRule>
  </conditionalFormatting>
  <conditionalFormatting sqref="Z254">
    <cfRule type="containsText" dxfId="8841" priority="2341" operator="containsText" text="日">
      <formula>NOT(ISERROR(SEARCH("日",Z254)))</formula>
    </cfRule>
    <cfRule type="containsText" dxfId="8840" priority="2342" operator="containsText" text="土">
      <formula>NOT(ISERROR(SEARCH("土",Z254)))</formula>
    </cfRule>
  </conditionalFormatting>
  <conditionalFormatting sqref="Z259">
    <cfRule type="containsText" dxfId="8839" priority="2337" operator="containsText" text="日">
      <formula>NOT(ISERROR(SEARCH("日",Z259)))</formula>
    </cfRule>
    <cfRule type="containsText" dxfId="8838" priority="2338" operator="containsText" text="土">
      <formula>NOT(ISERROR(SEARCH("土",Z259)))</formula>
    </cfRule>
  </conditionalFormatting>
  <conditionalFormatting sqref="Z260">
    <cfRule type="containsText" dxfId="8837" priority="2333" operator="containsText" text="日">
      <formula>NOT(ISERROR(SEARCH("日",Z260)))</formula>
    </cfRule>
    <cfRule type="containsText" dxfId="8836" priority="2334" operator="containsText" text="土">
      <formula>NOT(ISERROR(SEARCH("土",Z260)))</formula>
    </cfRule>
  </conditionalFormatting>
  <conditionalFormatting sqref="Z263">
    <cfRule type="containsText" dxfId="8835" priority="2331" operator="containsText" text="日">
      <formula>NOT(ISERROR(SEARCH("日",Z263)))</formula>
    </cfRule>
    <cfRule type="containsText" dxfId="8834" priority="2332" operator="containsText" text="土">
      <formula>NOT(ISERROR(SEARCH("土",Z263)))</formula>
    </cfRule>
  </conditionalFormatting>
  <conditionalFormatting sqref="Z264">
    <cfRule type="containsText" dxfId="8833" priority="2327" operator="containsText" text="日">
      <formula>NOT(ISERROR(SEARCH("日",Z264)))</formula>
    </cfRule>
    <cfRule type="containsText" dxfId="8832" priority="2328" operator="containsText" text="土">
      <formula>NOT(ISERROR(SEARCH("土",Z264)))</formula>
    </cfRule>
  </conditionalFormatting>
  <conditionalFormatting sqref="Z262">
    <cfRule type="containsText" dxfId="8831" priority="2329" operator="containsText" text="日">
      <formula>NOT(ISERROR(SEARCH("日",Z262)))</formula>
    </cfRule>
    <cfRule type="containsText" dxfId="8830" priority="2330" operator="containsText" text="土">
      <formula>NOT(ISERROR(SEARCH("土",Z262)))</formula>
    </cfRule>
  </conditionalFormatting>
  <conditionalFormatting sqref="Z267">
    <cfRule type="containsText" dxfId="8829" priority="2325" operator="containsText" text="日">
      <formula>NOT(ISERROR(SEARCH("日",Z267)))</formula>
    </cfRule>
    <cfRule type="containsText" dxfId="8828" priority="2326" operator="containsText" text="土">
      <formula>NOT(ISERROR(SEARCH("土",Z267)))</formula>
    </cfRule>
  </conditionalFormatting>
  <conditionalFormatting sqref="Z268">
    <cfRule type="containsText" dxfId="8827" priority="2321" operator="containsText" text="日">
      <formula>NOT(ISERROR(SEARCH("日",Z268)))</formula>
    </cfRule>
    <cfRule type="containsText" dxfId="8826" priority="2322" operator="containsText" text="土">
      <formula>NOT(ISERROR(SEARCH("土",Z268)))</formula>
    </cfRule>
  </conditionalFormatting>
  <conditionalFormatting sqref="Z266">
    <cfRule type="containsText" dxfId="8825" priority="2323" operator="containsText" text="日">
      <formula>NOT(ISERROR(SEARCH("日",Z266)))</formula>
    </cfRule>
    <cfRule type="containsText" dxfId="8824" priority="2324" operator="containsText" text="土">
      <formula>NOT(ISERROR(SEARCH("土",Z266)))</formula>
    </cfRule>
  </conditionalFormatting>
  <conditionalFormatting sqref="Z271">
    <cfRule type="containsText" dxfId="8823" priority="2319" operator="containsText" text="日">
      <formula>NOT(ISERROR(SEARCH("日",Z271)))</formula>
    </cfRule>
    <cfRule type="containsText" dxfId="8822" priority="2320" operator="containsText" text="土">
      <formula>NOT(ISERROR(SEARCH("土",Z271)))</formula>
    </cfRule>
  </conditionalFormatting>
  <conditionalFormatting sqref="Z272">
    <cfRule type="containsText" dxfId="8821" priority="2315" operator="containsText" text="日">
      <formula>NOT(ISERROR(SEARCH("日",Z272)))</formula>
    </cfRule>
    <cfRule type="containsText" dxfId="8820" priority="2316" operator="containsText" text="土">
      <formula>NOT(ISERROR(SEARCH("土",Z272)))</formula>
    </cfRule>
  </conditionalFormatting>
  <conditionalFormatting sqref="Z270">
    <cfRule type="containsText" dxfId="8819" priority="2317" operator="containsText" text="日">
      <formula>NOT(ISERROR(SEARCH("日",Z270)))</formula>
    </cfRule>
    <cfRule type="containsText" dxfId="8818" priority="2318" operator="containsText" text="土">
      <formula>NOT(ISERROR(SEARCH("土",Z270)))</formula>
    </cfRule>
  </conditionalFormatting>
  <conditionalFormatting sqref="Z275">
    <cfRule type="containsText" dxfId="8817" priority="2313" operator="containsText" text="日">
      <formula>NOT(ISERROR(SEARCH("日",Z275)))</formula>
    </cfRule>
    <cfRule type="containsText" dxfId="8816" priority="2314" operator="containsText" text="土">
      <formula>NOT(ISERROR(SEARCH("土",Z275)))</formula>
    </cfRule>
  </conditionalFormatting>
  <conditionalFormatting sqref="Z276">
    <cfRule type="containsText" dxfId="8815" priority="2309" operator="containsText" text="日">
      <formula>NOT(ISERROR(SEARCH("日",Z276)))</formula>
    </cfRule>
    <cfRule type="containsText" dxfId="8814" priority="2310" operator="containsText" text="土">
      <formula>NOT(ISERROR(SEARCH("土",Z276)))</formula>
    </cfRule>
  </conditionalFormatting>
  <conditionalFormatting sqref="Z274">
    <cfRule type="containsText" dxfId="8813" priority="2311" operator="containsText" text="日">
      <formula>NOT(ISERROR(SEARCH("日",Z274)))</formula>
    </cfRule>
    <cfRule type="containsText" dxfId="8812" priority="2312" operator="containsText" text="土">
      <formula>NOT(ISERROR(SEARCH("土",Z274)))</formula>
    </cfRule>
  </conditionalFormatting>
  <conditionalFormatting sqref="Z279">
    <cfRule type="containsText" dxfId="8811" priority="2307" operator="containsText" text="日">
      <formula>NOT(ISERROR(SEARCH("日",Z279)))</formula>
    </cfRule>
    <cfRule type="containsText" dxfId="8810" priority="2308" operator="containsText" text="土">
      <formula>NOT(ISERROR(SEARCH("土",Z279)))</formula>
    </cfRule>
  </conditionalFormatting>
  <conditionalFormatting sqref="Z280">
    <cfRule type="containsText" dxfId="8809" priority="2303" operator="containsText" text="日">
      <formula>NOT(ISERROR(SEARCH("日",Z280)))</formula>
    </cfRule>
    <cfRule type="containsText" dxfId="8808" priority="2304" operator="containsText" text="土">
      <formula>NOT(ISERROR(SEARCH("土",Z280)))</formula>
    </cfRule>
  </conditionalFormatting>
  <conditionalFormatting sqref="Z278">
    <cfRule type="containsText" dxfId="8807" priority="2305" operator="containsText" text="日">
      <formula>NOT(ISERROR(SEARCH("日",Z278)))</formula>
    </cfRule>
    <cfRule type="containsText" dxfId="8806" priority="2306" operator="containsText" text="土">
      <formula>NOT(ISERROR(SEARCH("土",Z278)))</formula>
    </cfRule>
  </conditionalFormatting>
  <conditionalFormatting sqref="Z283">
    <cfRule type="containsText" dxfId="8805" priority="2301" operator="containsText" text="日">
      <formula>NOT(ISERROR(SEARCH("日",Z283)))</formula>
    </cfRule>
    <cfRule type="containsText" dxfId="8804" priority="2302" operator="containsText" text="土">
      <formula>NOT(ISERROR(SEARCH("土",Z283)))</formula>
    </cfRule>
  </conditionalFormatting>
  <conditionalFormatting sqref="Z284">
    <cfRule type="containsText" dxfId="8803" priority="2297" operator="containsText" text="日">
      <formula>NOT(ISERROR(SEARCH("日",Z284)))</formula>
    </cfRule>
    <cfRule type="containsText" dxfId="8802" priority="2298" operator="containsText" text="土">
      <formula>NOT(ISERROR(SEARCH("土",Z284)))</formula>
    </cfRule>
  </conditionalFormatting>
  <conditionalFormatting sqref="Z282">
    <cfRule type="containsText" dxfId="8801" priority="2299" operator="containsText" text="日">
      <formula>NOT(ISERROR(SEARCH("日",Z282)))</formula>
    </cfRule>
    <cfRule type="containsText" dxfId="8800" priority="2300" operator="containsText" text="土">
      <formula>NOT(ISERROR(SEARCH("土",Z282)))</formula>
    </cfRule>
  </conditionalFormatting>
  <conditionalFormatting sqref="Z287">
    <cfRule type="containsText" dxfId="8799" priority="2295" operator="containsText" text="日">
      <formula>NOT(ISERROR(SEARCH("日",Z287)))</formula>
    </cfRule>
    <cfRule type="containsText" dxfId="8798" priority="2296" operator="containsText" text="土">
      <formula>NOT(ISERROR(SEARCH("土",Z287)))</formula>
    </cfRule>
  </conditionalFormatting>
  <conditionalFormatting sqref="Z288">
    <cfRule type="containsText" dxfId="8797" priority="2291" operator="containsText" text="日">
      <formula>NOT(ISERROR(SEARCH("日",Z288)))</formula>
    </cfRule>
    <cfRule type="containsText" dxfId="8796" priority="2292" operator="containsText" text="土">
      <formula>NOT(ISERROR(SEARCH("土",Z288)))</formula>
    </cfRule>
  </conditionalFormatting>
  <conditionalFormatting sqref="Z286">
    <cfRule type="containsText" dxfId="8795" priority="2293" operator="containsText" text="日">
      <formula>NOT(ISERROR(SEARCH("日",Z286)))</formula>
    </cfRule>
    <cfRule type="containsText" dxfId="8794" priority="2294" operator="containsText" text="土">
      <formula>NOT(ISERROR(SEARCH("土",Z286)))</formula>
    </cfRule>
  </conditionalFormatting>
  <conditionalFormatting sqref="Z291">
    <cfRule type="containsText" dxfId="8793" priority="2289" operator="containsText" text="日">
      <formula>NOT(ISERROR(SEARCH("日",Z291)))</formula>
    </cfRule>
    <cfRule type="containsText" dxfId="8792" priority="2290" operator="containsText" text="土">
      <formula>NOT(ISERROR(SEARCH("土",Z291)))</formula>
    </cfRule>
  </conditionalFormatting>
  <conditionalFormatting sqref="Z292:Z293">
    <cfRule type="containsText" dxfId="8791" priority="2285" operator="containsText" text="日">
      <formula>NOT(ISERROR(SEARCH("日",Z292)))</formula>
    </cfRule>
    <cfRule type="containsText" dxfId="8790" priority="2286" operator="containsText" text="土">
      <formula>NOT(ISERROR(SEARCH("土",Z292)))</formula>
    </cfRule>
  </conditionalFormatting>
  <conditionalFormatting sqref="Z290">
    <cfRule type="containsText" dxfId="8789" priority="2287" operator="containsText" text="日">
      <formula>NOT(ISERROR(SEARCH("日",Z290)))</formula>
    </cfRule>
    <cfRule type="containsText" dxfId="8788" priority="2288" operator="containsText" text="土">
      <formula>NOT(ISERROR(SEARCH("土",Z290)))</formula>
    </cfRule>
  </conditionalFormatting>
  <conditionalFormatting sqref="M294:V294">
    <cfRule type="containsText" dxfId="8787" priority="2277" operator="containsText" text="日">
      <formula>NOT(ISERROR(SEARCH("日",M294)))</formula>
    </cfRule>
    <cfRule type="containsText" dxfId="8786" priority="2278" operator="containsText" text="土">
      <formula>NOT(ISERROR(SEARCH("土",M294)))</formula>
    </cfRule>
  </conditionalFormatting>
  <conditionalFormatting sqref="L295">
    <cfRule type="containsText" dxfId="8785" priority="2275" operator="containsText" text="日">
      <formula>NOT(ISERROR(SEARCH("日",L295)))</formula>
    </cfRule>
    <cfRule type="containsText" dxfId="8784" priority="2276" operator="containsText" text="土">
      <formula>NOT(ISERROR(SEARCH("土",L295)))</formula>
    </cfRule>
  </conditionalFormatting>
  <conditionalFormatting sqref="M295">
    <cfRule type="containsText" dxfId="8783" priority="2273" operator="containsText" text="日">
      <formula>NOT(ISERROR(SEARCH("日",M295)))</formula>
    </cfRule>
    <cfRule type="containsText" dxfId="8782" priority="2274" operator="containsText" text="土">
      <formula>NOT(ISERROR(SEARCH("土",M295)))</formula>
    </cfRule>
  </conditionalFormatting>
  <conditionalFormatting sqref="O295">
    <cfRule type="containsText" dxfId="8781" priority="2269" operator="containsText" text="日">
      <formula>NOT(ISERROR(SEARCH("日",O295)))</formula>
    </cfRule>
    <cfRule type="containsText" dxfId="8780" priority="2270" operator="containsText" text="土">
      <formula>NOT(ISERROR(SEARCH("土",O295)))</formula>
    </cfRule>
  </conditionalFormatting>
  <conditionalFormatting sqref="N295 L296:L298 M297:V297">
    <cfRule type="containsText" dxfId="8779" priority="2271" operator="containsText" text="日">
      <formula>NOT(ISERROR(SEARCH("日",L295)))</formula>
    </cfRule>
    <cfRule type="containsText" dxfId="8778" priority="2272" operator="containsText" text="土">
      <formula>NOT(ISERROR(SEARCH("土",L295)))</formula>
    </cfRule>
  </conditionalFormatting>
  <conditionalFormatting sqref="U300">
    <cfRule type="containsText" dxfId="8777" priority="2231" operator="containsText" text="日">
      <formula>NOT(ISERROR(SEARCH("日",U300)))</formula>
    </cfRule>
    <cfRule type="containsText" dxfId="8776" priority="2232" operator="containsText" text="土">
      <formula>NOT(ISERROR(SEARCH("土",U300)))</formula>
    </cfRule>
  </conditionalFormatting>
  <conditionalFormatting sqref="T300">
    <cfRule type="containsText" dxfId="8775" priority="2229" operator="containsText" text="日">
      <formula>NOT(ISERROR(SEARCH("日",T300)))</formula>
    </cfRule>
    <cfRule type="containsText" dxfId="8774" priority="2230" operator="containsText" text="土">
      <formula>NOT(ISERROR(SEARCH("土",T300)))</formula>
    </cfRule>
  </conditionalFormatting>
  <conditionalFormatting sqref="S300">
    <cfRule type="containsText" dxfId="8773" priority="2227" operator="containsText" text="日">
      <formula>NOT(ISERROR(SEARCH("日",S300)))</formula>
    </cfRule>
    <cfRule type="containsText" dxfId="8772" priority="2228" operator="containsText" text="土">
      <formula>NOT(ISERROR(SEARCH("土",S300)))</formula>
    </cfRule>
  </conditionalFormatting>
  <conditionalFormatting sqref="R300">
    <cfRule type="containsText" dxfId="8771" priority="2225" operator="containsText" text="日">
      <formula>NOT(ISERROR(SEARCH("日",R300)))</formula>
    </cfRule>
    <cfRule type="containsText" dxfId="8770" priority="2226" operator="containsText" text="土">
      <formula>NOT(ISERROR(SEARCH("土",R300)))</formula>
    </cfRule>
  </conditionalFormatting>
  <conditionalFormatting sqref="Q300">
    <cfRule type="containsText" dxfId="8769" priority="2223" operator="containsText" text="日">
      <formula>NOT(ISERROR(SEARCH("日",Q300)))</formula>
    </cfRule>
    <cfRule type="containsText" dxfId="8768" priority="2224" operator="containsText" text="土">
      <formula>NOT(ISERROR(SEARCH("土",Q300)))</formula>
    </cfRule>
  </conditionalFormatting>
  <conditionalFormatting sqref="P300">
    <cfRule type="containsText" dxfId="8767" priority="2221" operator="containsText" text="日">
      <formula>NOT(ISERROR(SEARCH("日",P300)))</formula>
    </cfRule>
    <cfRule type="containsText" dxfId="8766" priority="2222" operator="containsText" text="土">
      <formula>NOT(ISERROR(SEARCH("土",P300)))</formula>
    </cfRule>
  </conditionalFormatting>
  <conditionalFormatting sqref="O300">
    <cfRule type="containsText" dxfId="8765" priority="2219" operator="containsText" text="日">
      <formula>NOT(ISERROR(SEARCH("日",O300)))</formula>
    </cfRule>
    <cfRule type="containsText" dxfId="8764" priority="2220" operator="containsText" text="土">
      <formula>NOT(ISERROR(SEARCH("土",O300)))</formula>
    </cfRule>
  </conditionalFormatting>
  <conditionalFormatting sqref="N300">
    <cfRule type="containsText" dxfId="8763" priority="2217" operator="containsText" text="日">
      <formula>NOT(ISERROR(SEARCH("日",N300)))</formula>
    </cfRule>
    <cfRule type="containsText" dxfId="8762" priority="2218" operator="containsText" text="土">
      <formula>NOT(ISERROR(SEARCH("土",N300)))</formula>
    </cfRule>
  </conditionalFormatting>
  <conditionalFormatting sqref="M300">
    <cfRule type="containsText" dxfId="8761" priority="2215" operator="containsText" text="日">
      <formula>NOT(ISERROR(SEARCH("日",M300)))</formula>
    </cfRule>
    <cfRule type="containsText" dxfId="8760" priority="2216" operator="containsText" text="土">
      <formula>NOT(ISERROR(SEARCH("土",M300)))</formula>
    </cfRule>
  </conditionalFormatting>
  <conditionalFormatting sqref="M302:V302">
    <cfRule type="containsText" dxfId="8759" priority="2213" operator="containsText" text="日">
      <formula>NOT(ISERROR(SEARCH("日",M302)))</formula>
    </cfRule>
    <cfRule type="containsText" dxfId="8758" priority="2214" operator="containsText" text="土">
      <formula>NOT(ISERROR(SEARCH("土",M302)))</formula>
    </cfRule>
  </conditionalFormatting>
  <conditionalFormatting sqref="L303">
    <cfRule type="containsText" dxfId="8757" priority="2211" operator="containsText" text="日">
      <formula>NOT(ISERROR(SEARCH("日",L303)))</formula>
    </cfRule>
    <cfRule type="containsText" dxfId="8756" priority="2212" operator="containsText" text="土">
      <formula>NOT(ISERROR(SEARCH("土",L303)))</formula>
    </cfRule>
  </conditionalFormatting>
  <conditionalFormatting sqref="M303">
    <cfRule type="containsText" dxfId="8755" priority="2209" operator="containsText" text="日">
      <formula>NOT(ISERROR(SEARCH("日",M303)))</formula>
    </cfRule>
    <cfRule type="containsText" dxfId="8754" priority="2210" operator="containsText" text="土">
      <formula>NOT(ISERROR(SEARCH("土",M303)))</formula>
    </cfRule>
  </conditionalFormatting>
  <conditionalFormatting sqref="N303 L304:L306 M305:V305">
    <cfRule type="containsText" dxfId="8753" priority="2207" operator="containsText" text="日">
      <formula>NOT(ISERROR(SEARCH("日",L303)))</formula>
    </cfRule>
    <cfRule type="containsText" dxfId="8752" priority="2208" operator="containsText" text="土">
      <formula>NOT(ISERROR(SEARCH("土",L303)))</formula>
    </cfRule>
  </conditionalFormatting>
  <conditionalFormatting sqref="O303">
    <cfRule type="containsText" dxfId="8751" priority="2205" operator="containsText" text="日">
      <formula>NOT(ISERROR(SEARCH("日",O303)))</formula>
    </cfRule>
    <cfRule type="containsText" dxfId="8750" priority="2206" operator="containsText" text="土">
      <formula>NOT(ISERROR(SEARCH("土",O303)))</formula>
    </cfRule>
  </conditionalFormatting>
  <conditionalFormatting sqref="P303">
    <cfRule type="containsText" dxfId="8749" priority="2203" operator="containsText" text="日">
      <formula>NOT(ISERROR(SEARCH("日",P303)))</formula>
    </cfRule>
    <cfRule type="containsText" dxfId="8748" priority="2204" operator="containsText" text="土">
      <formula>NOT(ISERROR(SEARCH("土",P303)))</formula>
    </cfRule>
  </conditionalFormatting>
  <conditionalFormatting sqref="U304">
    <cfRule type="containsText" dxfId="8747" priority="2199" operator="containsText" text="日">
      <formula>NOT(ISERROR(SEARCH("日",U304)))</formula>
    </cfRule>
    <cfRule type="containsText" dxfId="8746" priority="2200" operator="containsText" text="土">
      <formula>NOT(ISERROR(SEARCH("土",U304)))</formula>
    </cfRule>
  </conditionalFormatting>
  <conditionalFormatting sqref="V304">
    <cfRule type="containsText" dxfId="8745" priority="2201" operator="containsText" text="日">
      <formula>NOT(ISERROR(SEARCH("日",V304)))</formula>
    </cfRule>
    <cfRule type="containsText" dxfId="8744" priority="2202" operator="containsText" text="土">
      <formula>NOT(ISERROR(SEARCH("土",V304)))</formula>
    </cfRule>
  </conditionalFormatting>
  <conditionalFormatting sqref="T304">
    <cfRule type="containsText" dxfId="8743" priority="2197" operator="containsText" text="日">
      <formula>NOT(ISERROR(SEARCH("日",T304)))</formula>
    </cfRule>
    <cfRule type="containsText" dxfId="8742" priority="2198" operator="containsText" text="土">
      <formula>NOT(ISERROR(SEARCH("土",T304)))</formula>
    </cfRule>
  </conditionalFormatting>
  <conditionalFormatting sqref="S304">
    <cfRule type="containsText" dxfId="8741" priority="2195" operator="containsText" text="日">
      <formula>NOT(ISERROR(SEARCH("日",S304)))</formula>
    </cfRule>
    <cfRule type="containsText" dxfId="8740" priority="2196" operator="containsText" text="土">
      <formula>NOT(ISERROR(SEARCH("土",S304)))</formula>
    </cfRule>
  </conditionalFormatting>
  <conditionalFormatting sqref="R304">
    <cfRule type="containsText" dxfId="8739" priority="2193" operator="containsText" text="日">
      <formula>NOT(ISERROR(SEARCH("日",R304)))</formula>
    </cfRule>
    <cfRule type="containsText" dxfId="8738" priority="2194" operator="containsText" text="土">
      <formula>NOT(ISERROR(SEARCH("土",R304)))</formula>
    </cfRule>
  </conditionalFormatting>
  <conditionalFormatting sqref="Q304">
    <cfRule type="containsText" dxfId="8737" priority="2191" operator="containsText" text="日">
      <formula>NOT(ISERROR(SEARCH("日",Q304)))</formula>
    </cfRule>
    <cfRule type="containsText" dxfId="8736" priority="2192" operator="containsText" text="土">
      <formula>NOT(ISERROR(SEARCH("土",Q304)))</formula>
    </cfRule>
  </conditionalFormatting>
  <conditionalFormatting sqref="P304">
    <cfRule type="containsText" dxfId="8735" priority="2189" operator="containsText" text="日">
      <formula>NOT(ISERROR(SEARCH("日",P304)))</formula>
    </cfRule>
    <cfRule type="containsText" dxfId="8734" priority="2190" operator="containsText" text="土">
      <formula>NOT(ISERROR(SEARCH("土",P304)))</formula>
    </cfRule>
  </conditionalFormatting>
  <conditionalFormatting sqref="O304">
    <cfRule type="containsText" dxfId="8733" priority="2187" operator="containsText" text="日">
      <formula>NOT(ISERROR(SEARCH("日",O304)))</formula>
    </cfRule>
    <cfRule type="containsText" dxfId="8732" priority="2188" operator="containsText" text="土">
      <formula>NOT(ISERROR(SEARCH("土",O304)))</formula>
    </cfRule>
  </conditionalFormatting>
  <conditionalFormatting sqref="N304">
    <cfRule type="containsText" dxfId="8731" priority="2185" operator="containsText" text="日">
      <formula>NOT(ISERROR(SEARCH("日",N304)))</formula>
    </cfRule>
    <cfRule type="containsText" dxfId="8730" priority="2186" operator="containsText" text="土">
      <formula>NOT(ISERROR(SEARCH("土",N304)))</formula>
    </cfRule>
  </conditionalFormatting>
  <conditionalFormatting sqref="M304">
    <cfRule type="containsText" dxfId="8729" priority="2183" operator="containsText" text="日">
      <formula>NOT(ISERROR(SEARCH("日",M304)))</formula>
    </cfRule>
    <cfRule type="containsText" dxfId="8728" priority="2184" operator="containsText" text="土">
      <formula>NOT(ISERROR(SEARCH("土",M304)))</formula>
    </cfRule>
  </conditionalFormatting>
  <conditionalFormatting sqref="M306:V306">
    <cfRule type="containsText" dxfId="8727" priority="2181" operator="containsText" text="日">
      <formula>NOT(ISERROR(SEARCH("日",M306)))</formula>
    </cfRule>
    <cfRule type="containsText" dxfId="8726" priority="2182" operator="containsText" text="土">
      <formula>NOT(ISERROR(SEARCH("土",M306)))</formula>
    </cfRule>
  </conditionalFormatting>
  <conditionalFormatting sqref="L307">
    <cfRule type="containsText" dxfId="8725" priority="2179" operator="containsText" text="日">
      <formula>NOT(ISERROR(SEARCH("日",L307)))</formula>
    </cfRule>
    <cfRule type="containsText" dxfId="8724" priority="2180" operator="containsText" text="土">
      <formula>NOT(ISERROR(SEARCH("土",L307)))</formula>
    </cfRule>
  </conditionalFormatting>
  <conditionalFormatting sqref="M307">
    <cfRule type="containsText" dxfId="8723" priority="2177" operator="containsText" text="日">
      <formula>NOT(ISERROR(SEARCH("日",M307)))</formula>
    </cfRule>
    <cfRule type="containsText" dxfId="8722" priority="2178" operator="containsText" text="土">
      <formula>NOT(ISERROR(SEARCH("土",M307)))</formula>
    </cfRule>
  </conditionalFormatting>
  <conditionalFormatting sqref="N307 L308:L310 M309:V309">
    <cfRule type="containsText" dxfId="8721" priority="2175" operator="containsText" text="日">
      <formula>NOT(ISERROR(SEARCH("日",L307)))</formula>
    </cfRule>
    <cfRule type="containsText" dxfId="8720" priority="2176" operator="containsText" text="土">
      <formula>NOT(ISERROR(SEARCH("土",L307)))</formula>
    </cfRule>
  </conditionalFormatting>
  <conditionalFormatting sqref="O307">
    <cfRule type="containsText" dxfId="8719" priority="2173" operator="containsText" text="日">
      <formula>NOT(ISERROR(SEARCH("日",O307)))</formula>
    </cfRule>
    <cfRule type="containsText" dxfId="8718" priority="2174" operator="containsText" text="土">
      <formula>NOT(ISERROR(SEARCH("土",O307)))</formula>
    </cfRule>
  </conditionalFormatting>
  <conditionalFormatting sqref="P307">
    <cfRule type="containsText" dxfId="8717" priority="2171" operator="containsText" text="日">
      <formula>NOT(ISERROR(SEARCH("日",P307)))</formula>
    </cfRule>
    <cfRule type="containsText" dxfId="8716" priority="2172" operator="containsText" text="土">
      <formula>NOT(ISERROR(SEARCH("土",P307)))</formula>
    </cfRule>
  </conditionalFormatting>
  <conditionalFormatting sqref="V308">
    <cfRule type="containsText" dxfId="8715" priority="2169" operator="containsText" text="日">
      <formula>NOT(ISERROR(SEARCH("日",V308)))</formula>
    </cfRule>
    <cfRule type="containsText" dxfId="8714" priority="2170" operator="containsText" text="土">
      <formula>NOT(ISERROR(SEARCH("土",V308)))</formula>
    </cfRule>
  </conditionalFormatting>
  <conditionalFormatting sqref="U308">
    <cfRule type="containsText" dxfId="8713" priority="2167" operator="containsText" text="日">
      <formula>NOT(ISERROR(SEARCH("日",U308)))</formula>
    </cfRule>
    <cfRule type="containsText" dxfId="8712" priority="2168" operator="containsText" text="土">
      <formula>NOT(ISERROR(SEARCH("土",U308)))</formula>
    </cfRule>
  </conditionalFormatting>
  <conditionalFormatting sqref="T308">
    <cfRule type="containsText" dxfId="8711" priority="2165" operator="containsText" text="日">
      <formula>NOT(ISERROR(SEARCH("日",T308)))</formula>
    </cfRule>
    <cfRule type="containsText" dxfId="8710" priority="2166" operator="containsText" text="土">
      <formula>NOT(ISERROR(SEARCH("土",T308)))</formula>
    </cfRule>
  </conditionalFormatting>
  <conditionalFormatting sqref="S308">
    <cfRule type="containsText" dxfId="8709" priority="2163" operator="containsText" text="日">
      <formula>NOT(ISERROR(SEARCH("日",S308)))</formula>
    </cfRule>
    <cfRule type="containsText" dxfId="8708" priority="2164" operator="containsText" text="土">
      <formula>NOT(ISERROR(SEARCH("土",S308)))</formula>
    </cfRule>
  </conditionalFormatting>
  <conditionalFormatting sqref="R308">
    <cfRule type="containsText" dxfId="8707" priority="2161" operator="containsText" text="日">
      <formula>NOT(ISERROR(SEARCH("日",R308)))</formula>
    </cfRule>
    <cfRule type="containsText" dxfId="8706" priority="2162" operator="containsText" text="土">
      <formula>NOT(ISERROR(SEARCH("土",R308)))</formula>
    </cfRule>
  </conditionalFormatting>
  <conditionalFormatting sqref="Q308">
    <cfRule type="containsText" dxfId="8705" priority="2159" operator="containsText" text="日">
      <formula>NOT(ISERROR(SEARCH("日",Q308)))</formula>
    </cfRule>
    <cfRule type="containsText" dxfId="8704" priority="2160" operator="containsText" text="土">
      <formula>NOT(ISERROR(SEARCH("土",Q308)))</formula>
    </cfRule>
  </conditionalFormatting>
  <conditionalFormatting sqref="P308">
    <cfRule type="containsText" dxfId="8703" priority="2157" operator="containsText" text="日">
      <formula>NOT(ISERROR(SEARCH("日",P308)))</formula>
    </cfRule>
    <cfRule type="containsText" dxfId="8702" priority="2158" operator="containsText" text="土">
      <formula>NOT(ISERROR(SEARCH("土",P308)))</formula>
    </cfRule>
  </conditionalFormatting>
  <conditionalFormatting sqref="O308">
    <cfRule type="containsText" dxfId="8701" priority="2155" operator="containsText" text="日">
      <formula>NOT(ISERROR(SEARCH("日",O308)))</formula>
    </cfRule>
    <cfRule type="containsText" dxfId="8700" priority="2156" operator="containsText" text="土">
      <formula>NOT(ISERROR(SEARCH("土",O308)))</formula>
    </cfRule>
  </conditionalFormatting>
  <conditionalFormatting sqref="M311">
    <cfRule type="containsText" dxfId="8699" priority="2145" operator="containsText" text="日">
      <formula>NOT(ISERROR(SEARCH("日",M311)))</formula>
    </cfRule>
    <cfRule type="containsText" dxfId="8698" priority="2146" operator="containsText" text="土">
      <formula>NOT(ISERROR(SEARCH("土",M311)))</formula>
    </cfRule>
  </conditionalFormatting>
  <conditionalFormatting sqref="M314:V314">
    <cfRule type="containsText" dxfId="8697" priority="2117" operator="containsText" text="日">
      <formula>NOT(ISERROR(SEARCH("日",M314)))</formula>
    </cfRule>
    <cfRule type="containsText" dxfId="8696" priority="2118" operator="containsText" text="土">
      <formula>NOT(ISERROR(SEARCH("土",M314)))</formula>
    </cfRule>
  </conditionalFormatting>
  <conditionalFormatting sqref="L294">
    <cfRule type="containsText" dxfId="8695" priority="2279" operator="containsText" text="日">
      <formula>NOT(ISERROR(SEARCH("日",L294)))</formula>
    </cfRule>
    <cfRule type="containsText" dxfId="8694" priority="2280" operator="containsText" text="土">
      <formula>NOT(ISERROR(SEARCH("土",L294)))</formula>
    </cfRule>
  </conditionalFormatting>
  <conditionalFormatting sqref="N316">
    <cfRule type="containsText" dxfId="8693" priority="2089" operator="containsText" text="日">
      <formula>NOT(ISERROR(SEARCH("日",N316)))</formula>
    </cfRule>
    <cfRule type="containsText" dxfId="8692" priority="2090" operator="containsText" text="土">
      <formula>NOT(ISERROR(SEARCH("土",N316)))</formula>
    </cfRule>
  </conditionalFormatting>
  <conditionalFormatting sqref="P295">
    <cfRule type="containsText" dxfId="8691" priority="2267" operator="containsText" text="日">
      <formula>NOT(ISERROR(SEARCH("日",P295)))</formula>
    </cfRule>
    <cfRule type="containsText" dxfId="8690" priority="2268" operator="containsText" text="土">
      <formula>NOT(ISERROR(SEARCH("土",P295)))</formula>
    </cfRule>
  </conditionalFormatting>
  <conditionalFormatting sqref="V296">
    <cfRule type="containsText" dxfId="8689" priority="2265" operator="containsText" text="日">
      <formula>NOT(ISERROR(SEARCH("日",V296)))</formula>
    </cfRule>
    <cfRule type="containsText" dxfId="8688" priority="2266" operator="containsText" text="土">
      <formula>NOT(ISERROR(SEARCH("土",V296)))</formula>
    </cfRule>
  </conditionalFormatting>
  <conditionalFormatting sqref="U296">
    <cfRule type="containsText" dxfId="8687" priority="2263" operator="containsText" text="日">
      <formula>NOT(ISERROR(SEARCH("日",U296)))</formula>
    </cfRule>
    <cfRule type="containsText" dxfId="8686" priority="2264" operator="containsText" text="土">
      <formula>NOT(ISERROR(SEARCH("土",U296)))</formula>
    </cfRule>
  </conditionalFormatting>
  <conditionalFormatting sqref="T296">
    <cfRule type="containsText" dxfId="8685" priority="2261" operator="containsText" text="日">
      <formula>NOT(ISERROR(SEARCH("日",T296)))</formula>
    </cfRule>
    <cfRule type="containsText" dxfId="8684" priority="2262" operator="containsText" text="土">
      <formula>NOT(ISERROR(SEARCH("土",T296)))</formula>
    </cfRule>
  </conditionalFormatting>
  <conditionalFormatting sqref="Q296">
    <cfRule type="containsText" dxfId="8683" priority="2255" operator="containsText" text="日">
      <formula>NOT(ISERROR(SEARCH("日",Q296)))</formula>
    </cfRule>
    <cfRule type="containsText" dxfId="8682" priority="2256" operator="containsText" text="土">
      <formula>NOT(ISERROR(SEARCH("土",Q296)))</formula>
    </cfRule>
  </conditionalFormatting>
  <conditionalFormatting sqref="R296">
    <cfRule type="containsText" dxfId="8681" priority="2257" operator="containsText" text="日">
      <formula>NOT(ISERROR(SEARCH("日",R296)))</formula>
    </cfRule>
    <cfRule type="containsText" dxfId="8680" priority="2258" operator="containsText" text="土">
      <formula>NOT(ISERROR(SEARCH("土",R296)))</formula>
    </cfRule>
  </conditionalFormatting>
  <conditionalFormatting sqref="P296">
    <cfRule type="containsText" dxfId="8679" priority="2253" operator="containsText" text="日">
      <formula>NOT(ISERROR(SEARCH("日",P296)))</formula>
    </cfRule>
    <cfRule type="containsText" dxfId="8678" priority="2254" operator="containsText" text="土">
      <formula>NOT(ISERROR(SEARCH("土",P296)))</formula>
    </cfRule>
  </conditionalFormatting>
  <conditionalFormatting sqref="O296">
    <cfRule type="containsText" dxfId="8677" priority="2251" operator="containsText" text="日">
      <formula>NOT(ISERROR(SEARCH("日",O296)))</formula>
    </cfRule>
    <cfRule type="containsText" dxfId="8676" priority="2252" operator="containsText" text="土">
      <formula>NOT(ISERROR(SEARCH("土",O296)))</formula>
    </cfRule>
  </conditionalFormatting>
  <conditionalFormatting sqref="S296">
    <cfRule type="containsText" dxfId="8675" priority="2259" operator="containsText" text="日">
      <formula>NOT(ISERROR(SEARCH("日",S296)))</formula>
    </cfRule>
    <cfRule type="containsText" dxfId="8674" priority="2260" operator="containsText" text="土">
      <formula>NOT(ISERROR(SEARCH("土",S296)))</formula>
    </cfRule>
  </conditionalFormatting>
  <conditionalFormatting sqref="N296">
    <cfRule type="containsText" dxfId="8673" priority="2249" operator="containsText" text="日">
      <formula>NOT(ISERROR(SEARCH("日",N296)))</formula>
    </cfRule>
    <cfRule type="containsText" dxfId="8672" priority="2250" operator="containsText" text="土">
      <formula>NOT(ISERROR(SEARCH("土",N296)))</formula>
    </cfRule>
  </conditionalFormatting>
  <conditionalFormatting sqref="M296">
    <cfRule type="containsText" dxfId="8671" priority="2247" operator="containsText" text="日">
      <formula>NOT(ISERROR(SEARCH("日",M296)))</formula>
    </cfRule>
    <cfRule type="containsText" dxfId="8670" priority="2248" operator="containsText" text="土">
      <formula>NOT(ISERROR(SEARCH("土",M296)))</formula>
    </cfRule>
  </conditionalFormatting>
  <conditionalFormatting sqref="P320">
    <cfRule type="containsText" dxfId="8669" priority="2061" operator="containsText" text="日">
      <formula>NOT(ISERROR(SEARCH("日",P320)))</formula>
    </cfRule>
    <cfRule type="containsText" dxfId="8668" priority="2062" operator="containsText" text="土">
      <formula>NOT(ISERROR(SEARCH("土",P320)))</formula>
    </cfRule>
  </conditionalFormatting>
  <conditionalFormatting sqref="L299">
    <cfRule type="containsText" dxfId="8667" priority="2243" operator="containsText" text="日">
      <formula>NOT(ISERROR(SEARCH("日",L299)))</formula>
    </cfRule>
    <cfRule type="containsText" dxfId="8666" priority="2244" operator="containsText" text="土">
      <formula>NOT(ISERROR(SEARCH("土",L299)))</formula>
    </cfRule>
  </conditionalFormatting>
  <conditionalFormatting sqref="M299">
    <cfRule type="containsText" dxfId="8665" priority="2241" operator="containsText" text="日">
      <formula>NOT(ISERROR(SEARCH("日",M299)))</formula>
    </cfRule>
    <cfRule type="containsText" dxfId="8664" priority="2242" operator="containsText" text="土">
      <formula>NOT(ISERROR(SEARCH("土",M299)))</formula>
    </cfRule>
  </conditionalFormatting>
  <conditionalFormatting sqref="N299 L300:L302 M301:V301">
    <cfRule type="containsText" dxfId="8663" priority="2239" operator="containsText" text="日">
      <formula>NOT(ISERROR(SEARCH("日",L299)))</formula>
    </cfRule>
    <cfRule type="containsText" dxfId="8662" priority="2240" operator="containsText" text="土">
      <formula>NOT(ISERROR(SEARCH("土",L299)))</formula>
    </cfRule>
  </conditionalFormatting>
  <conditionalFormatting sqref="O299">
    <cfRule type="containsText" dxfId="8661" priority="2237" operator="containsText" text="日">
      <formula>NOT(ISERROR(SEARCH("日",O299)))</formula>
    </cfRule>
    <cfRule type="containsText" dxfId="8660" priority="2238" operator="containsText" text="土">
      <formula>NOT(ISERROR(SEARCH("土",O299)))</formula>
    </cfRule>
  </conditionalFormatting>
  <conditionalFormatting sqref="P299">
    <cfRule type="containsText" dxfId="8659" priority="2235" operator="containsText" text="日">
      <formula>NOT(ISERROR(SEARCH("日",P299)))</formula>
    </cfRule>
    <cfRule type="containsText" dxfId="8658" priority="2236" operator="containsText" text="土">
      <formula>NOT(ISERROR(SEARCH("土",P299)))</formula>
    </cfRule>
  </conditionalFormatting>
  <conditionalFormatting sqref="V300">
    <cfRule type="containsText" dxfId="8657" priority="2233" operator="containsText" text="日">
      <formula>NOT(ISERROR(SEARCH("日",V300)))</formula>
    </cfRule>
    <cfRule type="containsText" dxfId="8656" priority="2234" operator="containsText" text="土">
      <formula>NOT(ISERROR(SEARCH("土",V300)))</formula>
    </cfRule>
  </conditionalFormatting>
  <conditionalFormatting sqref="R324">
    <cfRule type="containsText" dxfId="8655" priority="2033" operator="containsText" text="日">
      <formula>NOT(ISERROR(SEARCH("日",R324)))</formula>
    </cfRule>
    <cfRule type="containsText" dxfId="8654" priority="2034" operator="containsText" text="土">
      <formula>NOT(ISERROR(SEARCH("土",R324)))</formula>
    </cfRule>
  </conditionalFormatting>
  <conditionalFormatting sqref="T328">
    <cfRule type="containsText" dxfId="8653" priority="2005" operator="containsText" text="日">
      <formula>NOT(ISERROR(SEARCH("日",T328)))</formula>
    </cfRule>
    <cfRule type="containsText" dxfId="8652" priority="2006" operator="containsText" text="土">
      <formula>NOT(ISERROR(SEARCH("土",T328)))</formula>
    </cfRule>
  </conditionalFormatting>
  <conditionalFormatting sqref="N308">
    <cfRule type="containsText" dxfId="8651" priority="2153" operator="containsText" text="日">
      <formula>NOT(ISERROR(SEARCH("日",N308)))</formula>
    </cfRule>
    <cfRule type="containsText" dxfId="8650" priority="2154" operator="containsText" text="土">
      <formula>NOT(ISERROR(SEARCH("土",N308)))</formula>
    </cfRule>
  </conditionalFormatting>
  <conditionalFormatting sqref="M308">
    <cfRule type="containsText" dxfId="8649" priority="2151" operator="containsText" text="日">
      <formula>NOT(ISERROR(SEARCH("日",M308)))</formula>
    </cfRule>
    <cfRule type="containsText" dxfId="8648" priority="2152" operator="containsText" text="土">
      <formula>NOT(ISERROR(SEARCH("土",M308)))</formula>
    </cfRule>
  </conditionalFormatting>
  <conditionalFormatting sqref="M310:V310">
    <cfRule type="containsText" dxfId="8647" priority="2149" operator="containsText" text="日">
      <formula>NOT(ISERROR(SEARCH("日",M310)))</formula>
    </cfRule>
    <cfRule type="containsText" dxfId="8646" priority="2150" operator="containsText" text="土">
      <formula>NOT(ISERROR(SEARCH("土",M310)))</formula>
    </cfRule>
  </conditionalFormatting>
  <conditionalFormatting sqref="L311">
    <cfRule type="containsText" dxfId="8645" priority="2147" operator="containsText" text="日">
      <formula>NOT(ISERROR(SEARCH("日",L311)))</formula>
    </cfRule>
    <cfRule type="containsText" dxfId="8644" priority="2148" operator="containsText" text="土">
      <formula>NOT(ISERROR(SEARCH("土",L311)))</formula>
    </cfRule>
  </conditionalFormatting>
  <conditionalFormatting sqref="V332">
    <cfRule type="containsText" dxfId="8643" priority="1977" operator="containsText" text="日">
      <formula>NOT(ISERROR(SEARCH("日",V332)))</formula>
    </cfRule>
    <cfRule type="containsText" dxfId="8642" priority="1978" operator="containsText" text="土">
      <formula>NOT(ISERROR(SEARCH("土",V332)))</formula>
    </cfRule>
  </conditionalFormatting>
  <conditionalFormatting sqref="O311">
    <cfRule type="containsText" dxfId="8641" priority="2141" operator="containsText" text="日">
      <formula>NOT(ISERROR(SEARCH("日",O311)))</formula>
    </cfRule>
    <cfRule type="containsText" dxfId="8640" priority="2142" operator="containsText" text="土">
      <formula>NOT(ISERROR(SEARCH("土",O311)))</formula>
    </cfRule>
  </conditionalFormatting>
  <conditionalFormatting sqref="P311">
    <cfRule type="containsText" dxfId="8639" priority="2139" operator="containsText" text="日">
      <formula>NOT(ISERROR(SEARCH("日",P311)))</formula>
    </cfRule>
    <cfRule type="containsText" dxfId="8638" priority="2140" operator="containsText" text="土">
      <formula>NOT(ISERROR(SEARCH("土",P311)))</formula>
    </cfRule>
  </conditionalFormatting>
  <conditionalFormatting sqref="V312">
    <cfRule type="containsText" dxfId="8637" priority="2137" operator="containsText" text="日">
      <formula>NOT(ISERROR(SEARCH("日",V312)))</formula>
    </cfRule>
    <cfRule type="containsText" dxfId="8636" priority="2138" operator="containsText" text="土">
      <formula>NOT(ISERROR(SEARCH("土",V312)))</formula>
    </cfRule>
  </conditionalFormatting>
  <conditionalFormatting sqref="U312">
    <cfRule type="containsText" dxfId="8635" priority="2135" operator="containsText" text="日">
      <formula>NOT(ISERROR(SEARCH("日",U312)))</formula>
    </cfRule>
    <cfRule type="containsText" dxfId="8634" priority="2136" operator="containsText" text="土">
      <formula>NOT(ISERROR(SEARCH("土",U312)))</formula>
    </cfRule>
  </conditionalFormatting>
  <conditionalFormatting sqref="T312">
    <cfRule type="containsText" dxfId="8633" priority="2133" operator="containsText" text="日">
      <formula>NOT(ISERROR(SEARCH("日",T312)))</formula>
    </cfRule>
    <cfRule type="containsText" dxfId="8632" priority="2134" operator="containsText" text="土">
      <formula>NOT(ISERROR(SEARCH("土",T312)))</formula>
    </cfRule>
  </conditionalFormatting>
  <conditionalFormatting sqref="S312">
    <cfRule type="containsText" dxfId="8631" priority="2131" operator="containsText" text="日">
      <formula>NOT(ISERROR(SEARCH("日",S312)))</formula>
    </cfRule>
    <cfRule type="containsText" dxfId="8630" priority="2132" operator="containsText" text="土">
      <formula>NOT(ISERROR(SEARCH("土",S312)))</formula>
    </cfRule>
  </conditionalFormatting>
  <conditionalFormatting sqref="R312">
    <cfRule type="containsText" dxfId="8629" priority="2129" operator="containsText" text="日">
      <formula>NOT(ISERROR(SEARCH("日",R312)))</formula>
    </cfRule>
    <cfRule type="containsText" dxfId="8628" priority="2130" operator="containsText" text="土">
      <formula>NOT(ISERROR(SEARCH("土",R312)))</formula>
    </cfRule>
  </conditionalFormatting>
  <conditionalFormatting sqref="Q312">
    <cfRule type="containsText" dxfId="8627" priority="2127" operator="containsText" text="日">
      <formula>NOT(ISERROR(SEARCH("日",Q312)))</formula>
    </cfRule>
    <cfRule type="containsText" dxfId="8626" priority="2128" operator="containsText" text="土">
      <formula>NOT(ISERROR(SEARCH("土",Q312)))</formula>
    </cfRule>
  </conditionalFormatting>
  <conditionalFormatting sqref="P312">
    <cfRule type="containsText" dxfId="8625" priority="2125" operator="containsText" text="日">
      <formula>NOT(ISERROR(SEARCH("日",P312)))</formula>
    </cfRule>
    <cfRule type="containsText" dxfId="8624" priority="2126" operator="containsText" text="土">
      <formula>NOT(ISERROR(SEARCH("土",P312)))</formula>
    </cfRule>
  </conditionalFormatting>
  <conditionalFormatting sqref="O312">
    <cfRule type="containsText" dxfId="8623" priority="2123" operator="containsText" text="日">
      <formula>NOT(ISERROR(SEARCH("日",O312)))</formula>
    </cfRule>
    <cfRule type="containsText" dxfId="8622" priority="2124" operator="containsText" text="土">
      <formula>NOT(ISERROR(SEARCH("土",O312)))</formula>
    </cfRule>
  </conditionalFormatting>
  <conditionalFormatting sqref="M298:V298">
    <cfRule type="containsText" dxfId="8621" priority="2245" operator="containsText" text="日">
      <formula>NOT(ISERROR(SEARCH("日",M298)))</formula>
    </cfRule>
    <cfRule type="containsText" dxfId="8620" priority="2246" operator="containsText" text="土">
      <formula>NOT(ISERROR(SEARCH("土",M298)))</formula>
    </cfRule>
  </conditionalFormatting>
  <conditionalFormatting sqref="N311 L312:L314 M313:V313">
    <cfRule type="containsText" dxfId="8619" priority="2143" operator="containsText" text="日">
      <formula>NOT(ISERROR(SEARCH("日",L311)))</formula>
    </cfRule>
    <cfRule type="containsText" dxfId="8618" priority="2144" operator="containsText" text="土">
      <formula>NOT(ISERROR(SEARCH("土",L311)))</formula>
    </cfRule>
  </conditionalFormatting>
  <conditionalFormatting sqref="N312">
    <cfRule type="containsText" dxfId="8617" priority="2121" operator="containsText" text="日">
      <formula>NOT(ISERROR(SEARCH("日",N312)))</formula>
    </cfRule>
    <cfRule type="containsText" dxfId="8616" priority="2122" operator="containsText" text="土">
      <formula>NOT(ISERROR(SEARCH("土",N312)))</formula>
    </cfRule>
  </conditionalFormatting>
  <conditionalFormatting sqref="M312">
    <cfRule type="containsText" dxfId="8615" priority="2119" operator="containsText" text="日">
      <formula>NOT(ISERROR(SEARCH("日",M312)))</formula>
    </cfRule>
    <cfRule type="containsText" dxfId="8614" priority="2120" operator="containsText" text="土">
      <formula>NOT(ISERROR(SEARCH("土",M312)))</formula>
    </cfRule>
  </conditionalFormatting>
  <conditionalFormatting sqref="N315 L316:L318 M317:V317">
    <cfRule type="containsText" dxfId="8613" priority="2111" operator="containsText" text="日">
      <formula>NOT(ISERROR(SEARCH("日",L315)))</formula>
    </cfRule>
    <cfRule type="containsText" dxfId="8612" priority="2112" operator="containsText" text="土">
      <formula>NOT(ISERROR(SEARCH("土",L315)))</formula>
    </cfRule>
  </conditionalFormatting>
  <conditionalFormatting sqref="M315">
    <cfRule type="containsText" dxfId="8611" priority="2113" operator="containsText" text="日">
      <formula>NOT(ISERROR(SEARCH("日",M315)))</formula>
    </cfRule>
    <cfRule type="containsText" dxfId="8610" priority="2114" operator="containsText" text="土">
      <formula>NOT(ISERROR(SEARCH("土",M315)))</formula>
    </cfRule>
  </conditionalFormatting>
  <conditionalFormatting sqref="O315">
    <cfRule type="containsText" dxfId="8609" priority="2109" operator="containsText" text="日">
      <formula>NOT(ISERROR(SEARCH("日",O315)))</formula>
    </cfRule>
    <cfRule type="containsText" dxfId="8608" priority="2110" operator="containsText" text="土">
      <formula>NOT(ISERROR(SEARCH("土",O315)))</formula>
    </cfRule>
  </conditionalFormatting>
  <conditionalFormatting sqref="P315">
    <cfRule type="containsText" dxfId="8607" priority="2107" operator="containsText" text="日">
      <formula>NOT(ISERROR(SEARCH("日",P315)))</formula>
    </cfRule>
    <cfRule type="containsText" dxfId="8606" priority="2108" operator="containsText" text="土">
      <formula>NOT(ISERROR(SEARCH("土",P315)))</formula>
    </cfRule>
  </conditionalFormatting>
  <conditionalFormatting sqref="L315">
    <cfRule type="containsText" dxfId="8605" priority="2115" operator="containsText" text="日">
      <formula>NOT(ISERROR(SEARCH("日",L315)))</formula>
    </cfRule>
    <cfRule type="containsText" dxfId="8604" priority="2116" operator="containsText" text="土">
      <formula>NOT(ISERROR(SEARCH("土",L315)))</formula>
    </cfRule>
  </conditionalFormatting>
  <conditionalFormatting sqref="T316">
    <cfRule type="containsText" dxfId="8603" priority="2101" operator="containsText" text="日">
      <formula>NOT(ISERROR(SEARCH("日",T316)))</formula>
    </cfRule>
    <cfRule type="containsText" dxfId="8602" priority="2102" operator="containsText" text="土">
      <formula>NOT(ISERROR(SEARCH("土",T316)))</formula>
    </cfRule>
  </conditionalFormatting>
  <conditionalFormatting sqref="S316">
    <cfRule type="containsText" dxfId="8601" priority="2099" operator="containsText" text="日">
      <formula>NOT(ISERROR(SEARCH("日",S316)))</formula>
    </cfRule>
    <cfRule type="containsText" dxfId="8600" priority="2100" operator="containsText" text="土">
      <formula>NOT(ISERROR(SEARCH("土",S316)))</formula>
    </cfRule>
  </conditionalFormatting>
  <conditionalFormatting sqref="R316">
    <cfRule type="containsText" dxfId="8599" priority="2097" operator="containsText" text="日">
      <formula>NOT(ISERROR(SEARCH("日",R316)))</formula>
    </cfRule>
    <cfRule type="containsText" dxfId="8598" priority="2098" operator="containsText" text="土">
      <formula>NOT(ISERROR(SEARCH("土",R316)))</formula>
    </cfRule>
  </conditionalFormatting>
  <conditionalFormatting sqref="Q316">
    <cfRule type="containsText" dxfId="8597" priority="2095" operator="containsText" text="日">
      <formula>NOT(ISERROR(SEARCH("日",Q316)))</formula>
    </cfRule>
    <cfRule type="containsText" dxfId="8596" priority="2096" operator="containsText" text="土">
      <formula>NOT(ISERROR(SEARCH("土",Q316)))</formula>
    </cfRule>
  </conditionalFormatting>
  <conditionalFormatting sqref="P316">
    <cfRule type="containsText" dxfId="8595" priority="2093" operator="containsText" text="日">
      <formula>NOT(ISERROR(SEARCH("日",P316)))</formula>
    </cfRule>
    <cfRule type="containsText" dxfId="8594" priority="2094" operator="containsText" text="土">
      <formula>NOT(ISERROR(SEARCH("土",P316)))</formula>
    </cfRule>
  </conditionalFormatting>
  <conditionalFormatting sqref="U316">
    <cfRule type="containsText" dxfId="8593" priority="2103" operator="containsText" text="日">
      <formula>NOT(ISERROR(SEARCH("日",U316)))</formula>
    </cfRule>
    <cfRule type="containsText" dxfId="8592" priority="2104" operator="containsText" text="土">
      <formula>NOT(ISERROR(SEARCH("土",U316)))</formula>
    </cfRule>
  </conditionalFormatting>
  <conditionalFormatting sqref="O316">
    <cfRule type="containsText" dxfId="8591" priority="2091" operator="containsText" text="日">
      <formula>NOT(ISERROR(SEARCH("日",O316)))</formula>
    </cfRule>
    <cfRule type="containsText" dxfId="8590" priority="2092" operator="containsText" text="土">
      <formula>NOT(ISERROR(SEARCH("土",O316)))</formula>
    </cfRule>
  </conditionalFormatting>
  <conditionalFormatting sqref="M316">
    <cfRule type="containsText" dxfId="8589" priority="2087" operator="containsText" text="日">
      <formula>NOT(ISERROR(SEARCH("日",M316)))</formula>
    </cfRule>
    <cfRule type="containsText" dxfId="8588" priority="2088" operator="containsText" text="土">
      <formula>NOT(ISERROR(SEARCH("土",M316)))</formula>
    </cfRule>
  </conditionalFormatting>
  <conditionalFormatting sqref="M318:V318">
    <cfRule type="containsText" dxfId="8587" priority="2085" operator="containsText" text="日">
      <formula>NOT(ISERROR(SEARCH("日",M318)))</formula>
    </cfRule>
    <cfRule type="containsText" dxfId="8586" priority="2086" operator="containsText" text="土">
      <formula>NOT(ISERROR(SEARCH("土",M318)))</formula>
    </cfRule>
  </conditionalFormatting>
  <conditionalFormatting sqref="V316">
    <cfRule type="containsText" dxfId="8585" priority="2105" operator="containsText" text="日">
      <formula>NOT(ISERROR(SEARCH("日",V316)))</formula>
    </cfRule>
    <cfRule type="containsText" dxfId="8584" priority="2106" operator="containsText" text="土">
      <formula>NOT(ISERROR(SEARCH("土",V316)))</formula>
    </cfRule>
  </conditionalFormatting>
  <conditionalFormatting sqref="N319 L320:L322 M321:V321">
    <cfRule type="containsText" dxfId="8583" priority="2079" operator="containsText" text="日">
      <formula>NOT(ISERROR(SEARCH("日",L319)))</formula>
    </cfRule>
    <cfRule type="containsText" dxfId="8582" priority="2080" operator="containsText" text="土">
      <formula>NOT(ISERROR(SEARCH("土",L319)))</formula>
    </cfRule>
  </conditionalFormatting>
  <conditionalFormatting sqref="M319">
    <cfRule type="containsText" dxfId="8581" priority="2081" operator="containsText" text="日">
      <formula>NOT(ISERROR(SEARCH("日",M319)))</formula>
    </cfRule>
    <cfRule type="containsText" dxfId="8580" priority="2082" operator="containsText" text="土">
      <formula>NOT(ISERROR(SEARCH("土",M319)))</formula>
    </cfRule>
  </conditionalFormatting>
  <conditionalFormatting sqref="O319">
    <cfRule type="containsText" dxfId="8579" priority="2077" operator="containsText" text="日">
      <formula>NOT(ISERROR(SEARCH("日",O319)))</formula>
    </cfRule>
    <cfRule type="containsText" dxfId="8578" priority="2078" operator="containsText" text="土">
      <formula>NOT(ISERROR(SEARCH("土",O319)))</formula>
    </cfRule>
  </conditionalFormatting>
  <conditionalFormatting sqref="P319">
    <cfRule type="containsText" dxfId="8577" priority="2075" operator="containsText" text="日">
      <formula>NOT(ISERROR(SEARCH("日",P319)))</formula>
    </cfRule>
    <cfRule type="containsText" dxfId="8576" priority="2076" operator="containsText" text="土">
      <formula>NOT(ISERROR(SEARCH("土",P319)))</formula>
    </cfRule>
  </conditionalFormatting>
  <conditionalFormatting sqref="L319">
    <cfRule type="containsText" dxfId="8575" priority="2083" operator="containsText" text="日">
      <formula>NOT(ISERROR(SEARCH("日",L319)))</formula>
    </cfRule>
    <cfRule type="containsText" dxfId="8574" priority="2084" operator="containsText" text="土">
      <formula>NOT(ISERROR(SEARCH("土",L319)))</formula>
    </cfRule>
  </conditionalFormatting>
  <conditionalFormatting sqref="T320">
    <cfRule type="containsText" dxfId="8573" priority="2069" operator="containsText" text="日">
      <formula>NOT(ISERROR(SEARCH("日",T320)))</formula>
    </cfRule>
    <cfRule type="containsText" dxfId="8572" priority="2070" operator="containsText" text="土">
      <formula>NOT(ISERROR(SEARCH("土",T320)))</formula>
    </cfRule>
  </conditionalFormatting>
  <conditionalFormatting sqref="S320">
    <cfRule type="containsText" dxfId="8571" priority="2067" operator="containsText" text="日">
      <formula>NOT(ISERROR(SEARCH("日",S320)))</formula>
    </cfRule>
    <cfRule type="containsText" dxfId="8570" priority="2068" operator="containsText" text="土">
      <formula>NOT(ISERROR(SEARCH("土",S320)))</formula>
    </cfRule>
  </conditionalFormatting>
  <conditionalFormatting sqref="R320">
    <cfRule type="containsText" dxfId="8569" priority="2065" operator="containsText" text="日">
      <formula>NOT(ISERROR(SEARCH("日",R320)))</formula>
    </cfRule>
    <cfRule type="containsText" dxfId="8568" priority="2066" operator="containsText" text="土">
      <formula>NOT(ISERROR(SEARCH("土",R320)))</formula>
    </cfRule>
  </conditionalFormatting>
  <conditionalFormatting sqref="Q320">
    <cfRule type="containsText" dxfId="8567" priority="2063" operator="containsText" text="日">
      <formula>NOT(ISERROR(SEARCH("日",Q320)))</formula>
    </cfRule>
    <cfRule type="containsText" dxfId="8566" priority="2064" operator="containsText" text="土">
      <formula>NOT(ISERROR(SEARCH("土",Q320)))</formula>
    </cfRule>
  </conditionalFormatting>
  <conditionalFormatting sqref="N320">
    <cfRule type="containsText" dxfId="8565" priority="2057" operator="containsText" text="日">
      <formula>NOT(ISERROR(SEARCH("日",N320)))</formula>
    </cfRule>
    <cfRule type="containsText" dxfId="8564" priority="2058" operator="containsText" text="土">
      <formula>NOT(ISERROR(SEARCH("土",N320)))</formula>
    </cfRule>
  </conditionalFormatting>
  <conditionalFormatting sqref="U320">
    <cfRule type="containsText" dxfId="8563" priority="2071" operator="containsText" text="日">
      <formula>NOT(ISERROR(SEARCH("日",U320)))</formula>
    </cfRule>
    <cfRule type="containsText" dxfId="8562" priority="2072" operator="containsText" text="土">
      <formula>NOT(ISERROR(SEARCH("土",U320)))</formula>
    </cfRule>
  </conditionalFormatting>
  <conditionalFormatting sqref="O320">
    <cfRule type="containsText" dxfId="8561" priority="2059" operator="containsText" text="日">
      <formula>NOT(ISERROR(SEARCH("日",O320)))</formula>
    </cfRule>
    <cfRule type="containsText" dxfId="8560" priority="2060" operator="containsText" text="土">
      <formula>NOT(ISERROR(SEARCH("土",O320)))</formula>
    </cfRule>
  </conditionalFormatting>
  <conditionalFormatting sqref="M320">
    <cfRule type="containsText" dxfId="8559" priority="2055" operator="containsText" text="日">
      <formula>NOT(ISERROR(SEARCH("日",M320)))</formula>
    </cfRule>
    <cfRule type="containsText" dxfId="8558" priority="2056" operator="containsText" text="土">
      <formula>NOT(ISERROR(SEARCH("土",M320)))</formula>
    </cfRule>
  </conditionalFormatting>
  <conditionalFormatting sqref="M322:V322">
    <cfRule type="containsText" dxfId="8557" priority="2053" operator="containsText" text="日">
      <formula>NOT(ISERROR(SEARCH("日",M322)))</formula>
    </cfRule>
    <cfRule type="containsText" dxfId="8556" priority="2054" operator="containsText" text="土">
      <formula>NOT(ISERROR(SEARCH("土",M322)))</formula>
    </cfRule>
  </conditionalFormatting>
  <conditionalFormatting sqref="V320">
    <cfRule type="containsText" dxfId="8555" priority="2073" operator="containsText" text="日">
      <formula>NOT(ISERROR(SEARCH("日",V320)))</formula>
    </cfRule>
    <cfRule type="containsText" dxfId="8554" priority="2074" operator="containsText" text="土">
      <formula>NOT(ISERROR(SEARCH("土",V320)))</formula>
    </cfRule>
  </conditionalFormatting>
  <conditionalFormatting sqref="N323 L324:L326 M325:V325">
    <cfRule type="containsText" dxfId="8553" priority="2047" operator="containsText" text="日">
      <formula>NOT(ISERROR(SEARCH("日",L323)))</formula>
    </cfRule>
    <cfRule type="containsText" dxfId="8552" priority="2048" operator="containsText" text="土">
      <formula>NOT(ISERROR(SEARCH("土",L323)))</formula>
    </cfRule>
  </conditionalFormatting>
  <conditionalFormatting sqref="M323">
    <cfRule type="containsText" dxfId="8551" priority="2049" operator="containsText" text="日">
      <formula>NOT(ISERROR(SEARCH("日",M323)))</formula>
    </cfRule>
    <cfRule type="containsText" dxfId="8550" priority="2050" operator="containsText" text="土">
      <formula>NOT(ISERROR(SEARCH("土",M323)))</formula>
    </cfRule>
  </conditionalFormatting>
  <conditionalFormatting sqref="O323">
    <cfRule type="containsText" dxfId="8549" priority="2045" operator="containsText" text="日">
      <formula>NOT(ISERROR(SEARCH("日",O323)))</formula>
    </cfRule>
    <cfRule type="containsText" dxfId="8548" priority="2046" operator="containsText" text="土">
      <formula>NOT(ISERROR(SEARCH("土",O323)))</formula>
    </cfRule>
  </conditionalFormatting>
  <conditionalFormatting sqref="P323">
    <cfRule type="containsText" dxfId="8547" priority="2043" operator="containsText" text="日">
      <formula>NOT(ISERROR(SEARCH("日",P323)))</formula>
    </cfRule>
    <cfRule type="containsText" dxfId="8546" priority="2044" operator="containsText" text="土">
      <formula>NOT(ISERROR(SEARCH("土",P323)))</formula>
    </cfRule>
  </conditionalFormatting>
  <conditionalFormatting sqref="L323">
    <cfRule type="containsText" dxfId="8545" priority="2051" operator="containsText" text="日">
      <formula>NOT(ISERROR(SEARCH("日",L323)))</formula>
    </cfRule>
    <cfRule type="containsText" dxfId="8544" priority="2052" operator="containsText" text="土">
      <formula>NOT(ISERROR(SEARCH("土",L323)))</formula>
    </cfRule>
  </conditionalFormatting>
  <conditionalFormatting sqref="T324">
    <cfRule type="containsText" dxfId="8543" priority="2037" operator="containsText" text="日">
      <formula>NOT(ISERROR(SEARCH("日",T324)))</formula>
    </cfRule>
    <cfRule type="containsText" dxfId="8542" priority="2038" operator="containsText" text="土">
      <formula>NOT(ISERROR(SEARCH("土",T324)))</formula>
    </cfRule>
  </conditionalFormatting>
  <conditionalFormatting sqref="S324">
    <cfRule type="containsText" dxfId="8541" priority="2035" operator="containsText" text="日">
      <formula>NOT(ISERROR(SEARCH("日",S324)))</formula>
    </cfRule>
    <cfRule type="containsText" dxfId="8540" priority="2036" operator="containsText" text="土">
      <formula>NOT(ISERROR(SEARCH("土",S324)))</formula>
    </cfRule>
  </conditionalFormatting>
  <conditionalFormatting sqref="Q324">
    <cfRule type="containsText" dxfId="8539" priority="2031" operator="containsText" text="日">
      <formula>NOT(ISERROR(SEARCH("日",Q324)))</formula>
    </cfRule>
    <cfRule type="containsText" dxfId="8538" priority="2032" operator="containsText" text="土">
      <formula>NOT(ISERROR(SEARCH("土",Q324)))</formula>
    </cfRule>
  </conditionalFormatting>
  <conditionalFormatting sqref="P324">
    <cfRule type="containsText" dxfId="8537" priority="2029" operator="containsText" text="日">
      <formula>NOT(ISERROR(SEARCH("日",P324)))</formula>
    </cfRule>
    <cfRule type="containsText" dxfId="8536" priority="2030" operator="containsText" text="土">
      <formula>NOT(ISERROR(SEARCH("土",P324)))</formula>
    </cfRule>
  </conditionalFormatting>
  <conditionalFormatting sqref="N324">
    <cfRule type="containsText" dxfId="8535" priority="2025" operator="containsText" text="日">
      <formula>NOT(ISERROR(SEARCH("日",N324)))</formula>
    </cfRule>
    <cfRule type="containsText" dxfId="8534" priority="2026" operator="containsText" text="土">
      <formula>NOT(ISERROR(SEARCH("土",N324)))</formula>
    </cfRule>
  </conditionalFormatting>
  <conditionalFormatting sqref="U324">
    <cfRule type="containsText" dxfId="8533" priority="2039" operator="containsText" text="日">
      <formula>NOT(ISERROR(SEARCH("日",U324)))</formula>
    </cfRule>
    <cfRule type="containsText" dxfId="8532" priority="2040" operator="containsText" text="土">
      <formula>NOT(ISERROR(SEARCH("土",U324)))</formula>
    </cfRule>
  </conditionalFormatting>
  <conditionalFormatting sqref="O324">
    <cfRule type="containsText" dxfId="8531" priority="2027" operator="containsText" text="日">
      <formula>NOT(ISERROR(SEARCH("日",O324)))</formula>
    </cfRule>
    <cfRule type="containsText" dxfId="8530" priority="2028" operator="containsText" text="土">
      <formula>NOT(ISERROR(SEARCH("土",O324)))</formula>
    </cfRule>
  </conditionalFormatting>
  <conditionalFormatting sqref="M324">
    <cfRule type="containsText" dxfId="8529" priority="2023" operator="containsText" text="日">
      <formula>NOT(ISERROR(SEARCH("日",M324)))</formula>
    </cfRule>
    <cfRule type="containsText" dxfId="8528" priority="2024" operator="containsText" text="土">
      <formula>NOT(ISERROR(SEARCH("土",M324)))</formula>
    </cfRule>
  </conditionalFormatting>
  <conditionalFormatting sqref="M326:V326">
    <cfRule type="containsText" dxfId="8527" priority="2021" operator="containsText" text="日">
      <formula>NOT(ISERROR(SEARCH("日",M326)))</formula>
    </cfRule>
    <cfRule type="containsText" dxfId="8526" priority="2022" operator="containsText" text="土">
      <formula>NOT(ISERROR(SEARCH("土",M326)))</formula>
    </cfRule>
  </conditionalFormatting>
  <conditionalFormatting sqref="V324">
    <cfRule type="containsText" dxfId="8525" priority="2041" operator="containsText" text="日">
      <formula>NOT(ISERROR(SEARCH("日",V324)))</formula>
    </cfRule>
    <cfRule type="containsText" dxfId="8524" priority="2042" operator="containsText" text="土">
      <formula>NOT(ISERROR(SEARCH("土",V324)))</formula>
    </cfRule>
  </conditionalFormatting>
  <conditionalFormatting sqref="N327 L328:L330 M329:V329">
    <cfRule type="containsText" dxfId="8523" priority="2015" operator="containsText" text="日">
      <formula>NOT(ISERROR(SEARCH("日",L327)))</formula>
    </cfRule>
    <cfRule type="containsText" dxfId="8522" priority="2016" operator="containsText" text="土">
      <formula>NOT(ISERROR(SEARCH("土",L327)))</formula>
    </cfRule>
  </conditionalFormatting>
  <conditionalFormatting sqref="M327">
    <cfRule type="containsText" dxfId="8521" priority="2017" operator="containsText" text="日">
      <formula>NOT(ISERROR(SEARCH("日",M327)))</formula>
    </cfRule>
    <cfRule type="containsText" dxfId="8520" priority="2018" operator="containsText" text="土">
      <formula>NOT(ISERROR(SEARCH("土",M327)))</formula>
    </cfRule>
  </conditionalFormatting>
  <conditionalFormatting sqref="O327">
    <cfRule type="containsText" dxfId="8519" priority="2013" operator="containsText" text="日">
      <formula>NOT(ISERROR(SEARCH("日",O327)))</formula>
    </cfRule>
    <cfRule type="containsText" dxfId="8518" priority="2014" operator="containsText" text="土">
      <formula>NOT(ISERROR(SEARCH("土",O327)))</formula>
    </cfRule>
  </conditionalFormatting>
  <conditionalFormatting sqref="P327">
    <cfRule type="containsText" dxfId="8517" priority="2011" operator="containsText" text="日">
      <formula>NOT(ISERROR(SEARCH("日",P327)))</formula>
    </cfRule>
    <cfRule type="containsText" dxfId="8516" priority="2012" operator="containsText" text="土">
      <formula>NOT(ISERROR(SEARCH("土",P327)))</formula>
    </cfRule>
  </conditionalFormatting>
  <conditionalFormatting sqref="L327">
    <cfRule type="containsText" dxfId="8515" priority="2019" operator="containsText" text="日">
      <formula>NOT(ISERROR(SEARCH("日",L327)))</formula>
    </cfRule>
    <cfRule type="containsText" dxfId="8514" priority="2020" operator="containsText" text="土">
      <formula>NOT(ISERROR(SEARCH("土",L327)))</formula>
    </cfRule>
  </conditionalFormatting>
  <conditionalFormatting sqref="S328">
    <cfRule type="containsText" dxfId="8513" priority="2003" operator="containsText" text="日">
      <formula>NOT(ISERROR(SEARCH("日",S328)))</formula>
    </cfRule>
    <cfRule type="containsText" dxfId="8512" priority="2004" operator="containsText" text="土">
      <formula>NOT(ISERROR(SEARCH("土",S328)))</formula>
    </cfRule>
  </conditionalFormatting>
  <conditionalFormatting sqref="R328">
    <cfRule type="containsText" dxfId="8511" priority="2001" operator="containsText" text="日">
      <formula>NOT(ISERROR(SEARCH("日",R328)))</formula>
    </cfRule>
    <cfRule type="containsText" dxfId="8510" priority="2002" operator="containsText" text="土">
      <formula>NOT(ISERROR(SEARCH("土",R328)))</formula>
    </cfRule>
  </conditionalFormatting>
  <conditionalFormatting sqref="Q328">
    <cfRule type="containsText" dxfId="8509" priority="1999" operator="containsText" text="日">
      <formula>NOT(ISERROR(SEARCH("日",Q328)))</formula>
    </cfRule>
    <cfRule type="containsText" dxfId="8508" priority="2000" operator="containsText" text="土">
      <formula>NOT(ISERROR(SEARCH("土",Q328)))</formula>
    </cfRule>
  </conditionalFormatting>
  <conditionalFormatting sqref="P328">
    <cfRule type="containsText" dxfId="8507" priority="1997" operator="containsText" text="日">
      <formula>NOT(ISERROR(SEARCH("日",P328)))</formula>
    </cfRule>
    <cfRule type="containsText" dxfId="8506" priority="1998" operator="containsText" text="土">
      <formula>NOT(ISERROR(SEARCH("土",P328)))</formula>
    </cfRule>
  </conditionalFormatting>
  <conditionalFormatting sqref="N328">
    <cfRule type="containsText" dxfId="8505" priority="1993" operator="containsText" text="日">
      <formula>NOT(ISERROR(SEARCH("日",N328)))</formula>
    </cfRule>
    <cfRule type="containsText" dxfId="8504" priority="1994" operator="containsText" text="土">
      <formula>NOT(ISERROR(SEARCH("土",N328)))</formula>
    </cfRule>
  </conditionalFormatting>
  <conditionalFormatting sqref="U328">
    <cfRule type="containsText" dxfId="8503" priority="2007" operator="containsText" text="日">
      <formula>NOT(ISERROR(SEARCH("日",U328)))</formula>
    </cfRule>
    <cfRule type="containsText" dxfId="8502" priority="2008" operator="containsText" text="土">
      <formula>NOT(ISERROR(SEARCH("土",U328)))</formula>
    </cfRule>
  </conditionalFormatting>
  <conditionalFormatting sqref="O328">
    <cfRule type="containsText" dxfId="8501" priority="1995" operator="containsText" text="日">
      <formula>NOT(ISERROR(SEARCH("日",O328)))</formula>
    </cfRule>
    <cfRule type="containsText" dxfId="8500" priority="1996" operator="containsText" text="土">
      <formula>NOT(ISERROR(SEARCH("土",O328)))</formula>
    </cfRule>
  </conditionalFormatting>
  <conditionalFormatting sqref="M328">
    <cfRule type="containsText" dxfId="8499" priority="1991" operator="containsText" text="日">
      <formula>NOT(ISERROR(SEARCH("日",M328)))</formula>
    </cfRule>
    <cfRule type="containsText" dxfId="8498" priority="1992" operator="containsText" text="土">
      <formula>NOT(ISERROR(SEARCH("土",M328)))</formula>
    </cfRule>
  </conditionalFormatting>
  <conditionalFormatting sqref="M330:V330">
    <cfRule type="containsText" dxfId="8497" priority="1989" operator="containsText" text="日">
      <formula>NOT(ISERROR(SEARCH("日",M330)))</formula>
    </cfRule>
    <cfRule type="containsText" dxfId="8496" priority="1990" operator="containsText" text="土">
      <formula>NOT(ISERROR(SEARCH("土",M330)))</formula>
    </cfRule>
  </conditionalFormatting>
  <conditionalFormatting sqref="V328">
    <cfRule type="containsText" dxfId="8495" priority="2009" operator="containsText" text="日">
      <formula>NOT(ISERROR(SEARCH("日",V328)))</formula>
    </cfRule>
    <cfRule type="containsText" dxfId="8494" priority="2010" operator="containsText" text="土">
      <formula>NOT(ISERROR(SEARCH("土",V328)))</formula>
    </cfRule>
  </conditionalFormatting>
  <conditionalFormatting sqref="N331 L332:L334 M333:V333">
    <cfRule type="containsText" dxfId="8493" priority="1983" operator="containsText" text="日">
      <formula>NOT(ISERROR(SEARCH("日",L331)))</formula>
    </cfRule>
    <cfRule type="containsText" dxfId="8492" priority="1984" operator="containsText" text="土">
      <formula>NOT(ISERROR(SEARCH("土",L331)))</formula>
    </cfRule>
  </conditionalFormatting>
  <conditionalFormatting sqref="M331">
    <cfRule type="containsText" dxfId="8491" priority="1985" operator="containsText" text="日">
      <formula>NOT(ISERROR(SEARCH("日",M331)))</formula>
    </cfRule>
    <cfRule type="containsText" dxfId="8490" priority="1986" operator="containsText" text="土">
      <formula>NOT(ISERROR(SEARCH("土",M331)))</formula>
    </cfRule>
  </conditionalFormatting>
  <conditionalFormatting sqref="O331">
    <cfRule type="containsText" dxfId="8489" priority="1981" operator="containsText" text="日">
      <formula>NOT(ISERROR(SEARCH("日",O331)))</formula>
    </cfRule>
    <cfRule type="containsText" dxfId="8488" priority="1982" operator="containsText" text="土">
      <formula>NOT(ISERROR(SEARCH("土",O331)))</formula>
    </cfRule>
  </conditionalFormatting>
  <conditionalFormatting sqref="P331">
    <cfRule type="containsText" dxfId="8487" priority="1979" operator="containsText" text="日">
      <formula>NOT(ISERROR(SEARCH("日",P331)))</formula>
    </cfRule>
    <cfRule type="containsText" dxfId="8486" priority="1980" operator="containsText" text="土">
      <formula>NOT(ISERROR(SEARCH("土",P331)))</formula>
    </cfRule>
  </conditionalFormatting>
  <conditionalFormatting sqref="L331">
    <cfRule type="containsText" dxfId="8485" priority="1987" operator="containsText" text="日">
      <formula>NOT(ISERROR(SEARCH("日",L331)))</formula>
    </cfRule>
    <cfRule type="containsText" dxfId="8484" priority="1988" operator="containsText" text="土">
      <formula>NOT(ISERROR(SEARCH("土",L331)))</formula>
    </cfRule>
  </conditionalFormatting>
  <conditionalFormatting sqref="T332">
    <cfRule type="containsText" dxfId="8483" priority="1973" operator="containsText" text="日">
      <formula>NOT(ISERROR(SEARCH("日",T332)))</formula>
    </cfRule>
    <cfRule type="containsText" dxfId="8482" priority="1974" operator="containsText" text="土">
      <formula>NOT(ISERROR(SEARCH("土",T332)))</formula>
    </cfRule>
  </conditionalFormatting>
  <conditionalFormatting sqref="S332">
    <cfRule type="containsText" dxfId="8481" priority="1971" operator="containsText" text="日">
      <formula>NOT(ISERROR(SEARCH("日",S332)))</formula>
    </cfRule>
    <cfRule type="containsText" dxfId="8480" priority="1972" operator="containsText" text="土">
      <formula>NOT(ISERROR(SEARCH("土",S332)))</formula>
    </cfRule>
  </conditionalFormatting>
  <conditionalFormatting sqref="R332">
    <cfRule type="containsText" dxfId="8479" priority="1969" operator="containsText" text="日">
      <formula>NOT(ISERROR(SEARCH("日",R332)))</formula>
    </cfRule>
    <cfRule type="containsText" dxfId="8478" priority="1970" operator="containsText" text="土">
      <formula>NOT(ISERROR(SEARCH("土",R332)))</formula>
    </cfRule>
  </conditionalFormatting>
  <conditionalFormatting sqref="Q332">
    <cfRule type="containsText" dxfId="8477" priority="1967" operator="containsText" text="日">
      <formula>NOT(ISERROR(SEARCH("日",Q332)))</formula>
    </cfRule>
    <cfRule type="containsText" dxfId="8476" priority="1968" operator="containsText" text="土">
      <formula>NOT(ISERROR(SEARCH("土",Q332)))</formula>
    </cfRule>
  </conditionalFormatting>
  <conditionalFormatting sqref="P332">
    <cfRule type="containsText" dxfId="8475" priority="1965" operator="containsText" text="日">
      <formula>NOT(ISERROR(SEARCH("日",P332)))</formula>
    </cfRule>
    <cfRule type="containsText" dxfId="8474" priority="1966" operator="containsText" text="土">
      <formula>NOT(ISERROR(SEARCH("土",P332)))</formula>
    </cfRule>
  </conditionalFormatting>
  <conditionalFormatting sqref="N332">
    <cfRule type="containsText" dxfId="8473" priority="1961" operator="containsText" text="日">
      <formula>NOT(ISERROR(SEARCH("日",N332)))</formula>
    </cfRule>
    <cfRule type="containsText" dxfId="8472" priority="1962" operator="containsText" text="土">
      <formula>NOT(ISERROR(SEARCH("土",N332)))</formula>
    </cfRule>
  </conditionalFormatting>
  <conditionalFormatting sqref="U332">
    <cfRule type="containsText" dxfId="8471" priority="1975" operator="containsText" text="日">
      <formula>NOT(ISERROR(SEARCH("日",U332)))</formula>
    </cfRule>
    <cfRule type="containsText" dxfId="8470" priority="1976" operator="containsText" text="土">
      <formula>NOT(ISERROR(SEARCH("土",U332)))</formula>
    </cfRule>
  </conditionalFormatting>
  <conditionalFormatting sqref="O332">
    <cfRule type="containsText" dxfId="8469" priority="1963" operator="containsText" text="日">
      <formula>NOT(ISERROR(SEARCH("日",O332)))</formula>
    </cfRule>
    <cfRule type="containsText" dxfId="8468" priority="1964" operator="containsText" text="土">
      <formula>NOT(ISERROR(SEARCH("土",O332)))</formula>
    </cfRule>
  </conditionalFormatting>
  <conditionalFormatting sqref="M332">
    <cfRule type="containsText" dxfId="8467" priority="1959" operator="containsText" text="日">
      <formula>NOT(ISERROR(SEARCH("日",M332)))</formula>
    </cfRule>
    <cfRule type="containsText" dxfId="8466" priority="1960" operator="containsText" text="土">
      <formula>NOT(ISERROR(SEARCH("土",M332)))</formula>
    </cfRule>
  </conditionalFormatting>
  <conditionalFormatting sqref="M334:V334">
    <cfRule type="containsText" dxfId="8465" priority="1957" operator="containsText" text="日">
      <formula>NOT(ISERROR(SEARCH("日",M334)))</formula>
    </cfRule>
    <cfRule type="containsText" dxfId="8464" priority="1958" operator="containsText" text="土">
      <formula>NOT(ISERROR(SEARCH("土",M334)))</formula>
    </cfRule>
  </conditionalFormatting>
  <conditionalFormatting sqref="N335 L336:L338 M337:V337">
    <cfRule type="containsText" dxfId="8463" priority="1951" operator="containsText" text="日">
      <formula>NOT(ISERROR(SEARCH("日",L335)))</formula>
    </cfRule>
    <cfRule type="containsText" dxfId="8462" priority="1952" operator="containsText" text="土">
      <formula>NOT(ISERROR(SEARCH("土",L335)))</formula>
    </cfRule>
  </conditionalFormatting>
  <conditionalFormatting sqref="M335">
    <cfRule type="containsText" dxfId="8461" priority="1953" operator="containsText" text="日">
      <formula>NOT(ISERROR(SEARCH("日",M335)))</formula>
    </cfRule>
    <cfRule type="containsText" dxfId="8460" priority="1954" operator="containsText" text="土">
      <formula>NOT(ISERROR(SEARCH("土",M335)))</formula>
    </cfRule>
  </conditionalFormatting>
  <conditionalFormatting sqref="O335">
    <cfRule type="containsText" dxfId="8459" priority="1949" operator="containsText" text="日">
      <formula>NOT(ISERROR(SEARCH("日",O335)))</formula>
    </cfRule>
    <cfRule type="containsText" dxfId="8458" priority="1950" operator="containsText" text="土">
      <formula>NOT(ISERROR(SEARCH("土",O335)))</formula>
    </cfRule>
  </conditionalFormatting>
  <conditionalFormatting sqref="P335">
    <cfRule type="containsText" dxfId="8457" priority="1947" operator="containsText" text="日">
      <formula>NOT(ISERROR(SEARCH("日",P335)))</formula>
    </cfRule>
    <cfRule type="containsText" dxfId="8456" priority="1948" operator="containsText" text="土">
      <formula>NOT(ISERROR(SEARCH("土",P335)))</formula>
    </cfRule>
  </conditionalFormatting>
  <conditionalFormatting sqref="L335">
    <cfRule type="containsText" dxfId="8455" priority="1955" operator="containsText" text="日">
      <formula>NOT(ISERROR(SEARCH("日",L335)))</formula>
    </cfRule>
    <cfRule type="containsText" dxfId="8454" priority="1956" operator="containsText" text="土">
      <formula>NOT(ISERROR(SEARCH("土",L335)))</formula>
    </cfRule>
  </conditionalFormatting>
  <conditionalFormatting sqref="T336">
    <cfRule type="containsText" dxfId="8453" priority="1941" operator="containsText" text="日">
      <formula>NOT(ISERROR(SEARCH("日",T336)))</formula>
    </cfRule>
    <cfRule type="containsText" dxfId="8452" priority="1942" operator="containsText" text="土">
      <formula>NOT(ISERROR(SEARCH("土",T336)))</formula>
    </cfRule>
  </conditionalFormatting>
  <conditionalFormatting sqref="S336">
    <cfRule type="containsText" dxfId="8451" priority="1939" operator="containsText" text="日">
      <formula>NOT(ISERROR(SEARCH("日",S336)))</formula>
    </cfRule>
    <cfRule type="containsText" dxfId="8450" priority="1940" operator="containsText" text="土">
      <formula>NOT(ISERROR(SEARCH("土",S336)))</formula>
    </cfRule>
  </conditionalFormatting>
  <conditionalFormatting sqref="R336">
    <cfRule type="containsText" dxfId="8449" priority="1937" operator="containsText" text="日">
      <formula>NOT(ISERROR(SEARCH("日",R336)))</formula>
    </cfRule>
    <cfRule type="containsText" dxfId="8448" priority="1938" operator="containsText" text="土">
      <formula>NOT(ISERROR(SEARCH("土",R336)))</formula>
    </cfRule>
  </conditionalFormatting>
  <conditionalFormatting sqref="Q336">
    <cfRule type="containsText" dxfId="8447" priority="1935" operator="containsText" text="日">
      <formula>NOT(ISERROR(SEARCH("日",Q336)))</formula>
    </cfRule>
    <cfRule type="containsText" dxfId="8446" priority="1936" operator="containsText" text="土">
      <formula>NOT(ISERROR(SEARCH("土",Q336)))</formula>
    </cfRule>
  </conditionalFormatting>
  <conditionalFormatting sqref="P336">
    <cfRule type="containsText" dxfId="8445" priority="1933" operator="containsText" text="日">
      <formula>NOT(ISERROR(SEARCH("日",P336)))</formula>
    </cfRule>
    <cfRule type="containsText" dxfId="8444" priority="1934" operator="containsText" text="土">
      <formula>NOT(ISERROR(SEARCH("土",P336)))</formula>
    </cfRule>
  </conditionalFormatting>
  <conditionalFormatting sqref="N336">
    <cfRule type="containsText" dxfId="8443" priority="1929" operator="containsText" text="日">
      <formula>NOT(ISERROR(SEARCH("日",N336)))</formula>
    </cfRule>
    <cfRule type="containsText" dxfId="8442" priority="1930" operator="containsText" text="土">
      <formula>NOT(ISERROR(SEARCH("土",N336)))</formula>
    </cfRule>
  </conditionalFormatting>
  <conditionalFormatting sqref="U336">
    <cfRule type="containsText" dxfId="8441" priority="1943" operator="containsText" text="日">
      <formula>NOT(ISERROR(SEARCH("日",U336)))</formula>
    </cfRule>
    <cfRule type="containsText" dxfId="8440" priority="1944" operator="containsText" text="土">
      <formula>NOT(ISERROR(SEARCH("土",U336)))</formula>
    </cfRule>
  </conditionalFormatting>
  <conditionalFormatting sqref="O336">
    <cfRule type="containsText" dxfId="8439" priority="1931" operator="containsText" text="日">
      <formula>NOT(ISERROR(SEARCH("日",O336)))</formula>
    </cfRule>
    <cfRule type="containsText" dxfId="8438" priority="1932" operator="containsText" text="土">
      <formula>NOT(ISERROR(SEARCH("土",O336)))</formula>
    </cfRule>
  </conditionalFormatting>
  <conditionalFormatting sqref="M336">
    <cfRule type="containsText" dxfId="8437" priority="1927" operator="containsText" text="日">
      <formula>NOT(ISERROR(SEARCH("日",M336)))</formula>
    </cfRule>
    <cfRule type="containsText" dxfId="8436" priority="1928" operator="containsText" text="土">
      <formula>NOT(ISERROR(SEARCH("土",M336)))</formula>
    </cfRule>
  </conditionalFormatting>
  <conditionalFormatting sqref="M338:V338">
    <cfRule type="containsText" dxfId="8435" priority="1925" operator="containsText" text="日">
      <formula>NOT(ISERROR(SEARCH("日",M338)))</formula>
    </cfRule>
    <cfRule type="containsText" dxfId="8434" priority="1926" operator="containsText" text="土">
      <formula>NOT(ISERROR(SEARCH("土",M338)))</formula>
    </cfRule>
  </conditionalFormatting>
  <conditionalFormatting sqref="V336">
    <cfRule type="containsText" dxfId="8433" priority="1945" operator="containsText" text="日">
      <formula>NOT(ISERROR(SEARCH("日",V336)))</formula>
    </cfRule>
    <cfRule type="containsText" dxfId="8432" priority="1946" operator="containsText" text="土">
      <formula>NOT(ISERROR(SEARCH("土",V336)))</formula>
    </cfRule>
  </conditionalFormatting>
  <conditionalFormatting sqref="N339 L340:L342 M341:V341">
    <cfRule type="containsText" dxfId="8431" priority="1919" operator="containsText" text="日">
      <formula>NOT(ISERROR(SEARCH("日",L339)))</formula>
    </cfRule>
    <cfRule type="containsText" dxfId="8430" priority="1920" operator="containsText" text="土">
      <formula>NOT(ISERROR(SEARCH("土",L339)))</formula>
    </cfRule>
  </conditionalFormatting>
  <conditionalFormatting sqref="M339">
    <cfRule type="containsText" dxfId="8429" priority="1921" operator="containsText" text="日">
      <formula>NOT(ISERROR(SEARCH("日",M339)))</formula>
    </cfRule>
    <cfRule type="containsText" dxfId="8428" priority="1922" operator="containsText" text="土">
      <formula>NOT(ISERROR(SEARCH("土",M339)))</formula>
    </cfRule>
  </conditionalFormatting>
  <conditionalFormatting sqref="O339">
    <cfRule type="containsText" dxfId="8427" priority="1917" operator="containsText" text="日">
      <formula>NOT(ISERROR(SEARCH("日",O339)))</formula>
    </cfRule>
    <cfRule type="containsText" dxfId="8426" priority="1918" operator="containsText" text="土">
      <formula>NOT(ISERROR(SEARCH("土",O339)))</formula>
    </cfRule>
  </conditionalFormatting>
  <conditionalFormatting sqref="P339">
    <cfRule type="containsText" dxfId="8425" priority="1915" operator="containsText" text="日">
      <formula>NOT(ISERROR(SEARCH("日",P339)))</formula>
    </cfRule>
    <cfRule type="containsText" dxfId="8424" priority="1916" operator="containsText" text="土">
      <formula>NOT(ISERROR(SEARCH("土",P339)))</formula>
    </cfRule>
  </conditionalFormatting>
  <conditionalFormatting sqref="L339">
    <cfRule type="containsText" dxfId="8423" priority="1923" operator="containsText" text="日">
      <formula>NOT(ISERROR(SEARCH("日",L339)))</formula>
    </cfRule>
    <cfRule type="containsText" dxfId="8422" priority="1924" operator="containsText" text="土">
      <formula>NOT(ISERROR(SEARCH("土",L339)))</formula>
    </cfRule>
  </conditionalFormatting>
  <conditionalFormatting sqref="T340">
    <cfRule type="containsText" dxfId="8421" priority="1909" operator="containsText" text="日">
      <formula>NOT(ISERROR(SEARCH("日",T340)))</formula>
    </cfRule>
    <cfRule type="containsText" dxfId="8420" priority="1910" operator="containsText" text="土">
      <formula>NOT(ISERROR(SEARCH("土",T340)))</formula>
    </cfRule>
  </conditionalFormatting>
  <conditionalFormatting sqref="S340">
    <cfRule type="containsText" dxfId="8419" priority="1907" operator="containsText" text="日">
      <formula>NOT(ISERROR(SEARCH("日",S340)))</formula>
    </cfRule>
    <cfRule type="containsText" dxfId="8418" priority="1908" operator="containsText" text="土">
      <formula>NOT(ISERROR(SEARCH("土",S340)))</formula>
    </cfRule>
  </conditionalFormatting>
  <conditionalFormatting sqref="R340">
    <cfRule type="containsText" dxfId="8417" priority="1905" operator="containsText" text="日">
      <formula>NOT(ISERROR(SEARCH("日",R340)))</formula>
    </cfRule>
    <cfRule type="containsText" dxfId="8416" priority="1906" operator="containsText" text="土">
      <formula>NOT(ISERROR(SEARCH("土",R340)))</formula>
    </cfRule>
  </conditionalFormatting>
  <conditionalFormatting sqref="Q340">
    <cfRule type="containsText" dxfId="8415" priority="1903" operator="containsText" text="日">
      <formula>NOT(ISERROR(SEARCH("日",Q340)))</formula>
    </cfRule>
    <cfRule type="containsText" dxfId="8414" priority="1904" operator="containsText" text="土">
      <formula>NOT(ISERROR(SEARCH("土",Q340)))</formula>
    </cfRule>
  </conditionalFormatting>
  <conditionalFormatting sqref="P340">
    <cfRule type="containsText" dxfId="8413" priority="1901" operator="containsText" text="日">
      <formula>NOT(ISERROR(SEARCH("日",P340)))</formula>
    </cfRule>
    <cfRule type="containsText" dxfId="8412" priority="1902" operator="containsText" text="土">
      <formula>NOT(ISERROR(SEARCH("土",P340)))</formula>
    </cfRule>
  </conditionalFormatting>
  <conditionalFormatting sqref="N340">
    <cfRule type="containsText" dxfId="8411" priority="1897" operator="containsText" text="日">
      <formula>NOT(ISERROR(SEARCH("日",N340)))</formula>
    </cfRule>
    <cfRule type="containsText" dxfId="8410" priority="1898" operator="containsText" text="土">
      <formula>NOT(ISERROR(SEARCH("土",N340)))</formula>
    </cfRule>
  </conditionalFormatting>
  <conditionalFormatting sqref="U340">
    <cfRule type="containsText" dxfId="8409" priority="1911" operator="containsText" text="日">
      <formula>NOT(ISERROR(SEARCH("日",U340)))</formula>
    </cfRule>
    <cfRule type="containsText" dxfId="8408" priority="1912" operator="containsText" text="土">
      <formula>NOT(ISERROR(SEARCH("土",U340)))</formula>
    </cfRule>
  </conditionalFormatting>
  <conditionalFormatting sqref="O340">
    <cfRule type="containsText" dxfId="8407" priority="1899" operator="containsText" text="日">
      <formula>NOT(ISERROR(SEARCH("日",O340)))</formula>
    </cfRule>
    <cfRule type="containsText" dxfId="8406" priority="1900" operator="containsText" text="土">
      <formula>NOT(ISERROR(SEARCH("土",O340)))</formula>
    </cfRule>
  </conditionalFormatting>
  <conditionalFormatting sqref="M340">
    <cfRule type="containsText" dxfId="8405" priority="1895" operator="containsText" text="日">
      <formula>NOT(ISERROR(SEARCH("日",M340)))</formula>
    </cfRule>
    <cfRule type="containsText" dxfId="8404" priority="1896" operator="containsText" text="土">
      <formula>NOT(ISERROR(SEARCH("土",M340)))</formula>
    </cfRule>
  </conditionalFormatting>
  <conditionalFormatting sqref="M342:V342">
    <cfRule type="containsText" dxfId="8403" priority="1893" operator="containsText" text="日">
      <formula>NOT(ISERROR(SEARCH("日",M342)))</formula>
    </cfRule>
    <cfRule type="containsText" dxfId="8402" priority="1894" operator="containsText" text="土">
      <formula>NOT(ISERROR(SEARCH("土",M342)))</formula>
    </cfRule>
  </conditionalFormatting>
  <conditionalFormatting sqref="V340">
    <cfRule type="containsText" dxfId="8401" priority="1913" operator="containsText" text="日">
      <formula>NOT(ISERROR(SEARCH("日",V340)))</formula>
    </cfRule>
    <cfRule type="containsText" dxfId="8400" priority="1914" operator="containsText" text="土">
      <formula>NOT(ISERROR(SEARCH("土",V340)))</formula>
    </cfRule>
  </conditionalFormatting>
  <conditionalFormatting sqref="AA296">
    <cfRule type="containsText" dxfId="8399" priority="1891" operator="containsText" text="日">
      <formula>NOT(ISERROR(SEARCH("日",AA296)))</formula>
    </cfRule>
    <cfRule type="containsText" dxfId="8398" priority="1892" operator="containsText" text="土">
      <formula>NOT(ISERROR(SEARCH("土",AA296)))</formula>
    </cfRule>
  </conditionalFormatting>
  <conditionalFormatting sqref="AA298">
    <cfRule type="containsText" dxfId="8397" priority="1889" operator="containsText" text="日">
      <formula>NOT(ISERROR(SEARCH("日",AA298)))</formula>
    </cfRule>
    <cfRule type="containsText" dxfId="8396" priority="1890" operator="containsText" text="土">
      <formula>NOT(ISERROR(SEARCH("土",AA298)))</formula>
    </cfRule>
  </conditionalFormatting>
  <conditionalFormatting sqref="AA297">
    <cfRule type="containsText" dxfId="8395" priority="1887" operator="containsText" text="日">
      <formula>NOT(ISERROR(SEARCH("日",AA297)))</formula>
    </cfRule>
    <cfRule type="containsText" dxfId="8394" priority="1888" operator="containsText" text="土">
      <formula>NOT(ISERROR(SEARCH("土",AA297)))</formula>
    </cfRule>
  </conditionalFormatting>
  <conditionalFormatting sqref="AA300">
    <cfRule type="containsText" dxfId="8393" priority="1885" operator="containsText" text="日">
      <formula>NOT(ISERROR(SEARCH("日",AA300)))</formula>
    </cfRule>
    <cfRule type="containsText" dxfId="8392" priority="1886" operator="containsText" text="土">
      <formula>NOT(ISERROR(SEARCH("土",AA300)))</formula>
    </cfRule>
  </conditionalFormatting>
  <conditionalFormatting sqref="AA302">
    <cfRule type="containsText" dxfId="8391" priority="1883" operator="containsText" text="日">
      <formula>NOT(ISERROR(SEARCH("日",AA302)))</formula>
    </cfRule>
    <cfRule type="containsText" dxfId="8390" priority="1884" operator="containsText" text="土">
      <formula>NOT(ISERROR(SEARCH("土",AA302)))</formula>
    </cfRule>
  </conditionalFormatting>
  <conditionalFormatting sqref="AA301">
    <cfRule type="containsText" dxfId="8389" priority="1881" operator="containsText" text="日">
      <formula>NOT(ISERROR(SEARCH("日",AA301)))</formula>
    </cfRule>
    <cfRule type="containsText" dxfId="8388" priority="1882" operator="containsText" text="土">
      <formula>NOT(ISERROR(SEARCH("土",AA301)))</formula>
    </cfRule>
  </conditionalFormatting>
  <conditionalFormatting sqref="AA304">
    <cfRule type="containsText" dxfId="8387" priority="1879" operator="containsText" text="日">
      <formula>NOT(ISERROR(SEARCH("日",AA304)))</formula>
    </cfRule>
    <cfRule type="containsText" dxfId="8386" priority="1880" operator="containsText" text="土">
      <formula>NOT(ISERROR(SEARCH("土",AA304)))</formula>
    </cfRule>
  </conditionalFormatting>
  <conditionalFormatting sqref="AA306">
    <cfRule type="containsText" dxfId="8385" priority="1877" operator="containsText" text="日">
      <formula>NOT(ISERROR(SEARCH("日",AA306)))</formula>
    </cfRule>
    <cfRule type="containsText" dxfId="8384" priority="1878" operator="containsText" text="土">
      <formula>NOT(ISERROR(SEARCH("土",AA306)))</formula>
    </cfRule>
  </conditionalFormatting>
  <conditionalFormatting sqref="AA305">
    <cfRule type="containsText" dxfId="8383" priority="1875" operator="containsText" text="日">
      <formula>NOT(ISERROR(SEARCH("日",AA305)))</formula>
    </cfRule>
    <cfRule type="containsText" dxfId="8382" priority="1876" operator="containsText" text="土">
      <formula>NOT(ISERROR(SEARCH("土",AA305)))</formula>
    </cfRule>
  </conditionalFormatting>
  <conditionalFormatting sqref="AA308">
    <cfRule type="containsText" dxfId="8381" priority="1873" operator="containsText" text="日">
      <formula>NOT(ISERROR(SEARCH("日",AA308)))</formula>
    </cfRule>
    <cfRule type="containsText" dxfId="8380" priority="1874" operator="containsText" text="土">
      <formula>NOT(ISERROR(SEARCH("土",AA308)))</formula>
    </cfRule>
  </conditionalFormatting>
  <conditionalFormatting sqref="AA310">
    <cfRule type="containsText" dxfId="8379" priority="1871" operator="containsText" text="日">
      <formula>NOT(ISERROR(SEARCH("日",AA310)))</formula>
    </cfRule>
    <cfRule type="containsText" dxfId="8378" priority="1872" operator="containsText" text="土">
      <formula>NOT(ISERROR(SEARCH("土",AA310)))</formula>
    </cfRule>
  </conditionalFormatting>
  <conditionalFormatting sqref="AA309">
    <cfRule type="containsText" dxfId="8377" priority="1869" operator="containsText" text="日">
      <formula>NOT(ISERROR(SEARCH("日",AA309)))</formula>
    </cfRule>
    <cfRule type="containsText" dxfId="8376" priority="1870" operator="containsText" text="土">
      <formula>NOT(ISERROR(SEARCH("土",AA309)))</formula>
    </cfRule>
  </conditionalFormatting>
  <conditionalFormatting sqref="AA312">
    <cfRule type="containsText" dxfId="8375" priority="1867" operator="containsText" text="日">
      <formula>NOT(ISERROR(SEARCH("日",AA312)))</formula>
    </cfRule>
    <cfRule type="containsText" dxfId="8374" priority="1868" operator="containsText" text="土">
      <formula>NOT(ISERROR(SEARCH("土",AA312)))</formula>
    </cfRule>
  </conditionalFormatting>
  <conditionalFormatting sqref="AA314">
    <cfRule type="containsText" dxfId="8373" priority="1865" operator="containsText" text="日">
      <formula>NOT(ISERROR(SEARCH("日",AA314)))</formula>
    </cfRule>
    <cfRule type="containsText" dxfId="8372" priority="1866" operator="containsText" text="土">
      <formula>NOT(ISERROR(SEARCH("土",AA314)))</formula>
    </cfRule>
  </conditionalFormatting>
  <conditionalFormatting sqref="AA313">
    <cfRule type="containsText" dxfId="8371" priority="1863" operator="containsText" text="日">
      <formula>NOT(ISERROR(SEARCH("日",AA313)))</formula>
    </cfRule>
    <cfRule type="containsText" dxfId="8370" priority="1864" operator="containsText" text="土">
      <formula>NOT(ISERROR(SEARCH("土",AA313)))</formula>
    </cfRule>
  </conditionalFormatting>
  <conditionalFormatting sqref="AA316">
    <cfRule type="containsText" dxfId="8369" priority="1861" operator="containsText" text="日">
      <formula>NOT(ISERROR(SEARCH("日",AA316)))</formula>
    </cfRule>
    <cfRule type="containsText" dxfId="8368" priority="1862" operator="containsText" text="土">
      <formula>NOT(ISERROR(SEARCH("土",AA316)))</formula>
    </cfRule>
  </conditionalFormatting>
  <conditionalFormatting sqref="AA318">
    <cfRule type="containsText" dxfId="8367" priority="1859" operator="containsText" text="日">
      <formula>NOT(ISERROR(SEARCH("日",AA318)))</formula>
    </cfRule>
    <cfRule type="containsText" dxfId="8366" priority="1860" operator="containsText" text="土">
      <formula>NOT(ISERROR(SEARCH("土",AA318)))</formula>
    </cfRule>
  </conditionalFormatting>
  <conditionalFormatting sqref="AA317">
    <cfRule type="containsText" dxfId="8365" priority="1857" operator="containsText" text="日">
      <formula>NOT(ISERROR(SEARCH("日",AA317)))</formula>
    </cfRule>
    <cfRule type="containsText" dxfId="8364" priority="1858" operator="containsText" text="土">
      <formula>NOT(ISERROR(SEARCH("土",AA317)))</formula>
    </cfRule>
  </conditionalFormatting>
  <conditionalFormatting sqref="AA320">
    <cfRule type="containsText" dxfId="8363" priority="1855" operator="containsText" text="日">
      <formula>NOT(ISERROR(SEARCH("日",AA320)))</formula>
    </cfRule>
    <cfRule type="containsText" dxfId="8362" priority="1856" operator="containsText" text="土">
      <formula>NOT(ISERROR(SEARCH("土",AA320)))</formula>
    </cfRule>
  </conditionalFormatting>
  <conditionalFormatting sqref="AA322">
    <cfRule type="containsText" dxfId="8361" priority="1853" operator="containsText" text="日">
      <formula>NOT(ISERROR(SEARCH("日",AA322)))</formula>
    </cfRule>
    <cfRule type="containsText" dxfId="8360" priority="1854" operator="containsText" text="土">
      <formula>NOT(ISERROR(SEARCH("土",AA322)))</formula>
    </cfRule>
  </conditionalFormatting>
  <conditionalFormatting sqref="AA321">
    <cfRule type="containsText" dxfId="8359" priority="1851" operator="containsText" text="日">
      <formula>NOT(ISERROR(SEARCH("日",AA321)))</formula>
    </cfRule>
    <cfRule type="containsText" dxfId="8358" priority="1852" operator="containsText" text="土">
      <formula>NOT(ISERROR(SEARCH("土",AA321)))</formula>
    </cfRule>
  </conditionalFormatting>
  <conditionalFormatting sqref="AA324">
    <cfRule type="containsText" dxfId="8357" priority="1849" operator="containsText" text="日">
      <formula>NOT(ISERROR(SEARCH("日",AA324)))</formula>
    </cfRule>
    <cfRule type="containsText" dxfId="8356" priority="1850" operator="containsText" text="土">
      <formula>NOT(ISERROR(SEARCH("土",AA324)))</formula>
    </cfRule>
  </conditionalFormatting>
  <conditionalFormatting sqref="AA326">
    <cfRule type="containsText" dxfId="8355" priority="1847" operator="containsText" text="日">
      <formula>NOT(ISERROR(SEARCH("日",AA326)))</formula>
    </cfRule>
    <cfRule type="containsText" dxfId="8354" priority="1848" operator="containsText" text="土">
      <formula>NOT(ISERROR(SEARCH("土",AA326)))</formula>
    </cfRule>
  </conditionalFormatting>
  <conditionalFormatting sqref="AA325">
    <cfRule type="containsText" dxfId="8353" priority="1845" operator="containsText" text="日">
      <formula>NOT(ISERROR(SEARCH("日",AA325)))</formula>
    </cfRule>
    <cfRule type="containsText" dxfId="8352" priority="1846" operator="containsText" text="土">
      <formula>NOT(ISERROR(SEARCH("土",AA325)))</formula>
    </cfRule>
  </conditionalFormatting>
  <conditionalFormatting sqref="AA328">
    <cfRule type="containsText" dxfId="8351" priority="1843" operator="containsText" text="日">
      <formula>NOT(ISERROR(SEARCH("日",AA328)))</formula>
    </cfRule>
    <cfRule type="containsText" dxfId="8350" priority="1844" operator="containsText" text="土">
      <formula>NOT(ISERROR(SEARCH("土",AA328)))</formula>
    </cfRule>
  </conditionalFormatting>
  <conditionalFormatting sqref="AA330">
    <cfRule type="containsText" dxfId="8349" priority="1841" operator="containsText" text="日">
      <formula>NOT(ISERROR(SEARCH("日",AA330)))</formula>
    </cfRule>
    <cfRule type="containsText" dxfId="8348" priority="1842" operator="containsText" text="土">
      <formula>NOT(ISERROR(SEARCH("土",AA330)))</formula>
    </cfRule>
  </conditionalFormatting>
  <conditionalFormatting sqref="AA329">
    <cfRule type="containsText" dxfId="8347" priority="1839" operator="containsText" text="日">
      <formula>NOT(ISERROR(SEARCH("日",AA329)))</formula>
    </cfRule>
    <cfRule type="containsText" dxfId="8346" priority="1840" operator="containsText" text="土">
      <formula>NOT(ISERROR(SEARCH("土",AA329)))</formula>
    </cfRule>
  </conditionalFormatting>
  <conditionalFormatting sqref="AA332">
    <cfRule type="containsText" dxfId="8345" priority="1837" operator="containsText" text="日">
      <formula>NOT(ISERROR(SEARCH("日",AA332)))</formula>
    </cfRule>
    <cfRule type="containsText" dxfId="8344" priority="1838" operator="containsText" text="土">
      <formula>NOT(ISERROR(SEARCH("土",AA332)))</formula>
    </cfRule>
  </conditionalFormatting>
  <conditionalFormatting sqref="AA334">
    <cfRule type="containsText" dxfId="8343" priority="1835" operator="containsText" text="日">
      <formula>NOT(ISERROR(SEARCH("日",AA334)))</formula>
    </cfRule>
    <cfRule type="containsText" dxfId="8342" priority="1836" operator="containsText" text="土">
      <formula>NOT(ISERROR(SEARCH("土",AA334)))</formula>
    </cfRule>
  </conditionalFormatting>
  <conditionalFormatting sqref="AA333">
    <cfRule type="containsText" dxfId="8341" priority="1833" operator="containsText" text="日">
      <formula>NOT(ISERROR(SEARCH("日",AA333)))</formula>
    </cfRule>
    <cfRule type="containsText" dxfId="8340" priority="1834" operator="containsText" text="土">
      <formula>NOT(ISERROR(SEARCH("土",AA333)))</formula>
    </cfRule>
  </conditionalFormatting>
  <conditionalFormatting sqref="AA336">
    <cfRule type="containsText" dxfId="8339" priority="1831" operator="containsText" text="日">
      <formula>NOT(ISERROR(SEARCH("日",AA336)))</formula>
    </cfRule>
    <cfRule type="containsText" dxfId="8338" priority="1832" operator="containsText" text="土">
      <formula>NOT(ISERROR(SEARCH("土",AA336)))</formula>
    </cfRule>
  </conditionalFormatting>
  <conditionalFormatting sqref="AA338">
    <cfRule type="containsText" dxfId="8337" priority="1829" operator="containsText" text="日">
      <formula>NOT(ISERROR(SEARCH("日",AA338)))</formula>
    </cfRule>
    <cfRule type="containsText" dxfId="8336" priority="1830" operator="containsText" text="土">
      <formula>NOT(ISERROR(SEARCH("土",AA338)))</formula>
    </cfRule>
  </conditionalFormatting>
  <conditionalFormatting sqref="AA337">
    <cfRule type="containsText" dxfId="8335" priority="1827" operator="containsText" text="日">
      <formula>NOT(ISERROR(SEARCH("日",AA337)))</formula>
    </cfRule>
    <cfRule type="containsText" dxfId="8334" priority="1828" operator="containsText" text="土">
      <formula>NOT(ISERROR(SEARCH("土",AA337)))</formula>
    </cfRule>
  </conditionalFormatting>
  <conditionalFormatting sqref="AA340">
    <cfRule type="containsText" dxfId="8333" priority="1825" operator="containsText" text="日">
      <formula>NOT(ISERROR(SEARCH("日",AA340)))</formula>
    </cfRule>
    <cfRule type="containsText" dxfId="8332" priority="1826" operator="containsText" text="土">
      <formula>NOT(ISERROR(SEARCH("土",AA340)))</formula>
    </cfRule>
  </conditionalFormatting>
  <conditionalFormatting sqref="AA342">
    <cfRule type="containsText" dxfId="8331" priority="1823" operator="containsText" text="日">
      <formula>NOT(ISERROR(SEARCH("日",AA342)))</formula>
    </cfRule>
    <cfRule type="containsText" dxfId="8330" priority="1824" operator="containsText" text="土">
      <formula>NOT(ISERROR(SEARCH("土",AA342)))</formula>
    </cfRule>
  </conditionalFormatting>
  <conditionalFormatting sqref="AA341">
    <cfRule type="containsText" dxfId="8329" priority="1821" operator="containsText" text="日">
      <formula>NOT(ISERROR(SEARCH("日",AA341)))</formula>
    </cfRule>
    <cfRule type="containsText" dxfId="8328" priority="1822" operator="containsText" text="土">
      <formula>NOT(ISERROR(SEARCH("土",AA341)))</formula>
    </cfRule>
  </conditionalFormatting>
  <conditionalFormatting sqref="N343 L344:L346 M345:V345">
    <cfRule type="containsText" dxfId="8327" priority="1815" operator="containsText" text="日">
      <formula>NOT(ISERROR(SEARCH("日",L343)))</formula>
    </cfRule>
    <cfRule type="containsText" dxfId="8326" priority="1816" operator="containsText" text="土">
      <formula>NOT(ISERROR(SEARCH("土",L343)))</formula>
    </cfRule>
  </conditionalFormatting>
  <conditionalFormatting sqref="M343">
    <cfRule type="containsText" dxfId="8325" priority="1817" operator="containsText" text="日">
      <formula>NOT(ISERROR(SEARCH("日",M343)))</formula>
    </cfRule>
    <cfRule type="containsText" dxfId="8324" priority="1818" operator="containsText" text="土">
      <formula>NOT(ISERROR(SEARCH("土",M343)))</formula>
    </cfRule>
  </conditionalFormatting>
  <conditionalFormatting sqref="O343">
    <cfRule type="containsText" dxfId="8323" priority="1813" operator="containsText" text="日">
      <formula>NOT(ISERROR(SEARCH("日",O343)))</formula>
    </cfRule>
    <cfRule type="containsText" dxfId="8322" priority="1814" operator="containsText" text="土">
      <formula>NOT(ISERROR(SEARCH("土",O343)))</formula>
    </cfRule>
  </conditionalFormatting>
  <conditionalFormatting sqref="P343">
    <cfRule type="containsText" dxfId="8321" priority="1811" operator="containsText" text="日">
      <formula>NOT(ISERROR(SEARCH("日",P343)))</formula>
    </cfRule>
    <cfRule type="containsText" dxfId="8320" priority="1812" operator="containsText" text="土">
      <formula>NOT(ISERROR(SEARCH("土",P343)))</formula>
    </cfRule>
  </conditionalFormatting>
  <conditionalFormatting sqref="L343">
    <cfRule type="containsText" dxfId="8319" priority="1819" operator="containsText" text="日">
      <formula>NOT(ISERROR(SEARCH("日",L343)))</formula>
    </cfRule>
    <cfRule type="containsText" dxfId="8318" priority="1820" operator="containsText" text="土">
      <formula>NOT(ISERROR(SEARCH("土",L343)))</formula>
    </cfRule>
  </conditionalFormatting>
  <conditionalFormatting sqref="T344">
    <cfRule type="containsText" dxfId="8317" priority="1805" operator="containsText" text="日">
      <formula>NOT(ISERROR(SEARCH("日",T344)))</formula>
    </cfRule>
    <cfRule type="containsText" dxfId="8316" priority="1806" operator="containsText" text="土">
      <formula>NOT(ISERROR(SEARCH("土",T344)))</formula>
    </cfRule>
  </conditionalFormatting>
  <conditionalFormatting sqref="S344">
    <cfRule type="containsText" dxfId="8315" priority="1803" operator="containsText" text="日">
      <formula>NOT(ISERROR(SEARCH("日",S344)))</formula>
    </cfRule>
    <cfRule type="containsText" dxfId="8314" priority="1804" operator="containsText" text="土">
      <formula>NOT(ISERROR(SEARCH("土",S344)))</formula>
    </cfRule>
  </conditionalFormatting>
  <conditionalFormatting sqref="R344">
    <cfRule type="containsText" dxfId="8313" priority="1801" operator="containsText" text="日">
      <formula>NOT(ISERROR(SEARCH("日",R344)))</formula>
    </cfRule>
    <cfRule type="containsText" dxfId="8312" priority="1802" operator="containsText" text="土">
      <formula>NOT(ISERROR(SEARCH("土",R344)))</formula>
    </cfRule>
  </conditionalFormatting>
  <conditionalFormatting sqref="Q344">
    <cfRule type="containsText" dxfId="8311" priority="1799" operator="containsText" text="日">
      <formula>NOT(ISERROR(SEARCH("日",Q344)))</formula>
    </cfRule>
    <cfRule type="containsText" dxfId="8310" priority="1800" operator="containsText" text="土">
      <formula>NOT(ISERROR(SEARCH("土",Q344)))</formula>
    </cfRule>
  </conditionalFormatting>
  <conditionalFormatting sqref="P344">
    <cfRule type="containsText" dxfId="8309" priority="1797" operator="containsText" text="日">
      <formula>NOT(ISERROR(SEARCH("日",P344)))</formula>
    </cfRule>
    <cfRule type="containsText" dxfId="8308" priority="1798" operator="containsText" text="土">
      <formula>NOT(ISERROR(SEARCH("土",P344)))</formula>
    </cfRule>
  </conditionalFormatting>
  <conditionalFormatting sqref="N344">
    <cfRule type="containsText" dxfId="8307" priority="1793" operator="containsText" text="日">
      <formula>NOT(ISERROR(SEARCH("日",N344)))</formula>
    </cfRule>
    <cfRule type="containsText" dxfId="8306" priority="1794" operator="containsText" text="土">
      <formula>NOT(ISERROR(SEARCH("土",N344)))</formula>
    </cfRule>
  </conditionalFormatting>
  <conditionalFormatting sqref="U344">
    <cfRule type="containsText" dxfId="8305" priority="1807" operator="containsText" text="日">
      <formula>NOT(ISERROR(SEARCH("日",U344)))</formula>
    </cfRule>
    <cfRule type="containsText" dxfId="8304" priority="1808" operator="containsText" text="土">
      <formula>NOT(ISERROR(SEARCH("土",U344)))</formula>
    </cfRule>
  </conditionalFormatting>
  <conditionalFormatting sqref="O344">
    <cfRule type="containsText" dxfId="8303" priority="1795" operator="containsText" text="日">
      <formula>NOT(ISERROR(SEARCH("日",O344)))</formula>
    </cfRule>
    <cfRule type="containsText" dxfId="8302" priority="1796" operator="containsText" text="土">
      <formula>NOT(ISERROR(SEARCH("土",O344)))</formula>
    </cfRule>
  </conditionalFormatting>
  <conditionalFormatting sqref="M344">
    <cfRule type="containsText" dxfId="8301" priority="1791" operator="containsText" text="日">
      <formula>NOT(ISERROR(SEARCH("日",M344)))</formula>
    </cfRule>
    <cfRule type="containsText" dxfId="8300" priority="1792" operator="containsText" text="土">
      <formula>NOT(ISERROR(SEARCH("土",M344)))</formula>
    </cfRule>
  </conditionalFormatting>
  <conditionalFormatting sqref="M346:V346">
    <cfRule type="containsText" dxfId="8299" priority="1789" operator="containsText" text="日">
      <formula>NOT(ISERROR(SEARCH("日",M346)))</formula>
    </cfRule>
    <cfRule type="containsText" dxfId="8298" priority="1790" operator="containsText" text="土">
      <formula>NOT(ISERROR(SEARCH("土",M346)))</formula>
    </cfRule>
  </conditionalFormatting>
  <conditionalFormatting sqref="V344">
    <cfRule type="containsText" dxfId="8297" priority="1809" operator="containsText" text="日">
      <formula>NOT(ISERROR(SEARCH("日",V344)))</formula>
    </cfRule>
    <cfRule type="containsText" dxfId="8296" priority="1810" operator="containsText" text="土">
      <formula>NOT(ISERROR(SEARCH("土",V344)))</formula>
    </cfRule>
  </conditionalFormatting>
  <conditionalFormatting sqref="N347 L348:L350 M349:V349">
    <cfRule type="containsText" dxfId="8295" priority="1783" operator="containsText" text="日">
      <formula>NOT(ISERROR(SEARCH("日",L347)))</formula>
    </cfRule>
    <cfRule type="containsText" dxfId="8294" priority="1784" operator="containsText" text="土">
      <formula>NOT(ISERROR(SEARCH("土",L347)))</formula>
    </cfRule>
  </conditionalFormatting>
  <conditionalFormatting sqref="M347">
    <cfRule type="containsText" dxfId="8293" priority="1785" operator="containsText" text="日">
      <formula>NOT(ISERROR(SEARCH("日",M347)))</formula>
    </cfRule>
    <cfRule type="containsText" dxfId="8292" priority="1786" operator="containsText" text="土">
      <formula>NOT(ISERROR(SEARCH("土",M347)))</formula>
    </cfRule>
  </conditionalFormatting>
  <conditionalFormatting sqref="O347">
    <cfRule type="containsText" dxfId="8291" priority="1781" operator="containsText" text="日">
      <formula>NOT(ISERROR(SEARCH("日",O347)))</formula>
    </cfRule>
    <cfRule type="containsText" dxfId="8290" priority="1782" operator="containsText" text="土">
      <formula>NOT(ISERROR(SEARCH("土",O347)))</formula>
    </cfRule>
  </conditionalFormatting>
  <conditionalFormatting sqref="P347">
    <cfRule type="containsText" dxfId="8289" priority="1779" operator="containsText" text="日">
      <formula>NOT(ISERROR(SEARCH("日",P347)))</formula>
    </cfRule>
    <cfRule type="containsText" dxfId="8288" priority="1780" operator="containsText" text="土">
      <formula>NOT(ISERROR(SEARCH("土",P347)))</formula>
    </cfRule>
  </conditionalFormatting>
  <conditionalFormatting sqref="L347">
    <cfRule type="containsText" dxfId="8287" priority="1787" operator="containsText" text="日">
      <formula>NOT(ISERROR(SEARCH("日",L347)))</formula>
    </cfRule>
    <cfRule type="containsText" dxfId="8286" priority="1788" operator="containsText" text="土">
      <formula>NOT(ISERROR(SEARCH("土",L347)))</formula>
    </cfRule>
  </conditionalFormatting>
  <conditionalFormatting sqref="T348">
    <cfRule type="containsText" dxfId="8285" priority="1773" operator="containsText" text="日">
      <formula>NOT(ISERROR(SEARCH("日",T348)))</formula>
    </cfRule>
    <cfRule type="containsText" dxfId="8284" priority="1774" operator="containsText" text="土">
      <formula>NOT(ISERROR(SEARCH("土",T348)))</formula>
    </cfRule>
  </conditionalFormatting>
  <conditionalFormatting sqref="S348">
    <cfRule type="containsText" dxfId="8283" priority="1771" operator="containsText" text="日">
      <formula>NOT(ISERROR(SEARCH("日",S348)))</formula>
    </cfRule>
    <cfRule type="containsText" dxfId="8282" priority="1772" operator="containsText" text="土">
      <formula>NOT(ISERROR(SEARCH("土",S348)))</formula>
    </cfRule>
  </conditionalFormatting>
  <conditionalFormatting sqref="R348">
    <cfRule type="containsText" dxfId="8281" priority="1769" operator="containsText" text="日">
      <formula>NOT(ISERROR(SEARCH("日",R348)))</formula>
    </cfRule>
    <cfRule type="containsText" dxfId="8280" priority="1770" operator="containsText" text="土">
      <formula>NOT(ISERROR(SEARCH("土",R348)))</formula>
    </cfRule>
  </conditionalFormatting>
  <conditionalFormatting sqref="Q348">
    <cfRule type="containsText" dxfId="8279" priority="1767" operator="containsText" text="日">
      <formula>NOT(ISERROR(SEARCH("日",Q348)))</formula>
    </cfRule>
    <cfRule type="containsText" dxfId="8278" priority="1768" operator="containsText" text="土">
      <formula>NOT(ISERROR(SEARCH("土",Q348)))</formula>
    </cfRule>
  </conditionalFormatting>
  <conditionalFormatting sqref="P348">
    <cfRule type="containsText" dxfId="8277" priority="1765" operator="containsText" text="日">
      <formula>NOT(ISERROR(SEARCH("日",P348)))</formula>
    </cfRule>
    <cfRule type="containsText" dxfId="8276" priority="1766" operator="containsText" text="土">
      <formula>NOT(ISERROR(SEARCH("土",P348)))</formula>
    </cfRule>
  </conditionalFormatting>
  <conditionalFormatting sqref="N348">
    <cfRule type="containsText" dxfId="8275" priority="1761" operator="containsText" text="日">
      <formula>NOT(ISERROR(SEARCH("日",N348)))</formula>
    </cfRule>
    <cfRule type="containsText" dxfId="8274" priority="1762" operator="containsText" text="土">
      <formula>NOT(ISERROR(SEARCH("土",N348)))</formula>
    </cfRule>
  </conditionalFormatting>
  <conditionalFormatting sqref="U348">
    <cfRule type="containsText" dxfId="8273" priority="1775" operator="containsText" text="日">
      <formula>NOT(ISERROR(SEARCH("日",U348)))</formula>
    </cfRule>
    <cfRule type="containsText" dxfId="8272" priority="1776" operator="containsText" text="土">
      <formula>NOT(ISERROR(SEARCH("土",U348)))</formula>
    </cfRule>
  </conditionalFormatting>
  <conditionalFormatting sqref="O348">
    <cfRule type="containsText" dxfId="8271" priority="1763" operator="containsText" text="日">
      <formula>NOT(ISERROR(SEARCH("日",O348)))</formula>
    </cfRule>
    <cfRule type="containsText" dxfId="8270" priority="1764" operator="containsText" text="土">
      <formula>NOT(ISERROR(SEARCH("土",O348)))</formula>
    </cfRule>
  </conditionalFormatting>
  <conditionalFormatting sqref="M348">
    <cfRule type="containsText" dxfId="8269" priority="1759" operator="containsText" text="日">
      <formula>NOT(ISERROR(SEARCH("日",M348)))</formula>
    </cfRule>
    <cfRule type="containsText" dxfId="8268" priority="1760" operator="containsText" text="土">
      <formula>NOT(ISERROR(SEARCH("土",M348)))</formula>
    </cfRule>
  </conditionalFormatting>
  <conditionalFormatting sqref="M350:V350">
    <cfRule type="containsText" dxfId="8267" priority="1757" operator="containsText" text="日">
      <formula>NOT(ISERROR(SEARCH("日",M350)))</formula>
    </cfRule>
    <cfRule type="containsText" dxfId="8266" priority="1758" operator="containsText" text="土">
      <formula>NOT(ISERROR(SEARCH("土",M350)))</formula>
    </cfRule>
  </conditionalFormatting>
  <conditionalFormatting sqref="V348">
    <cfRule type="containsText" dxfId="8265" priority="1777" operator="containsText" text="日">
      <formula>NOT(ISERROR(SEARCH("日",V348)))</formula>
    </cfRule>
    <cfRule type="containsText" dxfId="8264" priority="1778" operator="containsText" text="土">
      <formula>NOT(ISERROR(SEARCH("土",V348)))</formula>
    </cfRule>
  </conditionalFormatting>
  <conditionalFormatting sqref="N351 L352:L354 M353:V353">
    <cfRule type="containsText" dxfId="8263" priority="1751" operator="containsText" text="日">
      <formula>NOT(ISERROR(SEARCH("日",L351)))</formula>
    </cfRule>
    <cfRule type="containsText" dxfId="8262" priority="1752" operator="containsText" text="土">
      <formula>NOT(ISERROR(SEARCH("土",L351)))</formula>
    </cfRule>
  </conditionalFormatting>
  <conditionalFormatting sqref="M351">
    <cfRule type="containsText" dxfId="8261" priority="1753" operator="containsText" text="日">
      <formula>NOT(ISERROR(SEARCH("日",M351)))</formula>
    </cfRule>
    <cfRule type="containsText" dxfId="8260" priority="1754" operator="containsText" text="土">
      <formula>NOT(ISERROR(SEARCH("土",M351)))</formula>
    </cfRule>
  </conditionalFormatting>
  <conditionalFormatting sqref="O351">
    <cfRule type="containsText" dxfId="8259" priority="1749" operator="containsText" text="日">
      <formula>NOT(ISERROR(SEARCH("日",O351)))</formula>
    </cfRule>
    <cfRule type="containsText" dxfId="8258" priority="1750" operator="containsText" text="土">
      <formula>NOT(ISERROR(SEARCH("土",O351)))</formula>
    </cfRule>
  </conditionalFormatting>
  <conditionalFormatting sqref="P351">
    <cfRule type="containsText" dxfId="8257" priority="1747" operator="containsText" text="日">
      <formula>NOT(ISERROR(SEARCH("日",P351)))</formula>
    </cfRule>
    <cfRule type="containsText" dxfId="8256" priority="1748" operator="containsText" text="土">
      <formula>NOT(ISERROR(SEARCH("土",P351)))</formula>
    </cfRule>
  </conditionalFormatting>
  <conditionalFormatting sqref="L351">
    <cfRule type="containsText" dxfId="8255" priority="1755" operator="containsText" text="日">
      <formula>NOT(ISERROR(SEARCH("日",L351)))</formula>
    </cfRule>
    <cfRule type="containsText" dxfId="8254" priority="1756" operator="containsText" text="土">
      <formula>NOT(ISERROR(SEARCH("土",L351)))</formula>
    </cfRule>
  </conditionalFormatting>
  <conditionalFormatting sqref="T352">
    <cfRule type="containsText" dxfId="8253" priority="1741" operator="containsText" text="日">
      <formula>NOT(ISERROR(SEARCH("日",T352)))</formula>
    </cfRule>
    <cfRule type="containsText" dxfId="8252" priority="1742" operator="containsText" text="土">
      <formula>NOT(ISERROR(SEARCH("土",T352)))</formula>
    </cfRule>
  </conditionalFormatting>
  <conditionalFormatting sqref="S352">
    <cfRule type="containsText" dxfId="8251" priority="1739" operator="containsText" text="日">
      <formula>NOT(ISERROR(SEARCH("日",S352)))</formula>
    </cfRule>
    <cfRule type="containsText" dxfId="8250" priority="1740" operator="containsText" text="土">
      <formula>NOT(ISERROR(SEARCH("土",S352)))</formula>
    </cfRule>
  </conditionalFormatting>
  <conditionalFormatting sqref="R352">
    <cfRule type="containsText" dxfId="8249" priority="1737" operator="containsText" text="日">
      <formula>NOT(ISERROR(SEARCH("日",R352)))</formula>
    </cfRule>
    <cfRule type="containsText" dxfId="8248" priority="1738" operator="containsText" text="土">
      <formula>NOT(ISERROR(SEARCH("土",R352)))</formula>
    </cfRule>
  </conditionalFormatting>
  <conditionalFormatting sqref="Q352">
    <cfRule type="containsText" dxfId="8247" priority="1735" operator="containsText" text="日">
      <formula>NOT(ISERROR(SEARCH("日",Q352)))</formula>
    </cfRule>
    <cfRule type="containsText" dxfId="8246" priority="1736" operator="containsText" text="土">
      <formula>NOT(ISERROR(SEARCH("土",Q352)))</formula>
    </cfRule>
  </conditionalFormatting>
  <conditionalFormatting sqref="P352">
    <cfRule type="containsText" dxfId="8245" priority="1733" operator="containsText" text="日">
      <formula>NOT(ISERROR(SEARCH("日",P352)))</formula>
    </cfRule>
    <cfRule type="containsText" dxfId="8244" priority="1734" operator="containsText" text="土">
      <formula>NOT(ISERROR(SEARCH("土",P352)))</formula>
    </cfRule>
  </conditionalFormatting>
  <conditionalFormatting sqref="N352">
    <cfRule type="containsText" dxfId="8243" priority="1729" operator="containsText" text="日">
      <formula>NOT(ISERROR(SEARCH("日",N352)))</formula>
    </cfRule>
    <cfRule type="containsText" dxfId="8242" priority="1730" operator="containsText" text="土">
      <formula>NOT(ISERROR(SEARCH("土",N352)))</formula>
    </cfRule>
  </conditionalFormatting>
  <conditionalFormatting sqref="U352">
    <cfRule type="containsText" dxfId="8241" priority="1743" operator="containsText" text="日">
      <formula>NOT(ISERROR(SEARCH("日",U352)))</formula>
    </cfRule>
    <cfRule type="containsText" dxfId="8240" priority="1744" operator="containsText" text="土">
      <formula>NOT(ISERROR(SEARCH("土",U352)))</formula>
    </cfRule>
  </conditionalFormatting>
  <conditionalFormatting sqref="O352">
    <cfRule type="containsText" dxfId="8239" priority="1731" operator="containsText" text="日">
      <formula>NOT(ISERROR(SEARCH("日",O352)))</formula>
    </cfRule>
    <cfRule type="containsText" dxfId="8238" priority="1732" operator="containsText" text="土">
      <formula>NOT(ISERROR(SEARCH("土",O352)))</formula>
    </cfRule>
  </conditionalFormatting>
  <conditionalFormatting sqref="M352">
    <cfRule type="containsText" dxfId="8237" priority="1727" operator="containsText" text="日">
      <formula>NOT(ISERROR(SEARCH("日",M352)))</formula>
    </cfRule>
    <cfRule type="containsText" dxfId="8236" priority="1728" operator="containsText" text="土">
      <formula>NOT(ISERROR(SEARCH("土",M352)))</formula>
    </cfRule>
  </conditionalFormatting>
  <conditionalFormatting sqref="M354:V354">
    <cfRule type="containsText" dxfId="8235" priority="1725" operator="containsText" text="日">
      <formula>NOT(ISERROR(SEARCH("日",M354)))</formula>
    </cfRule>
    <cfRule type="containsText" dxfId="8234" priority="1726" operator="containsText" text="土">
      <formula>NOT(ISERROR(SEARCH("土",M354)))</formula>
    </cfRule>
  </conditionalFormatting>
  <conditionalFormatting sqref="V352">
    <cfRule type="containsText" dxfId="8233" priority="1745" operator="containsText" text="日">
      <formula>NOT(ISERROR(SEARCH("日",V352)))</formula>
    </cfRule>
    <cfRule type="containsText" dxfId="8232" priority="1746" operator="containsText" text="土">
      <formula>NOT(ISERROR(SEARCH("土",V352)))</formula>
    </cfRule>
  </conditionalFormatting>
  <conditionalFormatting sqref="N355 L356:L358 M357:V357">
    <cfRule type="containsText" dxfId="8231" priority="1719" operator="containsText" text="日">
      <formula>NOT(ISERROR(SEARCH("日",L355)))</formula>
    </cfRule>
    <cfRule type="containsText" dxfId="8230" priority="1720" operator="containsText" text="土">
      <formula>NOT(ISERROR(SEARCH("土",L355)))</formula>
    </cfRule>
  </conditionalFormatting>
  <conditionalFormatting sqref="M355">
    <cfRule type="containsText" dxfId="8229" priority="1721" operator="containsText" text="日">
      <formula>NOT(ISERROR(SEARCH("日",M355)))</formula>
    </cfRule>
    <cfRule type="containsText" dxfId="8228" priority="1722" operator="containsText" text="土">
      <formula>NOT(ISERROR(SEARCH("土",M355)))</formula>
    </cfRule>
  </conditionalFormatting>
  <conditionalFormatting sqref="O355">
    <cfRule type="containsText" dxfId="8227" priority="1717" operator="containsText" text="日">
      <formula>NOT(ISERROR(SEARCH("日",O355)))</formula>
    </cfRule>
    <cfRule type="containsText" dxfId="8226" priority="1718" operator="containsText" text="土">
      <formula>NOT(ISERROR(SEARCH("土",O355)))</formula>
    </cfRule>
  </conditionalFormatting>
  <conditionalFormatting sqref="P355">
    <cfRule type="containsText" dxfId="8225" priority="1715" operator="containsText" text="日">
      <formula>NOT(ISERROR(SEARCH("日",P355)))</formula>
    </cfRule>
    <cfRule type="containsText" dxfId="8224" priority="1716" operator="containsText" text="土">
      <formula>NOT(ISERROR(SEARCH("土",P355)))</formula>
    </cfRule>
  </conditionalFormatting>
  <conditionalFormatting sqref="L355">
    <cfRule type="containsText" dxfId="8223" priority="1723" operator="containsText" text="日">
      <formula>NOT(ISERROR(SEARCH("日",L355)))</formula>
    </cfRule>
    <cfRule type="containsText" dxfId="8222" priority="1724" operator="containsText" text="土">
      <formula>NOT(ISERROR(SEARCH("土",L355)))</formula>
    </cfRule>
  </conditionalFormatting>
  <conditionalFormatting sqref="T356">
    <cfRule type="containsText" dxfId="8221" priority="1709" operator="containsText" text="日">
      <formula>NOT(ISERROR(SEARCH("日",T356)))</formula>
    </cfRule>
    <cfRule type="containsText" dxfId="8220" priority="1710" operator="containsText" text="土">
      <formula>NOT(ISERROR(SEARCH("土",T356)))</formula>
    </cfRule>
  </conditionalFormatting>
  <conditionalFormatting sqref="S356">
    <cfRule type="containsText" dxfId="8219" priority="1707" operator="containsText" text="日">
      <formula>NOT(ISERROR(SEARCH("日",S356)))</formula>
    </cfRule>
    <cfRule type="containsText" dxfId="8218" priority="1708" operator="containsText" text="土">
      <formula>NOT(ISERROR(SEARCH("土",S356)))</formula>
    </cfRule>
  </conditionalFormatting>
  <conditionalFormatting sqref="R356">
    <cfRule type="containsText" dxfId="8217" priority="1705" operator="containsText" text="日">
      <formula>NOT(ISERROR(SEARCH("日",R356)))</formula>
    </cfRule>
    <cfRule type="containsText" dxfId="8216" priority="1706" operator="containsText" text="土">
      <formula>NOT(ISERROR(SEARCH("土",R356)))</formula>
    </cfRule>
  </conditionalFormatting>
  <conditionalFormatting sqref="Q356">
    <cfRule type="containsText" dxfId="8215" priority="1703" operator="containsText" text="日">
      <formula>NOT(ISERROR(SEARCH("日",Q356)))</formula>
    </cfRule>
    <cfRule type="containsText" dxfId="8214" priority="1704" operator="containsText" text="土">
      <formula>NOT(ISERROR(SEARCH("土",Q356)))</formula>
    </cfRule>
  </conditionalFormatting>
  <conditionalFormatting sqref="P356">
    <cfRule type="containsText" dxfId="8213" priority="1701" operator="containsText" text="日">
      <formula>NOT(ISERROR(SEARCH("日",P356)))</formula>
    </cfRule>
    <cfRule type="containsText" dxfId="8212" priority="1702" operator="containsText" text="土">
      <formula>NOT(ISERROR(SEARCH("土",P356)))</formula>
    </cfRule>
  </conditionalFormatting>
  <conditionalFormatting sqref="N356">
    <cfRule type="containsText" dxfId="8211" priority="1697" operator="containsText" text="日">
      <formula>NOT(ISERROR(SEARCH("日",N356)))</formula>
    </cfRule>
    <cfRule type="containsText" dxfId="8210" priority="1698" operator="containsText" text="土">
      <formula>NOT(ISERROR(SEARCH("土",N356)))</formula>
    </cfRule>
  </conditionalFormatting>
  <conditionalFormatting sqref="U356">
    <cfRule type="containsText" dxfId="8209" priority="1711" operator="containsText" text="日">
      <formula>NOT(ISERROR(SEARCH("日",U356)))</formula>
    </cfRule>
    <cfRule type="containsText" dxfId="8208" priority="1712" operator="containsText" text="土">
      <formula>NOT(ISERROR(SEARCH("土",U356)))</formula>
    </cfRule>
  </conditionalFormatting>
  <conditionalFormatting sqref="O356">
    <cfRule type="containsText" dxfId="8207" priority="1699" operator="containsText" text="日">
      <formula>NOT(ISERROR(SEARCH("日",O356)))</formula>
    </cfRule>
    <cfRule type="containsText" dxfId="8206" priority="1700" operator="containsText" text="土">
      <formula>NOT(ISERROR(SEARCH("土",O356)))</formula>
    </cfRule>
  </conditionalFormatting>
  <conditionalFormatting sqref="M356">
    <cfRule type="containsText" dxfId="8205" priority="1695" operator="containsText" text="日">
      <formula>NOT(ISERROR(SEARCH("日",M356)))</formula>
    </cfRule>
    <cfRule type="containsText" dxfId="8204" priority="1696" operator="containsText" text="土">
      <formula>NOT(ISERROR(SEARCH("土",M356)))</formula>
    </cfRule>
  </conditionalFormatting>
  <conditionalFormatting sqref="M358:V358">
    <cfRule type="containsText" dxfId="8203" priority="1693" operator="containsText" text="日">
      <formula>NOT(ISERROR(SEARCH("日",M358)))</formula>
    </cfRule>
    <cfRule type="containsText" dxfId="8202" priority="1694" operator="containsText" text="土">
      <formula>NOT(ISERROR(SEARCH("土",M358)))</formula>
    </cfRule>
  </conditionalFormatting>
  <conditionalFormatting sqref="V356">
    <cfRule type="containsText" dxfId="8201" priority="1713" operator="containsText" text="日">
      <formula>NOT(ISERROR(SEARCH("日",V356)))</formula>
    </cfRule>
    <cfRule type="containsText" dxfId="8200" priority="1714" operator="containsText" text="土">
      <formula>NOT(ISERROR(SEARCH("土",V356)))</formula>
    </cfRule>
  </conditionalFormatting>
  <conditionalFormatting sqref="N359 L360:L362 M361:V361">
    <cfRule type="containsText" dxfId="8199" priority="1687" operator="containsText" text="日">
      <formula>NOT(ISERROR(SEARCH("日",L359)))</formula>
    </cfRule>
    <cfRule type="containsText" dxfId="8198" priority="1688" operator="containsText" text="土">
      <formula>NOT(ISERROR(SEARCH("土",L359)))</formula>
    </cfRule>
  </conditionalFormatting>
  <conditionalFormatting sqref="M359">
    <cfRule type="containsText" dxfId="8197" priority="1689" operator="containsText" text="日">
      <formula>NOT(ISERROR(SEARCH("日",M359)))</formula>
    </cfRule>
    <cfRule type="containsText" dxfId="8196" priority="1690" operator="containsText" text="土">
      <formula>NOT(ISERROR(SEARCH("土",M359)))</formula>
    </cfRule>
  </conditionalFormatting>
  <conditionalFormatting sqref="O359">
    <cfRule type="containsText" dxfId="8195" priority="1685" operator="containsText" text="日">
      <formula>NOT(ISERROR(SEARCH("日",O359)))</formula>
    </cfRule>
    <cfRule type="containsText" dxfId="8194" priority="1686" operator="containsText" text="土">
      <formula>NOT(ISERROR(SEARCH("土",O359)))</formula>
    </cfRule>
  </conditionalFormatting>
  <conditionalFormatting sqref="P359">
    <cfRule type="containsText" dxfId="8193" priority="1683" operator="containsText" text="日">
      <formula>NOT(ISERROR(SEARCH("日",P359)))</formula>
    </cfRule>
    <cfRule type="containsText" dxfId="8192" priority="1684" operator="containsText" text="土">
      <formula>NOT(ISERROR(SEARCH("土",P359)))</formula>
    </cfRule>
  </conditionalFormatting>
  <conditionalFormatting sqref="L359">
    <cfRule type="containsText" dxfId="8191" priority="1691" operator="containsText" text="日">
      <formula>NOT(ISERROR(SEARCH("日",L359)))</formula>
    </cfRule>
    <cfRule type="containsText" dxfId="8190" priority="1692" operator="containsText" text="土">
      <formula>NOT(ISERROR(SEARCH("土",L359)))</formula>
    </cfRule>
  </conditionalFormatting>
  <conditionalFormatting sqref="T360">
    <cfRule type="containsText" dxfId="8189" priority="1677" operator="containsText" text="日">
      <formula>NOT(ISERROR(SEARCH("日",T360)))</formula>
    </cfRule>
    <cfRule type="containsText" dxfId="8188" priority="1678" operator="containsText" text="土">
      <formula>NOT(ISERROR(SEARCH("土",T360)))</formula>
    </cfRule>
  </conditionalFormatting>
  <conditionalFormatting sqref="S360">
    <cfRule type="containsText" dxfId="8187" priority="1675" operator="containsText" text="日">
      <formula>NOT(ISERROR(SEARCH("日",S360)))</formula>
    </cfRule>
    <cfRule type="containsText" dxfId="8186" priority="1676" operator="containsText" text="土">
      <formula>NOT(ISERROR(SEARCH("土",S360)))</formula>
    </cfRule>
  </conditionalFormatting>
  <conditionalFormatting sqref="R360">
    <cfRule type="containsText" dxfId="8185" priority="1673" operator="containsText" text="日">
      <formula>NOT(ISERROR(SEARCH("日",R360)))</formula>
    </cfRule>
    <cfRule type="containsText" dxfId="8184" priority="1674" operator="containsText" text="土">
      <formula>NOT(ISERROR(SEARCH("土",R360)))</formula>
    </cfRule>
  </conditionalFormatting>
  <conditionalFormatting sqref="Q360">
    <cfRule type="containsText" dxfId="8183" priority="1671" operator="containsText" text="日">
      <formula>NOT(ISERROR(SEARCH("日",Q360)))</formula>
    </cfRule>
    <cfRule type="containsText" dxfId="8182" priority="1672" operator="containsText" text="土">
      <formula>NOT(ISERROR(SEARCH("土",Q360)))</formula>
    </cfRule>
  </conditionalFormatting>
  <conditionalFormatting sqref="P360">
    <cfRule type="containsText" dxfId="8181" priority="1669" operator="containsText" text="日">
      <formula>NOT(ISERROR(SEARCH("日",P360)))</formula>
    </cfRule>
    <cfRule type="containsText" dxfId="8180" priority="1670" operator="containsText" text="土">
      <formula>NOT(ISERROR(SEARCH("土",P360)))</formula>
    </cfRule>
  </conditionalFormatting>
  <conditionalFormatting sqref="N360">
    <cfRule type="containsText" dxfId="8179" priority="1665" operator="containsText" text="日">
      <formula>NOT(ISERROR(SEARCH("日",N360)))</formula>
    </cfRule>
    <cfRule type="containsText" dxfId="8178" priority="1666" operator="containsText" text="土">
      <formula>NOT(ISERROR(SEARCH("土",N360)))</formula>
    </cfRule>
  </conditionalFormatting>
  <conditionalFormatting sqref="U360">
    <cfRule type="containsText" dxfId="8177" priority="1679" operator="containsText" text="日">
      <formula>NOT(ISERROR(SEARCH("日",U360)))</formula>
    </cfRule>
    <cfRule type="containsText" dxfId="8176" priority="1680" operator="containsText" text="土">
      <formula>NOT(ISERROR(SEARCH("土",U360)))</formula>
    </cfRule>
  </conditionalFormatting>
  <conditionalFormatting sqref="O360">
    <cfRule type="containsText" dxfId="8175" priority="1667" operator="containsText" text="日">
      <formula>NOT(ISERROR(SEARCH("日",O360)))</formula>
    </cfRule>
    <cfRule type="containsText" dxfId="8174" priority="1668" operator="containsText" text="土">
      <formula>NOT(ISERROR(SEARCH("土",O360)))</formula>
    </cfRule>
  </conditionalFormatting>
  <conditionalFormatting sqref="M360">
    <cfRule type="containsText" dxfId="8173" priority="1663" operator="containsText" text="日">
      <formula>NOT(ISERROR(SEARCH("日",M360)))</formula>
    </cfRule>
    <cfRule type="containsText" dxfId="8172" priority="1664" operator="containsText" text="土">
      <formula>NOT(ISERROR(SEARCH("土",M360)))</formula>
    </cfRule>
  </conditionalFormatting>
  <conditionalFormatting sqref="M362:V362">
    <cfRule type="containsText" dxfId="8171" priority="1661" operator="containsText" text="日">
      <formula>NOT(ISERROR(SEARCH("日",M362)))</formula>
    </cfRule>
    <cfRule type="containsText" dxfId="8170" priority="1662" operator="containsText" text="土">
      <formula>NOT(ISERROR(SEARCH("土",M362)))</formula>
    </cfRule>
  </conditionalFormatting>
  <conditionalFormatting sqref="V360">
    <cfRule type="containsText" dxfId="8169" priority="1681" operator="containsText" text="日">
      <formula>NOT(ISERROR(SEARCH("日",V360)))</formula>
    </cfRule>
    <cfRule type="containsText" dxfId="8168" priority="1682" operator="containsText" text="土">
      <formula>NOT(ISERROR(SEARCH("土",V360)))</formula>
    </cfRule>
  </conditionalFormatting>
  <conditionalFormatting sqref="N363 L364:L367 M365:V365">
    <cfRule type="containsText" dxfId="8167" priority="1655" operator="containsText" text="日">
      <formula>NOT(ISERROR(SEARCH("日",L363)))</formula>
    </cfRule>
    <cfRule type="containsText" dxfId="8166" priority="1656" operator="containsText" text="土">
      <formula>NOT(ISERROR(SEARCH("土",L363)))</formula>
    </cfRule>
  </conditionalFormatting>
  <conditionalFormatting sqref="M363">
    <cfRule type="containsText" dxfId="8165" priority="1657" operator="containsText" text="日">
      <formula>NOT(ISERROR(SEARCH("日",M363)))</formula>
    </cfRule>
    <cfRule type="containsText" dxfId="8164" priority="1658" operator="containsText" text="土">
      <formula>NOT(ISERROR(SEARCH("土",M363)))</formula>
    </cfRule>
  </conditionalFormatting>
  <conditionalFormatting sqref="O363">
    <cfRule type="containsText" dxfId="8163" priority="1653" operator="containsText" text="日">
      <formula>NOT(ISERROR(SEARCH("日",O363)))</formula>
    </cfRule>
    <cfRule type="containsText" dxfId="8162" priority="1654" operator="containsText" text="土">
      <formula>NOT(ISERROR(SEARCH("土",O363)))</formula>
    </cfRule>
  </conditionalFormatting>
  <conditionalFormatting sqref="P363">
    <cfRule type="containsText" dxfId="8161" priority="1651" operator="containsText" text="日">
      <formula>NOT(ISERROR(SEARCH("日",P363)))</formula>
    </cfRule>
    <cfRule type="containsText" dxfId="8160" priority="1652" operator="containsText" text="土">
      <formula>NOT(ISERROR(SEARCH("土",P363)))</formula>
    </cfRule>
  </conditionalFormatting>
  <conditionalFormatting sqref="L363">
    <cfRule type="containsText" dxfId="8159" priority="1659" operator="containsText" text="日">
      <formula>NOT(ISERROR(SEARCH("日",L363)))</formula>
    </cfRule>
    <cfRule type="containsText" dxfId="8158" priority="1660" operator="containsText" text="土">
      <formula>NOT(ISERROR(SEARCH("土",L363)))</formula>
    </cfRule>
  </conditionalFormatting>
  <conditionalFormatting sqref="T364">
    <cfRule type="containsText" dxfId="8157" priority="1645" operator="containsText" text="日">
      <formula>NOT(ISERROR(SEARCH("日",T364)))</formula>
    </cfRule>
    <cfRule type="containsText" dxfId="8156" priority="1646" operator="containsText" text="土">
      <formula>NOT(ISERROR(SEARCH("土",T364)))</formula>
    </cfRule>
  </conditionalFormatting>
  <conditionalFormatting sqref="S364">
    <cfRule type="containsText" dxfId="8155" priority="1643" operator="containsText" text="日">
      <formula>NOT(ISERROR(SEARCH("日",S364)))</formula>
    </cfRule>
    <cfRule type="containsText" dxfId="8154" priority="1644" operator="containsText" text="土">
      <formula>NOT(ISERROR(SEARCH("土",S364)))</formula>
    </cfRule>
  </conditionalFormatting>
  <conditionalFormatting sqref="R364">
    <cfRule type="containsText" dxfId="8153" priority="1641" operator="containsText" text="日">
      <formula>NOT(ISERROR(SEARCH("日",R364)))</formula>
    </cfRule>
    <cfRule type="containsText" dxfId="8152" priority="1642" operator="containsText" text="土">
      <formula>NOT(ISERROR(SEARCH("土",R364)))</formula>
    </cfRule>
  </conditionalFormatting>
  <conditionalFormatting sqref="Q364">
    <cfRule type="containsText" dxfId="8151" priority="1639" operator="containsText" text="日">
      <formula>NOT(ISERROR(SEARCH("日",Q364)))</formula>
    </cfRule>
    <cfRule type="containsText" dxfId="8150" priority="1640" operator="containsText" text="土">
      <formula>NOT(ISERROR(SEARCH("土",Q364)))</formula>
    </cfRule>
  </conditionalFormatting>
  <conditionalFormatting sqref="P364">
    <cfRule type="containsText" dxfId="8149" priority="1637" operator="containsText" text="日">
      <formula>NOT(ISERROR(SEARCH("日",P364)))</formula>
    </cfRule>
    <cfRule type="containsText" dxfId="8148" priority="1638" operator="containsText" text="土">
      <formula>NOT(ISERROR(SEARCH("土",P364)))</formula>
    </cfRule>
  </conditionalFormatting>
  <conditionalFormatting sqref="N364">
    <cfRule type="containsText" dxfId="8147" priority="1633" operator="containsText" text="日">
      <formula>NOT(ISERROR(SEARCH("日",N364)))</formula>
    </cfRule>
    <cfRule type="containsText" dxfId="8146" priority="1634" operator="containsText" text="土">
      <formula>NOT(ISERROR(SEARCH("土",N364)))</formula>
    </cfRule>
  </conditionalFormatting>
  <conditionalFormatting sqref="U364">
    <cfRule type="containsText" dxfId="8145" priority="1647" operator="containsText" text="日">
      <formula>NOT(ISERROR(SEARCH("日",U364)))</formula>
    </cfRule>
    <cfRule type="containsText" dxfId="8144" priority="1648" operator="containsText" text="土">
      <formula>NOT(ISERROR(SEARCH("土",U364)))</formula>
    </cfRule>
  </conditionalFormatting>
  <conditionalFormatting sqref="O364">
    <cfRule type="containsText" dxfId="8143" priority="1635" operator="containsText" text="日">
      <formula>NOT(ISERROR(SEARCH("日",O364)))</formula>
    </cfRule>
    <cfRule type="containsText" dxfId="8142" priority="1636" operator="containsText" text="土">
      <formula>NOT(ISERROR(SEARCH("土",O364)))</formula>
    </cfRule>
  </conditionalFormatting>
  <conditionalFormatting sqref="M364">
    <cfRule type="containsText" dxfId="8141" priority="1631" operator="containsText" text="日">
      <formula>NOT(ISERROR(SEARCH("日",M364)))</formula>
    </cfRule>
    <cfRule type="containsText" dxfId="8140" priority="1632" operator="containsText" text="土">
      <formula>NOT(ISERROR(SEARCH("土",M364)))</formula>
    </cfRule>
  </conditionalFormatting>
  <conditionalFormatting sqref="M366:V367">
    <cfRule type="containsText" dxfId="8139" priority="1629" operator="containsText" text="日">
      <formula>NOT(ISERROR(SEARCH("日",M366)))</formula>
    </cfRule>
    <cfRule type="containsText" dxfId="8138" priority="1630" operator="containsText" text="土">
      <formula>NOT(ISERROR(SEARCH("土",M366)))</formula>
    </cfRule>
  </conditionalFormatting>
  <conditionalFormatting sqref="V364">
    <cfRule type="containsText" dxfId="8137" priority="1649" operator="containsText" text="日">
      <formula>NOT(ISERROR(SEARCH("日",V364)))</formula>
    </cfRule>
    <cfRule type="containsText" dxfId="8136" priority="1650" operator="containsText" text="土">
      <formula>NOT(ISERROR(SEARCH("土",V364)))</formula>
    </cfRule>
  </conditionalFormatting>
  <conditionalFormatting sqref="AA344">
    <cfRule type="containsText" dxfId="8135" priority="1627" operator="containsText" text="日">
      <formula>NOT(ISERROR(SEARCH("日",AA344)))</formula>
    </cfRule>
    <cfRule type="containsText" dxfId="8134" priority="1628" operator="containsText" text="土">
      <formula>NOT(ISERROR(SEARCH("土",AA344)))</formula>
    </cfRule>
  </conditionalFormatting>
  <conditionalFormatting sqref="AA346">
    <cfRule type="containsText" dxfId="8133" priority="1625" operator="containsText" text="日">
      <formula>NOT(ISERROR(SEARCH("日",AA346)))</formula>
    </cfRule>
    <cfRule type="containsText" dxfId="8132" priority="1626" operator="containsText" text="土">
      <formula>NOT(ISERROR(SEARCH("土",AA346)))</formula>
    </cfRule>
  </conditionalFormatting>
  <conditionalFormatting sqref="AA345">
    <cfRule type="containsText" dxfId="8131" priority="1623" operator="containsText" text="日">
      <formula>NOT(ISERROR(SEARCH("日",AA345)))</formula>
    </cfRule>
    <cfRule type="containsText" dxfId="8130" priority="1624" operator="containsText" text="土">
      <formula>NOT(ISERROR(SEARCH("土",AA345)))</formula>
    </cfRule>
  </conditionalFormatting>
  <conditionalFormatting sqref="AA348">
    <cfRule type="containsText" dxfId="8129" priority="1621" operator="containsText" text="日">
      <formula>NOT(ISERROR(SEARCH("日",AA348)))</formula>
    </cfRule>
    <cfRule type="containsText" dxfId="8128" priority="1622" operator="containsText" text="土">
      <formula>NOT(ISERROR(SEARCH("土",AA348)))</formula>
    </cfRule>
  </conditionalFormatting>
  <conditionalFormatting sqref="AA350">
    <cfRule type="containsText" dxfId="8127" priority="1619" operator="containsText" text="日">
      <formula>NOT(ISERROR(SEARCH("日",AA350)))</formula>
    </cfRule>
    <cfRule type="containsText" dxfId="8126" priority="1620" operator="containsText" text="土">
      <formula>NOT(ISERROR(SEARCH("土",AA350)))</formula>
    </cfRule>
  </conditionalFormatting>
  <conditionalFormatting sqref="AA349">
    <cfRule type="containsText" dxfId="8125" priority="1617" operator="containsText" text="日">
      <formula>NOT(ISERROR(SEARCH("日",AA349)))</formula>
    </cfRule>
    <cfRule type="containsText" dxfId="8124" priority="1618" operator="containsText" text="土">
      <formula>NOT(ISERROR(SEARCH("土",AA349)))</formula>
    </cfRule>
  </conditionalFormatting>
  <conditionalFormatting sqref="AA352">
    <cfRule type="containsText" dxfId="8123" priority="1615" operator="containsText" text="日">
      <formula>NOT(ISERROR(SEARCH("日",AA352)))</formula>
    </cfRule>
    <cfRule type="containsText" dxfId="8122" priority="1616" operator="containsText" text="土">
      <formula>NOT(ISERROR(SEARCH("土",AA352)))</formula>
    </cfRule>
  </conditionalFormatting>
  <conditionalFormatting sqref="AA354">
    <cfRule type="containsText" dxfId="8121" priority="1613" operator="containsText" text="日">
      <formula>NOT(ISERROR(SEARCH("日",AA354)))</formula>
    </cfRule>
    <cfRule type="containsText" dxfId="8120" priority="1614" operator="containsText" text="土">
      <formula>NOT(ISERROR(SEARCH("土",AA354)))</formula>
    </cfRule>
  </conditionalFormatting>
  <conditionalFormatting sqref="AA353">
    <cfRule type="containsText" dxfId="8119" priority="1611" operator="containsText" text="日">
      <formula>NOT(ISERROR(SEARCH("日",AA353)))</formula>
    </cfRule>
    <cfRule type="containsText" dxfId="8118" priority="1612" operator="containsText" text="土">
      <formula>NOT(ISERROR(SEARCH("土",AA353)))</formula>
    </cfRule>
  </conditionalFormatting>
  <conditionalFormatting sqref="AA356">
    <cfRule type="containsText" dxfId="8117" priority="1609" operator="containsText" text="日">
      <formula>NOT(ISERROR(SEARCH("日",AA356)))</formula>
    </cfRule>
    <cfRule type="containsText" dxfId="8116" priority="1610" operator="containsText" text="土">
      <formula>NOT(ISERROR(SEARCH("土",AA356)))</formula>
    </cfRule>
  </conditionalFormatting>
  <conditionalFormatting sqref="AA358">
    <cfRule type="containsText" dxfId="8115" priority="1607" operator="containsText" text="日">
      <formula>NOT(ISERROR(SEARCH("日",AA358)))</formula>
    </cfRule>
    <cfRule type="containsText" dxfId="8114" priority="1608" operator="containsText" text="土">
      <formula>NOT(ISERROR(SEARCH("土",AA358)))</formula>
    </cfRule>
  </conditionalFormatting>
  <conditionalFormatting sqref="AA357">
    <cfRule type="containsText" dxfId="8113" priority="1605" operator="containsText" text="日">
      <formula>NOT(ISERROR(SEARCH("日",AA357)))</formula>
    </cfRule>
    <cfRule type="containsText" dxfId="8112" priority="1606" operator="containsText" text="土">
      <formula>NOT(ISERROR(SEARCH("土",AA357)))</formula>
    </cfRule>
  </conditionalFormatting>
  <conditionalFormatting sqref="AA360">
    <cfRule type="containsText" dxfId="8111" priority="1603" operator="containsText" text="日">
      <formula>NOT(ISERROR(SEARCH("日",AA360)))</formula>
    </cfRule>
    <cfRule type="containsText" dxfId="8110" priority="1604" operator="containsText" text="土">
      <formula>NOT(ISERROR(SEARCH("土",AA360)))</formula>
    </cfRule>
  </conditionalFormatting>
  <conditionalFormatting sqref="AA362">
    <cfRule type="containsText" dxfId="8109" priority="1601" operator="containsText" text="日">
      <formula>NOT(ISERROR(SEARCH("日",AA362)))</formula>
    </cfRule>
    <cfRule type="containsText" dxfId="8108" priority="1602" operator="containsText" text="土">
      <formula>NOT(ISERROR(SEARCH("土",AA362)))</formula>
    </cfRule>
  </conditionalFormatting>
  <conditionalFormatting sqref="AA361">
    <cfRule type="containsText" dxfId="8107" priority="1599" operator="containsText" text="日">
      <formula>NOT(ISERROR(SEARCH("日",AA361)))</formula>
    </cfRule>
    <cfRule type="containsText" dxfId="8106" priority="1600" operator="containsText" text="土">
      <formula>NOT(ISERROR(SEARCH("土",AA361)))</formula>
    </cfRule>
  </conditionalFormatting>
  <conditionalFormatting sqref="AA364">
    <cfRule type="containsText" dxfId="8105" priority="1597" operator="containsText" text="日">
      <formula>NOT(ISERROR(SEARCH("日",AA364)))</formula>
    </cfRule>
    <cfRule type="containsText" dxfId="8104" priority="1598" operator="containsText" text="土">
      <formula>NOT(ISERROR(SEARCH("土",AA364)))</formula>
    </cfRule>
  </conditionalFormatting>
  <conditionalFormatting sqref="AA366:AA367">
    <cfRule type="containsText" dxfId="8103" priority="1595" operator="containsText" text="日">
      <formula>NOT(ISERROR(SEARCH("日",AA366)))</formula>
    </cfRule>
    <cfRule type="containsText" dxfId="8102" priority="1596" operator="containsText" text="土">
      <formula>NOT(ISERROR(SEARCH("土",AA366)))</formula>
    </cfRule>
  </conditionalFormatting>
  <conditionalFormatting sqref="AA365">
    <cfRule type="containsText" dxfId="8101" priority="1593" operator="containsText" text="日">
      <formula>NOT(ISERROR(SEARCH("日",AA365)))</formula>
    </cfRule>
    <cfRule type="containsText" dxfId="8100" priority="1594" operator="containsText" text="土">
      <formula>NOT(ISERROR(SEARCH("土",AA365)))</formula>
    </cfRule>
  </conditionalFormatting>
  <conditionalFormatting sqref="W294">
    <cfRule type="containsText" dxfId="8099" priority="1591" operator="containsText" text="日">
      <formula>NOT(ISERROR(SEARCH("日",W294)))</formula>
    </cfRule>
    <cfRule type="containsText" dxfId="8098" priority="1592" operator="containsText" text="土">
      <formula>NOT(ISERROR(SEARCH("土",W294)))</formula>
    </cfRule>
  </conditionalFormatting>
  <conditionalFormatting sqref="W297">
    <cfRule type="containsText" dxfId="8097" priority="1589" operator="containsText" text="日">
      <formula>NOT(ISERROR(SEARCH("日",W297)))</formula>
    </cfRule>
    <cfRule type="containsText" dxfId="8096" priority="1590" operator="containsText" text="土">
      <formula>NOT(ISERROR(SEARCH("土",W297)))</formula>
    </cfRule>
  </conditionalFormatting>
  <conditionalFormatting sqref="W302">
    <cfRule type="containsText" dxfId="8095" priority="1579" operator="containsText" text="日">
      <formula>NOT(ISERROR(SEARCH("日",W302)))</formula>
    </cfRule>
    <cfRule type="containsText" dxfId="8094" priority="1580" operator="containsText" text="土">
      <formula>NOT(ISERROR(SEARCH("土",W302)))</formula>
    </cfRule>
  </conditionalFormatting>
  <conditionalFormatting sqref="W305">
    <cfRule type="containsText" dxfId="8093" priority="1577" operator="containsText" text="日">
      <formula>NOT(ISERROR(SEARCH("日",W305)))</formula>
    </cfRule>
    <cfRule type="containsText" dxfId="8092" priority="1578" operator="containsText" text="土">
      <formula>NOT(ISERROR(SEARCH("土",W305)))</formula>
    </cfRule>
  </conditionalFormatting>
  <conditionalFormatting sqref="W304">
    <cfRule type="containsText" dxfId="8091" priority="1575" operator="containsText" text="日">
      <formula>NOT(ISERROR(SEARCH("日",W304)))</formula>
    </cfRule>
    <cfRule type="containsText" dxfId="8090" priority="1576" operator="containsText" text="土">
      <formula>NOT(ISERROR(SEARCH("土",W304)))</formula>
    </cfRule>
  </conditionalFormatting>
  <conditionalFormatting sqref="W306">
    <cfRule type="containsText" dxfId="8089" priority="1573" operator="containsText" text="日">
      <formula>NOT(ISERROR(SEARCH("日",W306)))</formula>
    </cfRule>
    <cfRule type="containsText" dxfId="8088" priority="1574" operator="containsText" text="土">
      <formula>NOT(ISERROR(SEARCH("土",W306)))</formula>
    </cfRule>
  </conditionalFormatting>
  <conditionalFormatting sqref="W309">
    <cfRule type="containsText" dxfId="8087" priority="1571" operator="containsText" text="日">
      <formula>NOT(ISERROR(SEARCH("日",W309)))</formula>
    </cfRule>
    <cfRule type="containsText" dxfId="8086" priority="1572" operator="containsText" text="土">
      <formula>NOT(ISERROR(SEARCH("土",W309)))</formula>
    </cfRule>
  </conditionalFormatting>
  <conditionalFormatting sqref="W308">
    <cfRule type="containsText" dxfId="8085" priority="1569" operator="containsText" text="日">
      <formula>NOT(ISERROR(SEARCH("日",W308)))</formula>
    </cfRule>
    <cfRule type="containsText" dxfId="8084" priority="1570" operator="containsText" text="土">
      <formula>NOT(ISERROR(SEARCH("土",W308)))</formula>
    </cfRule>
  </conditionalFormatting>
  <conditionalFormatting sqref="W314">
    <cfRule type="containsText" dxfId="8083" priority="1561" operator="containsText" text="日">
      <formula>NOT(ISERROR(SEARCH("日",W314)))</formula>
    </cfRule>
    <cfRule type="containsText" dxfId="8082" priority="1562" operator="containsText" text="土">
      <formula>NOT(ISERROR(SEARCH("土",W314)))</formula>
    </cfRule>
  </conditionalFormatting>
  <conditionalFormatting sqref="W296">
    <cfRule type="containsText" dxfId="8081" priority="1587" operator="containsText" text="日">
      <formula>NOT(ISERROR(SEARCH("日",W296)))</formula>
    </cfRule>
    <cfRule type="containsText" dxfId="8080" priority="1588" operator="containsText" text="土">
      <formula>NOT(ISERROR(SEARCH("土",W296)))</formula>
    </cfRule>
  </conditionalFormatting>
  <conditionalFormatting sqref="W301">
    <cfRule type="containsText" dxfId="8079" priority="1583" operator="containsText" text="日">
      <formula>NOT(ISERROR(SEARCH("日",W301)))</formula>
    </cfRule>
    <cfRule type="containsText" dxfId="8078" priority="1584" operator="containsText" text="土">
      <formula>NOT(ISERROR(SEARCH("土",W301)))</formula>
    </cfRule>
  </conditionalFormatting>
  <conditionalFormatting sqref="W300">
    <cfRule type="containsText" dxfId="8077" priority="1581" operator="containsText" text="日">
      <formula>NOT(ISERROR(SEARCH("日",W300)))</formula>
    </cfRule>
    <cfRule type="containsText" dxfId="8076" priority="1582" operator="containsText" text="土">
      <formula>NOT(ISERROR(SEARCH("土",W300)))</formula>
    </cfRule>
  </conditionalFormatting>
  <conditionalFormatting sqref="W310">
    <cfRule type="containsText" dxfId="8075" priority="1567" operator="containsText" text="日">
      <formula>NOT(ISERROR(SEARCH("日",W310)))</formula>
    </cfRule>
    <cfRule type="containsText" dxfId="8074" priority="1568" operator="containsText" text="土">
      <formula>NOT(ISERROR(SEARCH("土",W310)))</formula>
    </cfRule>
  </conditionalFormatting>
  <conditionalFormatting sqref="W332">
    <cfRule type="containsText" dxfId="8073" priority="1533" operator="containsText" text="日">
      <formula>NOT(ISERROR(SEARCH("日",W332)))</formula>
    </cfRule>
    <cfRule type="containsText" dxfId="8072" priority="1534" operator="containsText" text="土">
      <formula>NOT(ISERROR(SEARCH("土",W332)))</formula>
    </cfRule>
  </conditionalFormatting>
  <conditionalFormatting sqref="W312">
    <cfRule type="containsText" dxfId="8071" priority="1563" operator="containsText" text="日">
      <formula>NOT(ISERROR(SEARCH("日",W312)))</formula>
    </cfRule>
    <cfRule type="containsText" dxfId="8070" priority="1564" operator="containsText" text="土">
      <formula>NOT(ISERROR(SEARCH("土",W312)))</formula>
    </cfRule>
  </conditionalFormatting>
  <conditionalFormatting sqref="W298">
    <cfRule type="containsText" dxfId="8069" priority="1585" operator="containsText" text="日">
      <formula>NOT(ISERROR(SEARCH("日",W298)))</formula>
    </cfRule>
    <cfRule type="containsText" dxfId="8068" priority="1586" operator="containsText" text="土">
      <formula>NOT(ISERROR(SEARCH("土",W298)))</formula>
    </cfRule>
  </conditionalFormatting>
  <conditionalFormatting sqref="W313">
    <cfRule type="containsText" dxfId="8067" priority="1565" operator="containsText" text="日">
      <formula>NOT(ISERROR(SEARCH("日",W313)))</formula>
    </cfRule>
    <cfRule type="containsText" dxfId="8066" priority="1566" operator="containsText" text="土">
      <formula>NOT(ISERROR(SEARCH("土",W313)))</formula>
    </cfRule>
  </conditionalFormatting>
  <conditionalFormatting sqref="W317">
    <cfRule type="containsText" dxfId="8065" priority="1559" operator="containsText" text="日">
      <formula>NOT(ISERROR(SEARCH("日",W317)))</formula>
    </cfRule>
    <cfRule type="containsText" dxfId="8064" priority="1560" operator="containsText" text="土">
      <formula>NOT(ISERROR(SEARCH("土",W317)))</formula>
    </cfRule>
  </conditionalFormatting>
  <conditionalFormatting sqref="W318">
    <cfRule type="containsText" dxfId="8063" priority="1555" operator="containsText" text="日">
      <formula>NOT(ISERROR(SEARCH("日",W318)))</formula>
    </cfRule>
    <cfRule type="containsText" dxfId="8062" priority="1556" operator="containsText" text="土">
      <formula>NOT(ISERROR(SEARCH("土",W318)))</formula>
    </cfRule>
  </conditionalFormatting>
  <conditionalFormatting sqref="W316">
    <cfRule type="containsText" dxfId="8061" priority="1557" operator="containsText" text="日">
      <formula>NOT(ISERROR(SEARCH("日",W316)))</formula>
    </cfRule>
    <cfRule type="containsText" dxfId="8060" priority="1558" operator="containsText" text="土">
      <formula>NOT(ISERROR(SEARCH("土",W316)))</formula>
    </cfRule>
  </conditionalFormatting>
  <conditionalFormatting sqref="W321">
    <cfRule type="containsText" dxfId="8059" priority="1553" operator="containsText" text="日">
      <formula>NOT(ISERROR(SEARCH("日",W321)))</formula>
    </cfRule>
    <cfRule type="containsText" dxfId="8058" priority="1554" operator="containsText" text="土">
      <formula>NOT(ISERROR(SEARCH("土",W321)))</formula>
    </cfRule>
  </conditionalFormatting>
  <conditionalFormatting sqref="W322">
    <cfRule type="containsText" dxfId="8057" priority="1549" operator="containsText" text="日">
      <formula>NOT(ISERROR(SEARCH("日",W322)))</formula>
    </cfRule>
    <cfRule type="containsText" dxfId="8056" priority="1550" operator="containsText" text="土">
      <formula>NOT(ISERROR(SEARCH("土",W322)))</formula>
    </cfRule>
  </conditionalFormatting>
  <conditionalFormatting sqref="W320">
    <cfRule type="containsText" dxfId="8055" priority="1551" operator="containsText" text="日">
      <formula>NOT(ISERROR(SEARCH("日",W320)))</formula>
    </cfRule>
    <cfRule type="containsText" dxfId="8054" priority="1552" operator="containsText" text="土">
      <formula>NOT(ISERROR(SEARCH("土",W320)))</formula>
    </cfRule>
  </conditionalFormatting>
  <conditionalFormatting sqref="W325">
    <cfRule type="containsText" dxfId="8053" priority="1547" operator="containsText" text="日">
      <formula>NOT(ISERROR(SEARCH("日",W325)))</formula>
    </cfRule>
    <cfRule type="containsText" dxfId="8052" priority="1548" operator="containsText" text="土">
      <formula>NOT(ISERROR(SEARCH("土",W325)))</formula>
    </cfRule>
  </conditionalFormatting>
  <conditionalFormatting sqref="W326">
    <cfRule type="containsText" dxfId="8051" priority="1543" operator="containsText" text="日">
      <formula>NOT(ISERROR(SEARCH("日",W326)))</formula>
    </cfRule>
    <cfRule type="containsText" dxfId="8050" priority="1544" operator="containsText" text="土">
      <formula>NOT(ISERROR(SEARCH("土",W326)))</formula>
    </cfRule>
  </conditionalFormatting>
  <conditionalFormatting sqref="W324">
    <cfRule type="containsText" dxfId="8049" priority="1545" operator="containsText" text="日">
      <formula>NOT(ISERROR(SEARCH("日",W324)))</formula>
    </cfRule>
    <cfRule type="containsText" dxfId="8048" priority="1546" operator="containsText" text="土">
      <formula>NOT(ISERROR(SEARCH("土",W324)))</formula>
    </cfRule>
  </conditionalFormatting>
  <conditionalFormatting sqref="W329">
    <cfRule type="containsText" dxfId="8047" priority="1541" operator="containsText" text="日">
      <formula>NOT(ISERROR(SEARCH("日",W329)))</formula>
    </cfRule>
    <cfRule type="containsText" dxfId="8046" priority="1542" operator="containsText" text="土">
      <formula>NOT(ISERROR(SEARCH("土",W329)))</formula>
    </cfRule>
  </conditionalFormatting>
  <conditionalFormatting sqref="W330">
    <cfRule type="containsText" dxfId="8045" priority="1537" operator="containsText" text="日">
      <formula>NOT(ISERROR(SEARCH("日",W330)))</formula>
    </cfRule>
    <cfRule type="containsText" dxfId="8044" priority="1538" operator="containsText" text="土">
      <formula>NOT(ISERROR(SEARCH("土",W330)))</formula>
    </cfRule>
  </conditionalFormatting>
  <conditionalFormatting sqref="W328">
    <cfRule type="containsText" dxfId="8043" priority="1539" operator="containsText" text="日">
      <formula>NOT(ISERROR(SEARCH("日",W328)))</formula>
    </cfRule>
    <cfRule type="containsText" dxfId="8042" priority="1540" operator="containsText" text="土">
      <formula>NOT(ISERROR(SEARCH("土",W328)))</formula>
    </cfRule>
  </conditionalFormatting>
  <conditionalFormatting sqref="W333">
    <cfRule type="containsText" dxfId="8041" priority="1535" operator="containsText" text="日">
      <formula>NOT(ISERROR(SEARCH("日",W333)))</formula>
    </cfRule>
    <cfRule type="containsText" dxfId="8040" priority="1536" operator="containsText" text="土">
      <formula>NOT(ISERROR(SEARCH("土",W333)))</formula>
    </cfRule>
  </conditionalFormatting>
  <conditionalFormatting sqref="W334">
    <cfRule type="containsText" dxfId="8039" priority="1531" operator="containsText" text="日">
      <formula>NOT(ISERROR(SEARCH("日",W334)))</formula>
    </cfRule>
    <cfRule type="containsText" dxfId="8038" priority="1532" operator="containsText" text="土">
      <formula>NOT(ISERROR(SEARCH("土",W334)))</formula>
    </cfRule>
  </conditionalFormatting>
  <conditionalFormatting sqref="W337">
    <cfRule type="containsText" dxfId="8037" priority="1529" operator="containsText" text="日">
      <formula>NOT(ISERROR(SEARCH("日",W337)))</formula>
    </cfRule>
    <cfRule type="containsText" dxfId="8036" priority="1530" operator="containsText" text="土">
      <formula>NOT(ISERROR(SEARCH("土",W337)))</formula>
    </cfRule>
  </conditionalFormatting>
  <conditionalFormatting sqref="W338">
    <cfRule type="containsText" dxfId="8035" priority="1525" operator="containsText" text="日">
      <formula>NOT(ISERROR(SEARCH("日",W338)))</formula>
    </cfRule>
    <cfRule type="containsText" dxfId="8034" priority="1526" operator="containsText" text="土">
      <formula>NOT(ISERROR(SEARCH("土",W338)))</formula>
    </cfRule>
  </conditionalFormatting>
  <conditionalFormatting sqref="W336">
    <cfRule type="containsText" dxfId="8033" priority="1527" operator="containsText" text="日">
      <formula>NOT(ISERROR(SEARCH("日",W336)))</formula>
    </cfRule>
    <cfRule type="containsText" dxfId="8032" priority="1528" operator="containsText" text="土">
      <formula>NOT(ISERROR(SEARCH("土",W336)))</formula>
    </cfRule>
  </conditionalFormatting>
  <conditionalFormatting sqref="W341">
    <cfRule type="containsText" dxfId="8031" priority="1523" operator="containsText" text="日">
      <formula>NOT(ISERROR(SEARCH("日",W341)))</formula>
    </cfRule>
    <cfRule type="containsText" dxfId="8030" priority="1524" operator="containsText" text="土">
      <formula>NOT(ISERROR(SEARCH("土",W341)))</formula>
    </cfRule>
  </conditionalFormatting>
  <conditionalFormatting sqref="W342">
    <cfRule type="containsText" dxfId="8029" priority="1519" operator="containsText" text="日">
      <formula>NOT(ISERROR(SEARCH("日",W342)))</formula>
    </cfRule>
    <cfRule type="containsText" dxfId="8028" priority="1520" operator="containsText" text="土">
      <formula>NOT(ISERROR(SEARCH("土",W342)))</formula>
    </cfRule>
  </conditionalFormatting>
  <conditionalFormatting sqref="W340">
    <cfRule type="containsText" dxfId="8027" priority="1521" operator="containsText" text="日">
      <formula>NOT(ISERROR(SEARCH("日",W340)))</formula>
    </cfRule>
    <cfRule type="containsText" dxfId="8026" priority="1522" operator="containsText" text="土">
      <formula>NOT(ISERROR(SEARCH("土",W340)))</formula>
    </cfRule>
  </conditionalFormatting>
  <conditionalFormatting sqref="W345">
    <cfRule type="containsText" dxfId="8025" priority="1517" operator="containsText" text="日">
      <formula>NOT(ISERROR(SEARCH("日",W345)))</formula>
    </cfRule>
    <cfRule type="containsText" dxfId="8024" priority="1518" operator="containsText" text="土">
      <formula>NOT(ISERROR(SEARCH("土",W345)))</formula>
    </cfRule>
  </conditionalFormatting>
  <conditionalFormatting sqref="W346">
    <cfRule type="containsText" dxfId="8023" priority="1513" operator="containsText" text="日">
      <formula>NOT(ISERROR(SEARCH("日",W346)))</formula>
    </cfRule>
    <cfRule type="containsText" dxfId="8022" priority="1514" operator="containsText" text="土">
      <formula>NOT(ISERROR(SEARCH("土",W346)))</formula>
    </cfRule>
  </conditionalFormatting>
  <conditionalFormatting sqref="W344">
    <cfRule type="containsText" dxfId="8021" priority="1515" operator="containsText" text="日">
      <formula>NOT(ISERROR(SEARCH("日",W344)))</formula>
    </cfRule>
    <cfRule type="containsText" dxfId="8020" priority="1516" operator="containsText" text="土">
      <formula>NOT(ISERROR(SEARCH("土",W344)))</formula>
    </cfRule>
  </conditionalFormatting>
  <conditionalFormatting sqref="W349">
    <cfRule type="containsText" dxfId="8019" priority="1511" operator="containsText" text="日">
      <formula>NOT(ISERROR(SEARCH("日",W349)))</formula>
    </cfRule>
    <cfRule type="containsText" dxfId="8018" priority="1512" operator="containsText" text="土">
      <formula>NOT(ISERROR(SEARCH("土",W349)))</formula>
    </cfRule>
  </conditionalFormatting>
  <conditionalFormatting sqref="W350">
    <cfRule type="containsText" dxfId="8017" priority="1507" operator="containsText" text="日">
      <formula>NOT(ISERROR(SEARCH("日",W350)))</formula>
    </cfRule>
    <cfRule type="containsText" dxfId="8016" priority="1508" operator="containsText" text="土">
      <formula>NOT(ISERROR(SEARCH("土",W350)))</formula>
    </cfRule>
  </conditionalFormatting>
  <conditionalFormatting sqref="W348">
    <cfRule type="containsText" dxfId="8015" priority="1509" operator="containsText" text="日">
      <formula>NOT(ISERROR(SEARCH("日",W348)))</formula>
    </cfRule>
    <cfRule type="containsText" dxfId="8014" priority="1510" operator="containsText" text="土">
      <formula>NOT(ISERROR(SEARCH("土",W348)))</formula>
    </cfRule>
  </conditionalFormatting>
  <conditionalFormatting sqref="W353">
    <cfRule type="containsText" dxfId="8013" priority="1505" operator="containsText" text="日">
      <formula>NOT(ISERROR(SEARCH("日",W353)))</formula>
    </cfRule>
    <cfRule type="containsText" dxfId="8012" priority="1506" operator="containsText" text="土">
      <formula>NOT(ISERROR(SEARCH("土",W353)))</formula>
    </cfRule>
  </conditionalFormatting>
  <conditionalFormatting sqref="W354">
    <cfRule type="containsText" dxfId="8011" priority="1501" operator="containsText" text="日">
      <formula>NOT(ISERROR(SEARCH("日",W354)))</formula>
    </cfRule>
    <cfRule type="containsText" dxfId="8010" priority="1502" operator="containsText" text="土">
      <formula>NOT(ISERROR(SEARCH("土",W354)))</formula>
    </cfRule>
  </conditionalFormatting>
  <conditionalFormatting sqref="W352">
    <cfRule type="containsText" dxfId="8009" priority="1503" operator="containsText" text="日">
      <formula>NOT(ISERROR(SEARCH("日",W352)))</formula>
    </cfRule>
    <cfRule type="containsText" dxfId="8008" priority="1504" operator="containsText" text="土">
      <formula>NOT(ISERROR(SEARCH("土",W352)))</formula>
    </cfRule>
  </conditionalFormatting>
  <conditionalFormatting sqref="W357">
    <cfRule type="containsText" dxfId="8007" priority="1499" operator="containsText" text="日">
      <formula>NOT(ISERROR(SEARCH("日",W357)))</formula>
    </cfRule>
    <cfRule type="containsText" dxfId="8006" priority="1500" operator="containsText" text="土">
      <formula>NOT(ISERROR(SEARCH("土",W357)))</formula>
    </cfRule>
  </conditionalFormatting>
  <conditionalFormatting sqref="W358">
    <cfRule type="containsText" dxfId="8005" priority="1495" operator="containsText" text="日">
      <formula>NOT(ISERROR(SEARCH("日",W358)))</formula>
    </cfRule>
    <cfRule type="containsText" dxfId="8004" priority="1496" operator="containsText" text="土">
      <formula>NOT(ISERROR(SEARCH("土",W358)))</formula>
    </cfRule>
  </conditionalFormatting>
  <conditionalFormatting sqref="W356">
    <cfRule type="containsText" dxfId="8003" priority="1497" operator="containsText" text="日">
      <formula>NOT(ISERROR(SEARCH("日",W356)))</formula>
    </cfRule>
    <cfRule type="containsText" dxfId="8002" priority="1498" operator="containsText" text="土">
      <formula>NOT(ISERROR(SEARCH("土",W356)))</formula>
    </cfRule>
  </conditionalFormatting>
  <conditionalFormatting sqref="W361">
    <cfRule type="containsText" dxfId="8001" priority="1493" operator="containsText" text="日">
      <formula>NOT(ISERROR(SEARCH("日",W361)))</formula>
    </cfRule>
    <cfRule type="containsText" dxfId="8000" priority="1494" operator="containsText" text="土">
      <formula>NOT(ISERROR(SEARCH("土",W361)))</formula>
    </cfRule>
  </conditionalFormatting>
  <conditionalFormatting sqref="W362">
    <cfRule type="containsText" dxfId="7999" priority="1489" operator="containsText" text="日">
      <formula>NOT(ISERROR(SEARCH("日",W362)))</formula>
    </cfRule>
    <cfRule type="containsText" dxfId="7998" priority="1490" operator="containsText" text="土">
      <formula>NOT(ISERROR(SEARCH("土",W362)))</formula>
    </cfRule>
  </conditionalFormatting>
  <conditionalFormatting sqref="W360">
    <cfRule type="containsText" dxfId="7997" priority="1491" operator="containsText" text="日">
      <formula>NOT(ISERROR(SEARCH("日",W360)))</formula>
    </cfRule>
    <cfRule type="containsText" dxfId="7996" priority="1492" operator="containsText" text="土">
      <formula>NOT(ISERROR(SEARCH("土",W360)))</formula>
    </cfRule>
  </conditionalFormatting>
  <conditionalFormatting sqref="W365">
    <cfRule type="containsText" dxfId="7995" priority="1487" operator="containsText" text="日">
      <formula>NOT(ISERROR(SEARCH("日",W365)))</formula>
    </cfRule>
    <cfRule type="containsText" dxfId="7994" priority="1488" operator="containsText" text="土">
      <formula>NOT(ISERROR(SEARCH("土",W365)))</formula>
    </cfRule>
  </conditionalFormatting>
  <conditionalFormatting sqref="W366:W367">
    <cfRule type="containsText" dxfId="7993" priority="1483" operator="containsText" text="日">
      <formula>NOT(ISERROR(SEARCH("日",W366)))</formula>
    </cfRule>
    <cfRule type="containsText" dxfId="7992" priority="1484" operator="containsText" text="土">
      <formula>NOT(ISERROR(SEARCH("土",W366)))</formula>
    </cfRule>
  </conditionalFormatting>
  <conditionalFormatting sqref="W364">
    <cfRule type="containsText" dxfId="7991" priority="1485" operator="containsText" text="日">
      <formula>NOT(ISERROR(SEARCH("日",W364)))</formula>
    </cfRule>
    <cfRule type="containsText" dxfId="7990" priority="1486" operator="containsText" text="土">
      <formula>NOT(ISERROR(SEARCH("土",W364)))</formula>
    </cfRule>
  </conditionalFormatting>
  <conditionalFormatting sqref="X294">
    <cfRule type="containsText" dxfId="7989" priority="1481" operator="containsText" text="日">
      <formula>NOT(ISERROR(SEARCH("日",X294)))</formula>
    </cfRule>
    <cfRule type="containsText" dxfId="7988" priority="1482" operator="containsText" text="土">
      <formula>NOT(ISERROR(SEARCH("土",X294)))</formula>
    </cfRule>
  </conditionalFormatting>
  <conditionalFormatting sqref="X297">
    <cfRule type="containsText" dxfId="7987" priority="1479" operator="containsText" text="日">
      <formula>NOT(ISERROR(SEARCH("日",X297)))</formula>
    </cfRule>
    <cfRule type="containsText" dxfId="7986" priority="1480" operator="containsText" text="土">
      <formula>NOT(ISERROR(SEARCH("土",X297)))</formula>
    </cfRule>
  </conditionalFormatting>
  <conditionalFormatting sqref="X302">
    <cfRule type="containsText" dxfId="7985" priority="1469" operator="containsText" text="日">
      <formula>NOT(ISERROR(SEARCH("日",X302)))</formula>
    </cfRule>
    <cfRule type="containsText" dxfId="7984" priority="1470" operator="containsText" text="土">
      <formula>NOT(ISERROR(SEARCH("土",X302)))</formula>
    </cfRule>
  </conditionalFormatting>
  <conditionalFormatting sqref="X305">
    <cfRule type="containsText" dxfId="7983" priority="1467" operator="containsText" text="日">
      <formula>NOT(ISERROR(SEARCH("日",X305)))</formula>
    </cfRule>
    <cfRule type="containsText" dxfId="7982" priority="1468" operator="containsText" text="土">
      <formula>NOT(ISERROR(SEARCH("土",X305)))</formula>
    </cfRule>
  </conditionalFormatting>
  <conditionalFormatting sqref="X304">
    <cfRule type="containsText" dxfId="7981" priority="1465" operator="containsText" text="日">
      <formula>NOT(ISERROR(SEARCH("日",X304)))</formula>
    </cfRule>
    <cfRule type="containsText" dxfId="7980" priority="1466" operator="containsText" text="土">
      <formula>NOT(ISERROR(SEARCH("土",X304)))</formula>
    </cfRule>
  </conditionalFormatting>
  <conditionalFormatting sqref="X306">
    <cfRule type="containsText" dxfId="7979" priority="1463" operator="containsText" text="日">
      <formula>NOT(ISERROR(SEARCH("日",X306)))</formula>
    </cfRule>
    <cfRule type="containsText" dxfId="7978" priority="1464" operator="containsText" text="土">
      <formula>NOT(ISERROR(SEARCH("土",X306)))</formula>
    </cfRule>
  </conditionalFormatting>
  <conditionalFormatting sqref="X309">
    <cfRule type="containsText" dxfId="7977" priority="1461" operator="containsText" text="日">
      <formula>NOT(ISERROR(SEARCH("日",X309)))</formula>
    </cfRule>
    <cfRule type="containsText" dxfId="7976" priority="1462" operator="containsText" text="土">
      <formula>NOT(ISERROR(SEARCH("土",X309)))</formula>
    </cfRule>
  </conditionalFormatting>
  <conditionalFormatting sqref="X308">
    <cfRule type="containsText" dxfId="7975" priority="1459" operator="containsText" text="日">
      <formula>NOT(ISERROR(SEARCH("日",X308)))</formula>
    </cfRule>
    <cfRule type="containsText" dxfId="7974" priority="1460" operator="containsText" text="土">
      <formula>NOT(ISERROR(SEARCH("土",X308)))</formula>
    </cfRule>
  </conditionalFormatting>
  <conditionalFormatting sqref="X314">
    <cfRule type="containsText" dxfId="7973" priority="1451" operator="containsText" text="日">
      <formula>NOT(ISERROR(SEARCH("日",X314)))</formula>
    </cfRule>
    <cfRule type="containsText" dxfId="7972" priority="1452" operator="containsText" text="土">
      <formula>NOT(ISERROR(SEARCH("土",X314)))</formula>
    </cfRule>
  </conditionalFormatting>
  <conditionalFormatting sqref="X296">
    <cfRule type="containsText" dxfId="7971" priority="1477" operator="containsText" text="日">
      <formula>NOT(ISERROR(SEARCH("日",X296)))</formula>
    </cfRule>
    <cfRule type="containsText" dxfId="7970" priority="1478" operator="containsText" text="土">
      <formula>NOT(ISERROR(SEARCH("土",X296)))</formula>
    </cfRule>
  </conditionalFormatting>
  <conditionalFormatting sqref="X301">
    <cfRule type="containsText" dxfId="7969" priority="1473" operator="containsText" text="日">
      <formula>NOT(ISERROR(SEARCH("日",X301)))</formula>
    </cfRule>
    <cfRule type="containsText" dxfId="7968" priority="1474" operator="containsText" text="土">
      <formula>NOT(ISERROR(SEARCH("土",X301)))</formula>
    </cfRule>
  </conditionalFormatting>
  <conditionalFormatting sqref="X300">
    <cfRule type="containsText" dxfId="7967" priority="1471" operator="containsText" text="日">
      <formula>NOT(ISERROR(SEARCH("日",X300)))</formula>
    </cfRule>
    <cfRule type="containsText" dxfId="7966" priority="1472" operator="containsText" text="土">
      <formula>NOT(ISERROR(SEARCH("土",X300)))</formula>
    </cfRule>
  </conditionalFormatting>
  <conditionalFormatting sqref="X310">
    <cfRule type="containsText" dxfId="7965" priority="1457" operator="containsText" text="日">
      <formula>NOT(ISERROR(SEARCH("日",X310)))</formula>
    </cfRule>
    <cfRule type="containsText" dxfId="7964" priority="1458" operator="containsText" text="土">
      <formula>NOT(ISERROR(SEARCH("土",X310)))</formula>
    </cfRule>
  </conditionalFormatting>
  <conditionalFormatting sqref="X332">
    <cfRule type="containsText" dxfId="7963" priority="1423" operator="containsText" text="日">
      <formula>NOT(ISERROR(SEARCH("日",X332)))</formula>
    </cfRule>
    <cfRule type="containsText" dxfId="7962" priority="1424" operator="containsText" text="土">
      <formula>NOT(ISERROR(SEARCH("土",X332)))</formula>
    </cfRule>
  </conditionalFormatting>
  <conditionalFormatting sqref="X312">
    <cfRule type="containsText" dxfId="7961" priority="1453" operator="containsText" text="日">
      <formula>NOT(ISERROR(SEARCH("日",X312)))</formula>
    </cfRule>
    <cfRule type="containsText" dxfId="7960" priority="1454" operator="containsText" text="土">
      <formula>NOT(ISERROR(SEARCH("土",X312)))</formula>
    </cfRule>
  </conditionalFormatting>
  <conditionalFormatting sqref="X298">
    <cfRule type="containsText" dxfId="7959" priority="1475" operator="containsText" text="日">
      <formula>NOT(ISERROR(SEARCH("日",X298)))</formula>
    </cfRule>
    <cfRule type="containsText" dxfId="7958" priority="1476" operator="containsText" text="土">
      <formula>NOT(ISERROR(SEARCH("土",X298)))</formula>
    </cfRule>
  </conditionalFormatting>
  <conditionalFormatting sqref="X313">
    <cfRule type="containsText" dxfId="7957" priority="1455" operator="containsText" text="日">
      <formula>NOT(ISERROR(SEARCH("日",X313)))</formula>
    </cfRule>
    <cfRule type="containsText" dxfId="7956" priority="1456" operator="containsText" text="土">
      <formula>NOT(ISERROR(SEARCH("土",X313)))</formula>
    </cfRule>
  </conditionalFormatting>
  <conditionalFormatting sqref="X317">
    <cfRule type="containsText" dxfId="7955" priority="1449" operator="containsText" text="日">
      <formula>NOT(ISERROR(SEARCH("日",X317)))</formula>
    </cfRule>
    <cfRule type="containsText" dxfId="7954" priority="1450" operator="containsText" text="土">
      <formula>NOT(ISERROR(SEARCH("土",X317)))</formula>
    </cfRule>
  </conditionalFormatting>
  <conditionalFormatting sqref="X318">
    <cfRule type="containsText" dxfId="7953" priority="1445" operator="containsText" text="日">
      <formula>NOT(ISERROR(SEARCH("日",X318)))</formula>
    </cfRule>
    <cfRule type="containsText" dxfId="7952" priority="1446" operator="containsText" text="土">
      <formula>NOT(ISERROR(SEARCH("土",X318)))</formula>
    </cfRule>
  </conditionalFormatting>
  <conditionalFormatting sqref="X316">
    <cfRule type="containsText" dxfId="7951" priority="1447" operator="containsText" text="日">
      <formula>NOT(ISERROR(SEARCH("日",X316)))</formula>
    </cfRule>
    <cfRule type="containsText" dxfId="7950" priority="1448" operator="containsText" text="土">
      <formula>NOT(ISERROR(SEARCH("土",X316)))</formula>
    </cfRule>
  </conditionalFormatting>
  <conditionalFormatting sqref="X321">
    <cfRule type="containsText" dxfId="7949" priority="1443" operator="containsText" text="日">
      <formula>NOT(ISERROR(SEARCH("日",X321)))</formula>
    </cfRule>
    <cfRule type="containsText" dxfId="7948" priority="1444" operator="containsText" text="土">
      <formula>NOT(ISERROR(SEARCH("土",X321)))</formula>
    </cfRule>
  </conditionalFormatting>
  <conditionalFormatting sqref="X322">
    <cfRule type="containsText" dxfId="7947" priority="1439" operator="containsText" text="日">
      <formula>NOT(ISERROR(SEARCH("日",X322)))</formula>
    </cfRule>
    <cfRule type="containsText" dxfId="7946" priority="1440" operator="containsText" text="土">
      <formula>NOT(ISERROR(SEARCH("土",X322)))</formula>
    </cfRule>
  </conditionalFormatting>
  <conditionalFormatting sqref="X320">
    <cfRule type="containsText" dxfId="7945" priority="1441" operator="containsText" text="日">
      <formula>NOT(ISERROR(SEARCH("日",X320)))</formula>
    </cfRule>
    <cfRule type="containsText" dxfId="7944" priority="1442" operator="containsText" text="土">
      <formula>NOT(ISERROR(SEARCH("土",X320)))</formula>
    </cfRule>
  </conditionalFormatting>
  <conditionalFormatting sqref="X325">
    <cfRule type="containsText" dxfId="7943" priority="1437" operator="containsText" text="日">
      <formula>NOT(ISERROR(SEARCH("日",X325)))</formula>
    </cfRule>
    <cfRule type="containsText" dxfId="7942" priority="1438" operator="containsText" text="土">
      <formula>NOT(ISERROR(SEARCH("土",X325)))</formula>
    </cfRule>
  </conditionalFormatting>
  <conditionalFormatting sqref="X326">
    <cfRule type="containsText" dxfId="7941" priority="1433" operator="containsText" text="日">
      <formula>NOT(ISERROR(SEARCH("日",X326)))</formula>
    </cfRule>
    <cfRule type="containsText" dxfId="7940" priority="1434" operator="containsText" text="土">
      <formula>NOT(ISERROR(SEARCH("土",X326)))</formula>
    </cfRule>
  </conditionalFormatting>
  <conditionalFormatting sqref="X324">
    <cfRule type="containsText" dxfId="7939" priority="1435" operator="containsText" text="日">
      <formula>NOT(ISERROR(SEARCH("日",X324)))</formula>
    </cfRule>
    <cfRule type="containsText" dxfId="7938" priority="1436" operator="containsText" text="土">
      <formula>NOT(ISERROR(SEARCH("土",X324)))</formula>
    </cfRule>
  </conditionalFormatting>
  <conditionalFormatting sqref="X329">
    <cfRule type="containsText" dxfId="7937" priority="1431" operator="containsText" text="日">
      <formula>NOT(ISERROR(SEARCH("日",X329)))</formula>
    </cfRule>
    <cfRule type="containsText" dxfId="7936" priority="1432" operator="containsText" text="土">
      <formula>NOT(ISERROR(SEARCH("土",X329)))</formula>
    </cfRule>
  </conditionalFormatting>
  <conditionalFormatting sqref="X330">
    <cfRule type="containsText" dxfId="7935" priority="1427" operator="containsText" text="日">
      <formula>NOT(ISERROR(SEARCH("日",X330)))</formula>
    </cfRule>
    <cfRule type="containsText" dxfId="7934" priority="1428" operator="containsText" text="土">
      <formula>NOT(ISERROR(SEARCH("土",X330)))</formula>
    </cfRule>
  </conditionalFormatting>
  <conditionalFormatting sqref="X328">
    <cfRule type="containsText" dxfId="7933" priority="1429" operator="containsText" text="日">
      <formula>NOT(ISERROR(SEARCH("日",X328)))</formula>
    </cfRule>
    <cfRule type="containsText" dxfId="7932" priority="1430" operator="containsText" text="土">
      <formula>NOT(ISERROR(SEARCH("土",X328)))</formula>
    </cfRule>
  </conditionalFormatting>
  <conditionalFormatting sqref="X333">
    <cfRule type="containsText" dxfId="7931" priority="1425" operator="containsText" text="日">
      <formula>NOT(ISERROR(SEARCH("日",X333)))</formula>
    </cfRule>
    <cfRule type="containsText" dxfId="7930" priority="1426" operator="containsText" text="土">
      <formula>NOT(ISERROR(SEARCH("土",X333)))</formula>
    </cfRule>
  </conditionalFormatting>
  <conditionalFormatting sqref="X334">
    <cfRule type="containsText" dxfId="7929" priority="1421" operator="containsText" text="日">
      <formula>NOT(ISERROR(SEARCH("日",X334)))</formula>
    </cfRule>
    <cfRule type="containsText" dxfId="7928" priority="1422" operator="containsText" text="土">
      <formula>NOT(ISERROR(SEARCH("土",X334)))</formula>
    </cfRule>
  </conditionalFormatting>
  <conditionalFormatting sqref="X337">
    <cfRule type="containsText" dxfId="7927" priority="1419" operator="containsText" text="日">
      <formula>NOT(ISERROR(SEARCH("日",X337)))</formula>
    </cfRule>
    <cfRule type="containsText" dxfId="7926" priority="1420" operator="containsText" text="土">
      <formula>NOT(ISERROR(SEARCH("土",X337)))</formula>
    </cfRule>
  </conditionalFormatting>
  <conditionalFormatting sqref="X338">
    <cfRule type="containsText" dxfId="7925" priority="1415" operator="containsText" text="日">
      <formula>NOT(ISERROR(SEARCH("日",X338)))</formula>
    </cfRule>
    <cfRule type="containsText" dxfId="7924" priority="1416" operator="containsText" text="土">
      <formula>NOT(ISERROR(SEARCH("土",X338)))</formula>
    </cfRule>
  </conditionalFormatting>
  <conditionalFormatting sqref="X336">
    <cfRule type="containsText" dxfId="7923" priority="1417" operator="containsText" text="日">
      <formula>NOT(ISERROR(SEARCH("日",X336)))</formula>
    </cfRule>
    <cfRule type="containsText" dxfId="7922" priority="1418" operator="containsText" text="土">
      <formula>NOT(ISERROR(SEARCH("土",X336)))</formula>
    </cfRule>
  </conditionalFormatting>
  <conditionalFormatting sqref="X341">
    <cfRule type="containsText" dxfId="7921" priority="1413" operator="containsText" text="日">
      <formula>NOT(ISERROR(SEARCH("日",X341)))</formula>
    </cfRule>
    <cfRule type="containsText" dxfId="7920" priority="1414" operator="containsText" text="土">
      <formula>NOT(ISERROR(SEARCH("土",X341)))</formula>
    </cfRule>
  </conditionalFormatting>
  <conditionalFormatting sqref="X342">
    <cfRule type="containsText" dxfId="7919" priority="1409" operator="containsText" text="日">
      <formula>NOT(ISERROR(SEARCH("日",X342)))</formula>
    </cfRule>
    <cfRule type="containsText" dxfId="7918" priority="1410" operator="containsText" text="土">
      <formula>NOT(ISERROR(SEARCH("土",X342)))</formula>
    </cfRule>
  </conditionalFormatting>
  <conditionalFormatting sqref="X340">
    <cfRule type="containsText" dxfId="7917" priority="1411" operator="containsText" text="日">
      <formula>NOT(ISERROR(SEARCH("日",X340)))</formula>
    </cfRule>
    <cfRule type="containsText" dxfId="7916" priority="1412" operator="containsText" text="土">
      <formula>NOT(ISERROR(SEARCH("土",X340)))</formula>
    </cfRule>
  </conditionalFormatting>
  <conditionalFormatting sqref="X345">
    <cfRule type="containsText" dxfId="7915" priority="1407" operator="containsText" text="日">
      <formula>NOT(ISERROR(SEARCH("日",X345)))</formula>
    </cfRule>
    <cfRule type="containsText" dxfId="7914" priority="1408" operator="containsText" text="土">
      <formula>NOT(ISERROR(SEARCH("土",X345)))</formula>
    </cfRule>
  </conditionalFormatting>
  <conditionalFormatting sqref="X346">
    <cfRule type="containsText" dxfId="7913" priority="1403" operator="containsText" text="日">
      <formula>NOT(ISERROR(SEARCH("日",X346)))</formula>
    </cfRule>
    <cfRule type="containsText" dxfId="7912" priority="1404" operator="containsText" text="土">
      <formula>NOT(ISERROR(SEARCH("土",X346)))</formula>
    </cfRule>
  </conditionalFormatting>
  <conditionalFormatting sqref="X344">
    <cfRule type="containsText" dxfId="7911" priority="1405" operator="containsText" text="日">
      <formula>NOT(ISERROR(SEARCH("日",X344)))</formula>
    </cfRule>
    <cfRule type="containsText" dxfId="7910" priority="1406" operator="containsText" text="土">
      <formula>NOT(ISERROR(SEARCH("土",X344)))</formula>
    </cfRule>
  </conditionalFormatting>
  <conditionalFormatting sqref="X349">
    <cfRule type="containsText" dxfId="7909" priority="1401" operator="containsText" text="日">
      <formula>NOT(ISERROR(SEARCH("日",X349)))</formula>
    </cfRule>
    <cfRule type="containsText" dxfId="7908" priority="1402" operator="containsText" text="土">
      <formula>NOT(ISERROR(SEARCH("土",X349)))</formula>
    </cfRule>
  </conditionalFormatting>
  <conditionalFormatting sqref="X350">
    <cfRule type="containsText" dxfId="7907" priority="1397" operator="containsText" text="日">
      <formula>NOT(ISERROR(SEARCH("日",X350)))</formula>
    </cfRule>
    <cfRule type="containsText" dxfId="7906" priority="1398" operator="containsText" text="土">
      <formula>NOT(ISERROR(SEARCH("土",X350)))</formula>
    </cfRule>
  </conditionalFormatting>
  <conditionalFormatting sqref="X348">
    <cfRule type="containsText" dxfId="7905" priority="1399" operator="containsText" text="日">
      <formula>NOT(ISERROR(SEARCH("日",X348)))</formula>
    </cfRule>
    <cfRule type="containsText" dxfId="7904" priority="1400" operator="containsText" text="土">
      <formula>NOT(ISERROR(SEARCH("土",X348)))</formula>
    </cfRule>
  </conditionalFormatting>
  <conditionalFormatting sqref="X353">
    <cfRule type="containsText" dxfId="7903" priority="1395" operator="containsText" text="日">
      <formula>NOT(ISERROR(SEARCH("日",X353)))</formula>
    </cfRule>
    <cfRule type="containsText" dxfId="7902" priority="1396" operator="containsText" text="土">
      <formula>NOT(ISERROR(SEARCH("土",X353)))</formula>
    </cfRule>
  </conditionalFormatting>
  <conditionalFormatting sqref="X354">
    <cfRule type="containsText" dxfId="7901" priority="1391" operator="containsText" text="日">
      <formula>NOT(ISERROR(SEARCH("日",X354)))</formula>
    </cfRule>
    <cfRule type="containsText" dxfId="7900" priority="1392" operator="containsText" text="土">
      <formula>NOT(ISERROR(SEARCH("土",X354)))</formula>
    </cfRule>
  </conditionalFormatting>
  <conditionalFormatting sqref="X352">
    <cfRule type="containsText" dxfId="7899" priority="1393" operator="containsText" text="日">
      <formula>NOT(ISERROR(SEARCH("日",X352)))</formula>
    </cfRule>
    <cfRule type="containsText" dxfId="7898" priority="1394" operator="containsText" text="土">
      <formula>NOT(ISERROR(SEARCH("土",X352)))</formula>
    </cfRule>
  </conditionalFormatting>
  <conditionalFormatting sqref="X357">
    <cfRule type="containsText" dxfId="7897" priority="1389" operator="containsText" text="日">
      <formula>NOT(ISERROR(SEARCH("日",X357)))</formula>
    </cfRule>
    <cfRule type="containsText" dxfId="7896" priority="1390" operator="containsText" text="土">
      <formula>NOT(ISERROR(SEARCH("土",X357)))</formula>
    </cfRule>
  </conditionalFormatting>
  <conditionalFormatting sqref="X358">
    <cfRule type="containsText" dxfId="7895" priority="1385" operator="containsText" text="日">
      <formula>NOT(ISERROR(SEARCH("日",X358)))</formula>
    </cfRule>
    <cfRule type="containsText" dxfId="7894" priority="1386" operator="containsText" text="土">
      <formula>NOT(ISERROR(SEARCH("土",X358)))</formula>
    </cfRule>
  </conditionalFormatting>
  <conditionalFormatting sqref="X356">
    <cfRule type="containsText" dxfId="7893" priority="1387" operator="containsText" text="日">
      <formula>NOT(ISERROR(SEARCH("日",X356)))</formula>
    </cfRule>
    <cfRule type="containsText" dxfId="7892" priority="1388" operator="containsText" text="土">
      <formula>NOT(ISERROR(SEARCH("土",X356)))</formula>
    </cfRule>
  </conditionalFormatting>
  <conditionalFormatting sqref="X361">
    <cfRule type="containsText" dxfId="7891" priority="1383" operator="containsText" text="日">
      <formula>NOT(ISERROR(SEARCH("日",X361)))</formula>
    </cfRule>
    <cfRule type="containsText" dxfId="7890" priority="1384" operator="containsText" text="土">
      <formula>NOT(ISERROR(SEARCH("土",X361)))</formula>
    </cfRule>
  </conditionalFormatting>
  <conditionalFormatting sqref="X362">
    <cfRule type="containsText" dxfId="7889" priority="1379" operator="containsText" text="日">
      <formula>NOT(ISERROR(SEARCH("日",X362)))</formula>
    </cfRule>
    <cfRule type="containsText" dxfId="7888" priority="1380" operator="containsText" text="土">
      <formula>NOT(ISERROR(SEARCH("土",X362)))</formula>
    </cfRule>
  </conditionalFormatting>
  <conditionalFormatting sqref="X360">
    <cfRule type="containsText" dxfId="7887" priority="1381" operator="containsText" text="日">
      <formula>NOT(ISERROR(SEARCH("日",X360)))</formula>
    </cfRule>
    <cfRule type="containsText" dxfId="7886" priority="1382" operator="containsText" text="土">
      <formula>NOT(ISERROR(SEARCH("土",X360)))</formula>
    </cfRule>
  </conditionalFormatting>
  <conditionalFormatting sqref="X365">
    <cfRule type="containsText" dxfId="7885" priority="1377" operator="containsText" text="日">
      <formula>NOT(ISERROR(SEARCH("日",X365)))</formula>
    </cfRule>
    <cfRule type="containsText" dxfId="7884" priority="1378" operator="containsText" text="土">
      <formula>NOT(ISERROR(SEARCH("土",X365)))</formula>
    </cfRule>
  </conditionalFormatting>
  <conditionalFormatting sqref="X366:X367">
    <cfRule type="containsText" dxfId="7883" priority="1373" operator="containsText" text="日">
      <formula>NOT(ISERROR(SEARCH("日",X366)))</formula>
    </cfRule>
    <cfRule type="containsText" dxfId="7882" priority="1374" operator="containsText" text="土">
      <formula>NOT(ISERROR(SEARCH("土",X366)))</formula>
    </cfRule>
  </conditionalFormatting>
  <conditionalFormatting sqref="X364">
    <cfRule type="containsText" dxfId="7881" priority="1375" operator="containsText" text="日">
      <formula>NOT(ISERROR(SEARCH("日",X364)))</formula>
    </cfRule>
    <cfRule type="containsText" dxfId="7880" priority="1376" operator="containsText" text="土">
      <formula>NOT(ISERROR(SEARCH("土",X364)))</formula>
    </cfRule>
  </conditionalFormatting>
  <conditionalFormatting sqref="Y294">
    <cfRule type="containsText" dxfId="7879" priority="1371" operator="containsText" text="日">
      <formula>NOT(ISERROR(SEARCH("日",Y294)))</formula>
    </cfRule>
    <cfRule type="containsText" dxfId="7878" priority="1372" operator="containsText" text="土">
      <formula>NOT(ISERROR(SEARCH("土",Y294)))</formula>
    </cfRule>
  </conditionalFormatting>
  <conditionalFormatting sqref="Y297">
    <cfRule type="containsText" dxfId="7877" priority="1369" operator="containsText" text="日">
      <formula>NOT(ISERROR(SEARCH("日",Y297)))</formula>
    </cfRule>
    <cfRule type="containsText" dxfId="7876" priority="1370" operator="containsText" text="土">
      <formula>NOT(ISERROR(SEARCH("土",Y297)))</formula>
    </cfRule>
  </conditionalFormatting>
  <conditionalFormatting sqref="Y302">
    <cfRule type="containsText" dxfId="7875" priority="1359" operator="containsText" text="日">
      <formula>NOT(ISERROR(SEARCH("日",Y302)))</formula>
    </cfRule>
    <cfRule type="containsText" dxfId="7874" priority="1360" operator="containsText" text="土">
      <formula>NOT(ISERROR(SEARCH("土",Y302)))</formula>
    </cfRule>
  </conditionalFormatting>
  <conditionalFormatting sqref="Y305">
    <cfRule type="containsText" dxfId="7873" priority="1357" operator="containsText" text="日">
      <formula>NOT(ISERROR(SEARCH("日",Y305)))</formula>
    </cfRule>
    <cfRule type="containsText" dxfId="7872" priority="1358" operator="containsText" text="土">
      <formula>NOT(ISERROR(SEARCH("土",Y305)))</formula>
    </cfRule>
  </conditionalFormatting>
  <conditionalFormatting sqref="Y304">
    <cfRule type="containsText" dxfId="7871" priority="1355" operator="containsText" text="日">
      <formula>NOT(ISERROR(SEARCH("日",Y304)))</formula>
    </cfRule>
    <cfRule type="containsText" dxfId="7870" priority="1356" operator="containsText" text="土">
      <formula>NOT(ISERROR(SEARCH("土",Y304)))</formula>
    </cfRule>
  </conditionalFormatting>
  <conditionalFormatting sqref="Y306">
    <cfRule type="containsText" dxfId="7869" priority="1353" operator="containsText" text="日">
      <formula>NOT(ISERROR(SEARCH("日",Y306)))</formula>
    </cfRule>
    <cfRule type="containsText" dxfId="7868" priority="1354" operator="containsText" text="土">
      <formula>NOT(ISERROR(SEARCH("土",Y306)))</formula>
    </cfRule>
  </conditionalFormatting>
  <conditionalFormatting sqref="Y309">
    <cfRule type="containsText" dxfId="7867" priority="1351" operator="containsText" text="日">
      <formula>NOT(ISERROR(SEARCH("日",Y309)))</formula>
    </cfRule>
    <cfRule type="containsText" dxfId="7866" priority="1352" operator="containsText" text="土">
      <formula>NOT(ISERROR(SEARCH("土",Y309)))</formula>
    </cfRule>
  </conditionalFormatting>
  <conditionalFormatting sqref="Y308">
    <cfRule type="containsText" dxfId="7865" priority="1349" operator="containsText" text="日">
      <formula>NOT(ISERROR(SEARCH("日",Y308)))</formula>
    </cfRule>
    <cfRule type="containsText" dxfId="7864" priority="1350" operator="containsText" text="土">
      <formula>NOT(ISERROR(SEARCH("土",Y308)))</formula>
    </cfRule>
  </conditionalFormatting>
  <conditionalFormatting sqref="Y314">
    <cfRule type="containsText" dxfId="7863" priority="1341" operator="containsText" text="日">
      <formula>NOT(ISERROR(SEARCH("日",Y314)))</formula>
    </cfRule>
    <cfRule type="containsText" dxfId="7862" priority="1342" operator="containsText" text="土">
      <formula>NOT(ISERROR(SEARCH("土",Y314)))</formula>
    </cfRule>
  </conditionalFormatting>
  <conditionalFormatting sqref="Y296">
    <cfRule type="containsText" dxfId="7861" priority="1367" operator="containsText" text="日">
      <formula>NOT(ISERROR(SEARCH("日",Y296)))</formula>
    </cfRule>
    <cfRule type="containsText" dxfId="7860" priority="1368" operator="containsText" text="土">
      <formula>NOT(ISERROR(SEARCH("土",Y296)))</formula>
    </cfRule>
  </conditionalFormatting>
  <conditionalFormatting sqref="Y301">
    <cfRule type="containsText" dxfId="7859" priority="1363" operator="containsText" text="日">
      <formula>NOT(ISERROR(SEARCH("日",Y301)))</formula>
    </cfRule>
    <cfRule type="containsText" dxfId="7858" priority="1364" operator="containsText" text="土">
      <formula>NOT(ISERROR(SEARCH("土",Y301)))</formula>
    </cfRule>
  </conditionalFormatting>
  <conditionalFormatting sqref="Y300">
    <cfRule type="containsText" dxfId="7857" priority="1361" operator="containsText" text="日">
      <formula>NOT(ISERROR(SEARCH("日",Y300)))</formula>
    </cfRule>
    <cfRule type="containsText" dxfId="7856" priority="1362" operator="containsText" text="土">
      <formula>NOT(ISERROR(SEARCH("土",Y300)))</formula>
    </cfRule>
  </conditionalFormatting>
  <conditionalFormatting sqref="Y310">
    <cfRule type="containsText" dxfId="7855" priority="1347" operator="containsText" text="日">
      <formula>NOT(ISERROR(SEARCH("日",Y310)))</formula>
    </cfRule>
    <cfRule type="containsText" dxfId="7854" priority="1348" operator="containsText" text="土">
      <formula>NOT(ISERROR(SEARCH("土",Y310)))</formula>
    </cfRule>
  </conditionalFormatting>
  <conditionalFormatting sqref="Y332">
    <cfRule type="containsText" dxfId="7853" priority="1313" operator="containsText" text="日">
      <formula>NOT(ISERROR(SEARCH("日",Y332)))</formula>
    </cfRule>
    <cfRule type="containsText" dxfId="7852" priority="1314" operator="containsText" text="土">
      <formula>NOT(ISERROR(SEARCH("土",Y332)))</formula>
    </cfRule>
  </conditionalFormatting>
  <conditionalFormatting sqref="Y312">
    <cfRule type="containsText" dxfId="7851" priority="1343" operator="containsText" text="日">
      <formula>NOT(ISERROR(SEARCH("日",Y312)))</formula>
    </cfRule>
    <cfRule type="containsText" dxfId="7850" priority="1344" operator="containsText" text="土">
      <formula>NOT(ISERROR(SEARCH("土",Y312)))</formula>
    </cfRule>
  </conditionalFormatting>
  <conditionalFormatting sqref="Y298">
    <cfRule type="containsText" dxfId="7849" priority="1365" operator="containsText" text="日">
      <formula>NOT(ISERROR(SEARCH("日",Y298)))</formula>
    </cfRule>
    <cfRule type="containsText" dxfId="7848" priority="1366" operator="containsText" text="土">
      <formula>NOT(ISERROR(SEARCH("土",Y298)))</formula>
    </cfRule>
  </conditionalFormatting>
  <conditionalFormatting sqref="Y313">
    <cfRule type="containsText" dxfId="7847" priority="1345" operator="containsText" text="日">
      <formula>NOT(ISERROR(SEARCH("日",Y313)))</formula>
    </cfRule>
    <cfRule type="containsText" dxfId="7846" priority="1346" operator="containsText" text="土">
      <formula>NOT(ISERROR(SEARCH("土",Y313)))</formula>
    </cfRule>
  </conditionalFormatting>
  <conditionalFormatting sqref="Y317">
    <cfRule type="containsText" dxfId="7845" priority="1339" operator="containsText" text="日">
      <formula>NOT(ISERROR(SEARCH("日",Y317)))</formula>
    </cfRule>
    <cfRule type="containsText" dxfId="7844" priority="1340" operator="containsText" text="土">
      <formula>NOT(ISERROR(SEARCH("土",Y317)))</formula>
    </cfRule>
  </conditionalFormatting>
  <conditionalFormatting sqref="Y318">
    <cfRule type="containsText" dxfId="7843" priority="1335" operator="containsText" text="日">
      <formula>NOT(ISERROR(SEARCH("日",Y318)))</formula>
    </cfRule>
    <cfRule type="containsText" dxfId="7842" priority="1336" operator="containsText" text="土">
      <formula>NOT(ISERROR(SEARCH("土",Y318)))</formula>
    </cfRule>
  </conditionalFormatting>
  <conditionalFormatting sqref="Y316">
    <cfRule type="containsText" dxfId="7841" priority="1337" operator="containsText" text="日">
      <formula>NOT(ISERROR(SEARCH("日",Y316)))</formula>
    </cfRule>
    <cfRule type="containsText" dxfId="7840" priority="1338" operator="containsText" text="土">
      <formula>NOT(ISERROR(SEARCH("土",Y316)))</formula>
    </cfRule>
  </conditionalFormatting>
  <conditionalFormatting sqref="Y321">
    <cfRule type="containsText" dxfId="7839" priority="1333" operator="containsText" text="日">
      <formula>NOT(ISERROR(SEARCH("日",Y321)))</formula>
    </cfRule>
    <cfRule type="containsText" dxfId="7838" priority="1334" operator="containsText" text="土">
      <formula>NOT(ISERROR(SEARCH("土",Y321)))</formula>
    </cfRule>
  </conditionalFormatting>
  <conditionalFormatting sqref="Y322">
    <cfRule type="containsText" dxfId="7837" priority="1329" operator="containsText" text="日">
      <formula>NOT(ISERROR(SEARCH("日",Y322)))</formula>
    </cfRule>
    <cfRule type="containsText" dxfId="7836" priority="1330" operator="containsText" text="土">
      <formula>NOT(ISERROR(SEARCH("土",Y322)))</formula>
    </cfRule>
  </conditionalFormatting>
  <conditionalFormatting sqref="Y320">
    <cfRule type="containsText" dxfId="7835" priority="1331" operator="containsText" text="日">
      <formula>NOT(ISERROR(SEARCH("日",Y320)))</formula>
    </cfRule>
    <cfRule type="containsText" dxfId="7834" priority="1332" operator="containsText" text="土">
      <formula>NOT(ISERROR(SEARCH("土",Y320)))</formula>
    </cfRule>
  </conditionalFormatting>
  <conditionalFormatting sqref="Y325">
    <cfRule type="containsText" dxfId="7833" priority="1327" operator="containsText" text="日">
      <formula>NOT(ISERROR(SEARCH("日",Y325)))</formula>
    </cfRule>
    <cfRule type="containsText" dxfId="7832" priority="1328" operator="containsText" text="土">
      <formula>NOT(ISERROR(SEARCH("土",Y325)))</formula>
    </cfRule>
  </conditionalFormatting>
  <conditionalFormatting sqref="Y326">
    <cfRule type="containsText" dxfId="7831" priority="1323" operator="containsText" text="日">
      <formula>NOT(ISERROR(SEARCH("日",Y326)))</formula>
    </cfRule>
    <cfRule type="containsText" dxfId="7830" priority="1324" operator="containsText" text="土">
      <formula>NOT(ISERROR(SEARCH("土",Y326)))</formula>
    </cfRule>
  </conditionalFormatting>
  <conditionalFormatting sqref="Y324">
    <cfRule type="containsText" dxfId="7829" priority="1325" operator="containsText" text="日">
      <formula>NOT(ISERROR(SEARCH("日",Y324)))</formula>
    </cfRule>
    <cfRule type="containsText" dxfId="7828" priority="1326" operator="containsText" text="土">
      <formula>NOT(ISERROR(SEARCH("土",Y324)))</formula>
    </cfRule>
  </conditionalFormatting>
  <conditionalFormatting sqref="Y329">
    <cfRule type="containsText" dxfId="7827" priority="1321" operator="containsText" text="日">
      <formula>NOT(ISERROR(SEARCH("日",Y329)))</formula>
    </cfRule>
    <cfRule type="containsText" dxfId="7826" priority="1322" operator="containsText" text="土">
      <formula>NOT(ISERROR(SEARCH("土",Y329)))</formula>
    </cfRule>
  </conditionalFormatting>
  <conditionalFormatting sqref="Y330">
    <cfRule type="containsText" dxfId="7825" priority="1317" operator="containsText" text="日">
      <formula>NOT(ISERROR(SEARCH("日",Y330)))</formula>
    </cfRule>
    <cfRule type="containsText" dxfId="7824" priority="1318" operator="containsText" text="土">
      <formula>NOT(ISERROR(SEARCH("土",Y330)))</formula>
    </cfRule>
  </conditionalFormatting>
  <conditionalFormatting sqref="Y328">
    <cfRule type="containsText" dxfId="7823" priority="1319" operator="containsText" text="日">
      <formula>NOT(ISERROR(SEARCH("日",Y328)))</formula>
    </cfRule>
    <cfRule type="containsText" dxfId="7822" priority="1320" operator="containsText" text="土">
      <formula>NOT(ISERROR(SEARCH("土",Y328)))</formula>
    </cfRule>
  </conditionalFormatting>
  <conditionalFormatting sqref="Y333">
    <cfRule type="containsText" dxfId="7821" priority="1315" operator="containsText" text="日">
      <formula>NOT(ISERROR(SEARCH("日",Y333)))</formula>
    </cfRule>
    <cfRule type="containsText" dxfId="7820" priority="1316" operator="containsText" text="土">
      <formula>NOT(ISERROR(SEARCH("土",Y333)))</formula>
    </cfRule>
  </conditionalFormatting>
  <conditionalFormatting sqref="Y334">
    <cfRule type="containsText" dxfId="7819" priority="1311" operator="containsText" text="日">
      <formula>NOT(ISERROR(SEARCH("日",Y334)))</formula>
    </cfRule>
    <cfRule type="containsText" dxfId="7818" priority="1312" operator="containsText" text="土">
      <formula>NOT(ISERROR(SEARCH("土",Y334)))</formula>
    </cfRule>
  </conditionalFormatting>
  <conditionalFormatting sqref="Y337">
    <cfRule type="containsText" dxfId="7817" priority="1309" operator="containsText" text="日">
      <formula>NOT(ISERROR(SEARCH("日",Y337)))</formula>
    </cfRule>
    <cfRule type="containsText" dxfId="7816" priority="1310" operator="containsText" text="土">
      <formula>NOT(ISERROR(SEARCH("土",Y337)))</formula>
    </cfRule>
  </conditionalFormatting>
  <conditionalFormatting sqref="Y338">
    <cfRule type="containsText" dxfId="7815" priority="1305" operator="containsText" text="日">
      <formula>NOT(ISERROR(SEARCH("日",Y338)))</formula>
    </cfRule>
    <cfRule type="containsText" dxfId="7814" priority="1306" operator="containsText" text="土">
      <formula>NOT(ISERROR(SEARCH("土",Y338)))</formula>
    </cfRule>
  </conditionalFormatting>
  <conditionalFormatting sqref="Y336">
    <cfRule type="containsText" dxfId="7813" priority="1307" operator="containsText" text="日">
      <formula>NOT(ISERROR(SEARCH("日",Y336)))</formula>
    </cfRule>
    <cfRule type="containsText" dxfId="7812" priority="1308" operator="containsText" text="土">
      <formula>NOT(ISERROR(SEARCH("土",Y336)))</formula>
    </cfRule>
  </conditionalFormatting>
  <conditionalFormatting sqref="Y341">
    <cfRule type="containsText" dxfId="7811" priority="1303" operator="containsText" text="日">
      <formula>NOT(ISERROR(SEARCH("日",Y341)))</formula>
    </cfRule>
    <cfRule type="containsText" dxfId="7810" priority="1304" operator="containsText" text="土">
      <formula>NOT(ISERROR(SEARCH("土",Y341)))</formula>
    </cfRule>
  </conditionalFormatting>
  <conditionalFormatting sqref="Y342">
    <cfRule type="containsText" dxfId="7809" priority="1299" operator="containsText" text="日">
      <formula>NOT(ISERROR(SEARCH("日",Y342)))</formula>
    </cfRule>
    <cfRule type="containsText" dxfId="7808" priority="1300" operator="containsText" text="土">
      <formula>NOT(ISERROR(SEARCH("土",Y342)))</formula>
    </cfRule>
  </conditionalFormatting>
  <conditionalFormatting sqref="Y340">
    <cfRule type="containsText" dxfId="7807" priority="1301" operator="containsText" text="日">
      <formula>NOT(ISERROR(SEARCH("日",Y340)))</formula>
    </cfRule>
    <cfRule type="containsText" dxfId="7806" priority="1302" operator="containsText" text="土">
      <formula>NOT(ISERROR(SEARCH("土",Y340)))</formula>
    </cfRule>
  </conditionalFormatting>
  <conditionalFormatting sqref="Y345">
    <cfRule type="containsText" dxfId="7805" priority="1297" operator="containsText" text="日">
      <formula>NOT(ISERROR(SEARCH("日",Y345)))</formula>
    </cfRule>
    <cfRule type="containsText" dxfId="7804" priority="1298" operator="containsText" text="土">
      <formula>NOT(ISERROR(SEARCH("土",Y345)))</formula>
    </cfRule>
  </conditionalFormatting>
  <conditionalFormatting sqref="Y346">
    <cfRule type="containsText" dxfId="7803" priority="1293" operator="containsText" text="日">
      <formula>NOT(ISERROR(SEARCH("日",Y346)))</formula>
    </cfRule>
    <cfRule type="containsText" dxfId="7802" priority="1294" operator="containsText" text="土">
      <formula>NOT(ISERROR(SEARCH("土",Y346)))</formula>
    </cfRule>
  </conditionalFormatting>
  <conditionalFormatting sqref="Y344">
    <cfRule type="containsText" dxfId="7801" priority="1295" operator="containsText" text="日">
      <formula>NOT(ISERROR(SEARCH("日",Y344)))</formula>
    </cfRule>
    <cfRule type="containsText" dxfId="7800" priority="1296" operator="containsText" text="土">
      <formula>NOT(ISERROR(SEARCH("土",Y344)))</formula>
    </cfRule>
  </conditionalFormatting>
  <conditionalFormatting sqref="Y349">
    <cfRule type="containsText" dxfId="7799" priority="1291" operator="containsText" text="日">
      <formula>NOT(ISERROR(SEARCH("日",Y349)))</formula>
    </cfRule>
    <cfRule type="containsText" dxfId="7798" priority="1292" operator="containsText" text="土">
      <formula>NOT(ISERROR(SEARCH("土",Y349)))</formula>
    </cfRule>
  </conditionalFormatting>
  <conditionalFormatting sqref="Y350">
    <cfRule type="containsText" dxfId="7797" priority="1287" operator="containsText" text="日">
      <formula>NOT(ISERROR(SEARCH("日",Y350)))</formula>
    </cfRule>
    <cfRule type="containsText" dxfId="7796" priority="1288" operator="containsText" text="土">
      <formula>NOT(ISERROR(SEARCH("土",Y350)))</formula>
    </cfRule>
  </conditionalFormatting>
  <conditionalFormatting sqref="Y348">
    <cfRule type="containsText" dxfId="7795" priority="1289" operator="containsText" text="日">
      <formula>NOT(ISERROR(SEARCH("日",Y348)))</formula>
    </cfRule>
    <cfRule type="containsText" dxfId="7794" priority="1290" operator="containsText" text="土">
      <formula>NOT(ISERROR(SEARCH("土",Y348)))</formula>
    </cfRule>
  </conditionalFormatting>
  <conditionalFormatting sqref="Y353">
    <cfRule type="containsText" dxfId="7793" priority="1285" operator="containsText" text="日">
      <formula>NOT(ISERROR(SEARCH("日",Y353)))</formula>
    </cfRule>
    <cfRule type="containsText" dxfId="7792" priority="1286" operator="containsText" text="土">
      <formula>NOT(ISERROR(SEARCH("土",Y353)))</formula>
    </cfRule>
  </conditionalFormatting>
  <conditionalFormatting sqref="Y354">
    <cfRule type="containsText" dxfId="7791" priority="1281" operator="containsText" text="日">
      <formula>NOT(ISERROR(SEARCH("日",Y354)))</formula>
    </cfRule>
    <cfRule type="containsText" dxfId="7790" priority="1282" operator="containsText" text="土">
      <formula>NOT(ISERROR(SEARCH("土",Y354)))</formula>
    </cfRule>
  </conditionalFormatting>
  <conditionalFormatting sqref="Y352">
    <cfRule type="containsText" dxfId="7789" priority="1283" operator="containsText" text="日">
      <formula>NOT(ISERROR(SEARCH("日",Y352)))</formula>
    </cfRule>
    <cfRule type="containsText" dxfId="7788" priority="1284" operator="containsText" text="土">
      <formula>NOT(ISERROR(SEARCH("土",Y352)))</formula>
    </cfRule>
  </conditionalFormatting>
  <conditionalFormatting sqref="Y357">
    <cfRule type="containsText" dxfId="7787" priority="1279" operator="containsText" text="日">
      <formula>NOT(ISERROR(SEARCH("日",Y357)))</formula>
    </cfRule>
    <cfRule type="containsText" dxfId="7786" priority="1280" operator="containsText" text="土">
      <formula>NOT(ISERROR(SEARCH("土",Y357)))</formula>
    </cfRule>
  </conditionalFormatting>
  <conditionalFormatting sqref="Y358">
    <cfRule type="containsText" dxfId="7785" priority="1275" operator="containsText" text="日">
      <formula>NOT(ISERROR(SEARCH("日",Y358)))</formula>
    </cfRule>
    <cfRule type="containsText" dxfId="7784" priority="1276" operator="containsText" text="土">
      <formula>NOT(ISERROR(SEARCH("土",Y358)))</formula>
    </cfRule>
  </conditionalFormatting>
  <conditionalFormatting sqref="Y356">
    <cfRule type="containsText" dxfId="7783" priority="1277" operator="containsText" text="日">
      <formula>NOT(ISERROR(SEARCH("日",Y356)))</formula>
    </cfRule>
    <cfRule type="containsText" dxfId="7782" priority="1278" operator="containsText" text="土">
      <formula>NOT(ISERROR(SEARCH("土",Y356)))</formula>
    </cfRule>
  </conditionalFormatting>
  <conditionalFormatting sqref="Y361">
    <cfRule type="containsText" dxfId="7781" priority="1273" operator="containsText" text="日">
      <formula>NOT(ISERROR(SEARCH("日",Y361)))</formula>
    </cfRule>
    <cfRule type="containsText" dxfId="7780" priority="1274" operator="containsText" text="土">
      <formula>NOT(ISERROR(SEARCH("土",Y361)))</formula>
    </cfRule>
  </conditionalFormatting>
  <conditionalFormatting sqref="Y362">
    <cfRule type="containsText" dxfId="7779" priority="1269" operator="containsText" text="日">
      <formula>NOT(ISERROR(SEARCH("日",Y362)))</formula>
    </cfRule>
    <cfRule type="containsText" dxfId="7778" priority="1270" operator="containsText" text="土">
      <formula>NOT(ISERROR(SEARCH("土",Y362)))</formula>
    </cfRule>
  </conditionalFormatting>
  <conditionalFormatting sqref="Y360">
    <cfRule type="containsText" dxfId="7777" priority="1271" operator="containsText" text="日">
      <formula>NOT(ISERROR(SEARCH("日",Y360)))</formula>
    </cfRule>
    <cfRule type="containsText" dxfId="7776" priority="1272" operator="containsText" text="土">
      <formula>NOT(ISERROR(SEARCH("土",Y360)))</formula>
    </cfRule>
  </conditionalFormatting>
  <conditionalFormatting sqref="Y365">
    <cfRule type="containsText" dxfId="7775" priority="1267" operator="containsText" text="日">
      <formula>NOT(ISERROR(SEARCH("日",Y365)))</formula>
    </cfRule>
    <cfRule type="containsText" dxfId="7774" priority="1268" operator="containsText" text="土">
      <formula>NOT(ISERROR(SEARCH("土",Y365)))</formula>
    </cfRule>
  </conditionalFormatting>
  <conditionalFormatting sqref="Y366:Y367">
    <cfRule type="containsText" dxfId="7773" priority="1263" operator="containsText" text="日">
      <formula>NOT(ISERROR(SEARCH("日",Y366)))</formula>
    </cfRule>
    <cfRule type="containsText" dxfId="7772" priority="1264" operator="containsText" text="土">
      <formula>NOT(ISERROR(SEARCH("土",Y366)))</formula>
    </cfRule>
  </conditionalFormatting>
  <conditionalFormatting sqref="Y364">
    <cfRule type="containsText" dxfId="7771" priority="1265" operator="containsText" text="日">
      <formula>NOT(ISERROR(SEARCH("日",Y364)))</formula>
    </cfRule>
    <cfRule type="containsText" dxfId="7770" priority="1266" operator="containsText" text="土">
      <formula>NOT(ISERROR(SEARCH("土",Y364)))</formula>
    </cfRule>
  </conditionalFormatting>
  <conditionalFormatting sqref="Z294">
    <cfRule type="containsText" dxfId="7769" priority="1261" operator="containsText" text="日">
      <formula>NOT(ISERROR(SEARCH("日",Z294)))</formula>
    </cfRule>
    <cfRule type="containsText" dxfId="7768" priority="1262" operator="containsText" text="土">
      <formula>NOT(ISERROR(SEARCH("土",Z294)))</formula>
    </cfRule>
  </conditionalFormatting>
  <conditionalFormatting sqref="Z297">
    <cfRule type="containsText" dxfId="7767" priority="1259" operator="containsText" text="日">
      <formula>NOT(ISERROR(SEARCH("日",Z297)))</formula>
    </cfRule>
    <cfRule type="containsText" dxfId="7766" priority="1260" operator="containsText" text="土">
      <formula>NOT(ISERROR(SEARCH("土",Z297)))</formula>
    </cfRule>
  </conditionalFormatting>
  <conditionalFormatting sqref="Z302">
    <cfRule type="containsText" dxfId="7765" priority="1249" operator="containsText" text="日">
      <formula>NOT(ISERROR(SEARCH("日",Z302)))</formula>
    </cfRule>
    <cfRule type="containsText" dxfId="7764" priority="1250" operator="containsText" text="土">
      <formula>NOT(ISERROR(SEARCH("土",Z302)))</formula>
    </cfRule>
  </conditionalFormatting>
  <conditionalFormatting sqref="Z305">
    <cfRule type="containsText" dxfId="7763" priority="1247" operator="containsText" text="日">
      <formula>NOT(ISERROR(SEARCH("日",Z305)))</formula>
    </cfRule>
    <cfRule type="containsText" dxfId="7762" priority="1248" operator="containsText" text="土">
      <formula>NOT(ISERROR(SEARCH("土",Z305)))</formula>
    </cfRule>
  </conditionalFormatting>
  <conditionalFormatting sqref="Z304">
    <cfRule type="containsText" dxfId="7761" priority="1245" operator="containsText" text="日">
      <formula>NOT(ISERROR(SEARCH("日",Z304)))</formula>
    </cfRule>
    <cfRule type="containsText" dxfId="7760" priority="1246" operator="containsText" text="土">
      <formula>NOT(ISERROR(SEARCH("土",Z304)))</formula>
    </cfRule>
  </conditionalFormatting>
  <conditionalFormatting sqref="Z306">
    <cfRule type="containsText" dxfId="7759" priority="1243" operator="containsText" text="日">
      <formula>NOT(ISERROR(SEARCH("日",Z306)))</formula>
    </cfRule>
    <cfRule type="containsText" dxfId="7758" priority="1244" operator="containsText" text="土">
      <formula>NOT(ISERROR(SEARCH("土",Z306)))</formula>
    </cfRule>
  </conditionalFormatting>
  <conditionalFormatting sqref="Z309">
    <cfRule type="containsText" dxfId="7757" priority="1241" operator="containsText" text="日">
      <formula>NOT(ISERROR(SEARCH("日",Z309)))</formula>
    </cfRule>
    <cfRule type="containsText" dxfId="7756" priority="1242" operator="containsText" text="土">
      <formula>NOT(ISERROR(SEARCH("土",Z309)))</formula>
    </cfRule>
  </conditionalFormatting>
  <conditionalFormatting sqref="Z308">
    <cfRule type="containsText" dxfId="7755" priority="1239" operator="containsText" text="日">
      <formula>NOT(ISERROR(SEARCH("日",Z308)))</formula>
    </cfRule>
    <cfRule type="containsText" dxfId="7754" priority="1240" operator="containsText" text="土">
      <formula>NOT(ISERROR(SEARCH("土",Z308)))</formula>
    </cfRule>
  </conditionalFormatting>
  <conditionalFormatting sqref="Z314">
    <cfRule type="containsText" dxfId="7753" priority="1231" operator="containsText" text="日">
      <formula>NOT(ISERROR(SEARCH("日",Z314)))</formula>
    </cfRule>
    <cfRule type="containsText" dxfId="7752" priority="1232" operator="containsText" text="土">
      <formula>NOT(ISERROR(SEARCH("土",Z314)))</formula>
    </cfRule>
  </conditionalFormatting>
  <conditionalFormatting sqref="Z296">
    <cfRule type="containsText" dxfId="7751" priority="1257" operator="containsText" text="日">
      <formula>NOT(ISERROR(SEARCH("日",Z296)))</formula>
    </cfRule>
    <cfRule type="containsText" dxfId="7750" priority="1258" operator="containsText" text="土">
      <formula>NOT(ISERROR(SEARCH("土",Z296)))</formula>
    </cfRule>
  </conditionalFormatting>
  <conditionalFormatting sqref="Z301">
    <cfRule type="containsText" dxfId="7749" priority="1253" operator="containsText" text="日">
      <formula>NOT(ISERROR(SEARCH("日",Z301)))</formula>
    </cfRule>
    <cfRule type="containsText" dxfId="7748" priority="1254" operator="containsText" text="土">
      <formula>NOT(ISERROR(SEARCH("土",Z301)))</formula>
    </cfRule>
  </conditionalFormatting>
  <conditionalFormatting sqref="Z300">
    <cfRule type="containsText" dxfId="7747" priority="1251" operator="containsText" text="日">
      <formula>NOT(ISERROR(SEARCH("日",Z300)))</formula>
    </cfRule>
    <cfRule type="containsText" dxfId="7746" priority="1252" operator="containsText" text="土">
      <formula>NOT(ISERROR(SEARCH("土",Z300)))</formula>
    </cfRule>
  </conditionalFormatting>
  <conditionalFormatting sqref="Z310">
    <cfRule type="containsText" dxfId="7745" priority="1237" operator="containsText" text="日">
      <formula>NOT(ISERROR(SEARCH("日",Z310)))</formula>
    </cfRule>
    <cfRule type="containsText" dxfId="7744" priority="1238" operator="containsText" text="土">
      <formula>NOT(ISERROR(SEARCH("土",Z310)))</formula>
    </cfRule>
  </conditionalFormatting>
  <conditionalFormatting sqref="Z332">
    <cfRule type="containsText" dxfId="7743" priority="1203" operator="containsText" text="日">
      <formula>NOT(ISERROR(SEARCH("日",Z332)))</formula>
    </cfRule>
    <cfRule type="containsText" dxfId="7742" priority="1204" operator="containsText" text="土">
      <formula>NOT(ISERROR(SEARCH("土",Z332)))</formula>
    </cfRule>
  </conditionalFormatting>
  <conditionalFormatting sqref="Z312">
    <cfRule type="containsText" dxfId="7741" priority="1233" operator="containsText" text="日">
      <formula>NOT(ISERROR(SEARCH("日",Z312)))</formula>
    </cfRule>
    <cfRule type="containsText" dxfId="7740" priority="1234" operator="containsText" text="土">
      <formula>NOT(ISERROR(SEARCH("土",Z312)))</formula>
    </cfRule>
  </conditionalFormatting>
  <conditionalFormatting sqref="Z298">
    <cfRule type="containsText" dxfId="7739" priority="1255" operator="containsText" text="日">
      <formula>NOT(ISERROR(SEARCH("日",Z298)))</formula>
    </cfRule>
    <cfRule type="containsText" dxfId="7738" priority="1256" operator="containsText" text="土">
      <formula>NOT(ISERROR(SEARCH("土",Z298)))</formula>
    </cfRule>
  </conditionalFormatting>
  <conditionalFormatting sqref="Z313">
    <cfRule type="containsText" dxfId="7737" priority="1235" operator="containsText" text="日">
      <formula>NOT(ISERROR(SEARCH("日",Z313)))</formula>
    </cfRule>
    <cfRule type="containsText" dxfId="7736" priority="1236" operator="containsText" text="土">
      <formula>NOT(ISERROR(SEARCH("土",Z313)))</formula>
    </cfRule>
  </conditionalFormatting>
  <conditionalFormatting sqref="Z317">
    <cfRule type="containsText" dxfId="7735" priority="1229" operator="containsText" text="日">
      <formula>NOT(ISERROR(SEARCH("日",Z317)))</formula>
    </cfRule>
    <cfRule type="containsText" dxfId="7734" priority="1230" operator="containsText" text="土">
      <formula>NOT(ISERROR(SEARCH("土",Z317)))</formula>
    </cfRule>
  </conditionalFormatting>
  <conditionalFormatting sqref="Z318">
    <cfRule type="containsText" dxfId="7733" priority="1225" operator="containsText" text="日">
      <formula>NOT(ISERROR(SEARCH("日",Z318)))</formula>
    </cfRule>
    <cfRule type="containsText" dxfId="7732" priority="1226" operator="containsText" text="土">
      <formula>NOT(ISERROR(SEARCH("土",Z318)))</formula>
    </cfRule>
  </conditionalFormatting>
  <conditionalFormatting sqref="Z316">
    <cfRule type="containsText" dxfId="7731" priority="1227" operator="containsText" text="日">
      <formula>NOT(ISERROR(SEARCH("日",Z316)))</formula>
    </cfRule>
    <cfRule type="containsText" dxfId="7730" priority="1228" operator="containsText" text="土">
      <formula>NOT(ISERROR(SEARCH("土",Z316)))</formula>
    </cfRule>
  </conditionalFormatting>
  <conditionalFormatting sqref="Z321">
    <cfRule type="containsText" dxfId="7729" priority="1223" operator="containsText" text="日">
      <formula>NOT(ISERROR(SEARCH("日",Z321)))</formula>
    </cfRule>
    <cfRule type="containsText" dxfId="7728" priority="1224" operator="containsText" text="土">
      <formula>NOT(ISERROR(SEARCH("土",Z321)))</formula>
    </cfRule>
  </conditionalFormatting>
  <conditionalFormatting sqref="Z322">
    <cfRule type="containsText" dxfId="7727" priority="1219" operator="containsText" text="日">
      <formula>NOT(ISERROR(SEARCH("日",Z322)))</formula>
    </cfRule>
    <cfRule type="containsText" dxfId="7726" priority="1220" operator="containsText" text="土">
      <formula>NOT(ISERROR(SEARCH("土",Z322)))</formula>
    </cfRule>
  </conditionalFormatting>
  <conditionalFormatting sqref="Z320">
    <cfRule type="containsText" dxfId="7725" priority="1221" operator="containsText" text="日">
      <formula>NOT(ISERROR(SEARCH("日",Z320)))</formula>
    </cfRule>
    <cfRule type="containsText" dxfId="7724" priority="1222" operator="containsText" text="土">
      <formula>NOT(ISERROR(SEARCH("土",Z320)))</formula>
    </cfRule>
  </conditionalFormatting>
  <conditionalFormatting sqref="Z325">
    <cfRule type="containsText" dxfId="7723" priority="1217" operator="containsText" text="日">
      <formula>NOT(ISERROR(SEARCH("日",Z325)))</formula>
    </cfRule>
    <cfRule type="containsText" dxfId="7722" priority="1218" operator="containsText" text="土">
      <formula>NOT(ISERROR(SEARCH("土",Z325)))</formula>
    </cfRule>
  </conditionalFormatting>
  <conditionalFormatting sqref="Z326">
    <cfRule type="containsText" dxfId="7721" priority="1213" operator="containsText" text="日">
      <formula>NOT(ISERROR(SEARCH("日",Z326)))</formula>
    </cfRule>
    <cfRule type="containsText" dxfId="7720" priority="1214" operator="containsText" text="土">
      <formula>NOT(ISERROR(SEARCH("土",Z326)))</formula>
    </cfRule>
  </conditionalFormatting>
  <conditionalFormatting sqref="Z324">
    <cfRule type="containsText" dxfId="7719" priority="1215" operator="containsText" text="日">
      <formula>NOT(ISERROR(SEARCH("日",Z324)))</formula>
    </cfRule>
    <cfRule type="containsText" dxfId="7718" priority="1216" operator="containsText" text="土">
      <formula>NOT(ISERROR(SEARCH("土",Z324)))</formula>
    </cfRule>
  </conditionalFormatting>
  <conditionalFormatting sqref="Z329">
    <cfRule type="containsText" dxfId="7717" priority="1211" operator="containsText" text="日">
      <formula>NOT(ISERROR(SEARCH("日",Z329)))</formula>
    </cfRule>
    <cfRule type="containsText" dxfId="7716" priority="1212" operator="containsText" text="土">
      <formula>NOT(ISERROR(SEARCH("土",Z329)))</formula>
    </cfRule>
  </conditionalFormatting>
  <conditionalFormatting sqref="Z330">
    <cfRule type="containsText" dxfId="7715" priority="1207" operator="containsText" text="日">
      <formula>NOT(ISERROR(SEARCH("日",Z330)))</formula>
    </cfRule>
    <cfRule type="containsText" dxfId="7714" priority="1208" operator="containsText" text="土">
      <formula>NOT(ISERROR(SEARCH("土",Z330)))</formula>
    </cfRule>
  </conditionalFormatting>
  <conditionalFormatting sqref="Z328">
    <cfRule type="containsText" dxfId="7713" priority="1209" operator="containsText" text="日">
      <formula>NOT(ISERROR(SEARCH("日",Z328)))</formula>
    </cfRule>
    <cfRule type="containsText" dxfId="7712" priority="1210" operator="containsText" text="土">
      <formula>NOT(ISERROR(SEARCH("土",Z328)))</formula>
    </cfRule>
  </conditionalFormatting>
  <conditionalFormatting sqref="Z333">
    <cfRule type="containsText" dxfId="7711" priority="1205" operator="containsText" text="日">
      <formula>NOT(ISERROR(SEARCH("日",Z333)))</formula>
    </cfRule>
    <cfRule type="containsText" dxfId="7710" priority="1206" operator="containsText" text="土">
      <formula>NOT(ISERROR(SEARCH("土",Z333)))</formula>
    </cfRule>
  </conditionalFormatting>
  <conditionalFormatting sqref="Z334">
    <cfRule type="containsText" dxfId="7709" priority="1201" operator="containsText" text="日">
      <formula>NOT(ISERROR(SEARCH("日",Z334)))</formula>
    </cfRule>
    <cfRule type="containsText" dxfId="7708" priority="1202" operator="containsText" text="土">
      <formula>NOT(ISERROR(SEARCH("土",Z334)))</formula>
    </cfRule>
  </conditionalFormatting>
  <conditionalFormatting sqref="Z337">
    <cfRule type="containsText" dxfId="7707" priority="1199" operator="containsText" text="日">
      <formula>NOT(ISERROR(SEARCH("日",Z337)))</formula>
    </cfRule>
    <cfRule type="containsText" dxfId="7706" priority="1200" operator="containsText" text="土">
      <formula>NOT(ISERROR(SEARCH("土",Z337)))</formula>
    </cfRule>
  </conditionalFormatting>
  <conditionalFormatting sqref="Z338">
    <cfRule type="containsText" dxfId="7705" priority="1195" operator="containsText" text="日">
      <formula>NOT(ISERROR(SEARCH("日",Z338)))</formula>
    </cfRule>
    <cfRule type="containsText" dxfId="7704" priority="1196" operator="containsText" text="土">
      <formula>NOT(ISERROR(SEARCH("土",Z338)))</formula>
    </cfRule>
  </conditionalFormatting>
  <conditionalFormatting sqref="Z336">
    <cfRule type="containsText" dxfId="7703" priority="1197" operator="containsText" text="日">
      <formula>NOT(ISERROR(SEARCH("日",Z336)))</formula>
    </cfRule>
    <cfRule type="containsText" dxfId="7702" priority="1198" operator="containsText" text="土">
      <formula>NOT(ISERROR(SEARCH("土",Z336)))</formula>
    </cfRule>
  </conditionalFormatting>
  <conditionalFormatting sqref="Z341">
    <cfRule type="containsText" dxfId="7701" priority="1193" operator="containsText" text="日">
      <formula>NOT(ISERROR(SEARCH("日",Z341)))</formula>
    </cfRule>
    <cfRule type="containsText" dxfId="7700" priority="1194" operator="containsText" text="土">
      <formula>NOT(ISERROR(SEARCH("土",Z341)))</formula>
    </cfRule>
  </conditionalFormatting>
  <conditionalFormatting sqref="Z342">
    <cfRule type="containsText" dxfId="7699" priority="1189" operator="containsText" text="日">
      <formula>NOT(ISERROR(SEARCH("日",Z342)))</formula>
    </cfRule>
    <cfRule type="containsText" dxfId="7698" priority="1190" operator="containsText" text="土">
      <formula>NOT(ISERROR(SEARCH("土",Z342)))</formula>
    </cfRule>
  </conditionalFormatting>
  <conditionalFormatting sqref="Z340">
    <cfRule type="containsText" dxfId="7697" priority="1191" operator="containsText" text="日">
      <formula>NOT(ISERROR(SEARCH("日",Z340)))</formula>
    </cfRule>
    <cfRule type="containsText" dxfId="7696" priority="1192" operator="containsText" text="土">
      <formula>NOT(ISERROR(SEARCH("土",Z340)))</formula>
    </cfRule>
  </conditionalFormatting>
  <conditionalFormatting sqref="Z345">
    <cfRule type="containsText" dxfId="7695" priority="1187" operator="containsText" text="日">
      <formula>NOT(ISERROR(SEARCH("日",Z345)))</formula>
    </cfRule>
    <cfRule type="containsText" dxfId="7694" priority="1188" operator="containsText" text="土">
      <formula>NOT(ISERROR(SEARCH("土",Z345)))</formula>
    </cfRule>
  </conditionalFormatting>
  <conditionalFormatting sqref="Z346">
    <cfRule type="containsText" dxfId="7693" priority="1183" operator="containsText" text="日">
      <formula>NOT(ISERROR(SEARCH("日",Z346)))</formula>
    </cfRule>
    <cfRule type="containsText" dxfId="7692" priority="1184" operator="containsText" text="土">
      <formula>NOT(ISERROR(SEARCH("土",Z346)))</formula>
    </cfRule>
  </conditionalFormatting>
  <conditionalFormatting sqref="Z344">
    <cfRule type="containsText" dxfId="7691" priority="1185" operator="containsText" text="日">
      <formula>NOT(ISERROR(SEARCH("日",Z344)))</formula>
    </cfRule>
    <cfRule type="containsText" dxfId="7690" priority="1186" operator="containsText" text="土">
      <formula>NOT(ISERROR(SEARCH("土",Z344)))</formula>
    </cfRule>
  </conditionalFormatting>
  <conditionalFormatting sqref="Z349">
    <cfRule type="containsText" dxfId="7689" priority="1181" operator="containsText" text="日">
      <formula>NOT(ISERROR(SEARCH("日",Z349)))</formula>
    </cfRule>
    <cfRule type="containsText" dxfId="7688" priority="1182" operator="containsText" text="土">
      <formula>NOT(ISERROR(SEARCH("土",Z349)))</formula>
    </cfRule>
  </conditionalFormatting>
  <conditionalFormatting sqref="Z350">
    <cfRule type="containsText" dxfId="7687" priority="1177" operator="containsText" text="日">
      <formula>NOT(ISERROR(SEARCH("日",Z350)))</formula>
    </cfRule>
    <cfRule type="containsText" dxfId="7686" priority="1178" operator="containsText" text="土">
      <formula>NOT(ISERROR(SEARCH("土",Z350)))</formula>
    </cfRule>
  </conditionalFormatting>
  <conditionalFormatting sqref="Z348">
    <cfRule type="containsText" dxfId="7685" priority="1179" operator="containsText" text="日">
      <formula>NOT(ISERROR(SEARCH("日",Z348)))</formula>
    </cfRule>
    <cfRule type="containsText" dxfId="7684" priority="1180" operator="containsText" text="土">
      <formula>NOT(ISERROR(SEARCH("土",Z348)))</formula>
    </cfRule>
  </conditionalFormatting>
  <conditionalFormatting sqref="Z353">
    <cfRule type="containsText" dxfId="7683" priority="1175" operator="containsText" text="日">
      <formula>NOT(ISERROR(SEARCH("日",Z353)))</formula>
    </cfRule>
    <cfRule type="containsText" dxfId="7682" priority="1176" operator="containsText" text="土">
      <formula>NOT(ISERROR(SEARCH("土",Z353)))</formula>
    </cfRule>
  </conditionalFormatting>
  <conditionalFormatting sqref="Z354">
    <cfRule type="containsText" dxfId="7681" priority="1171" operator="containsText" text="日">
      <formula>NOT(ISERROR(SEARCH("日",Z354)))</formula>
    </cfRule>
    <cfRule type="containsText" dxfId="7680" priority="1172" operator="containsText" text="土">
      <formula>NOT(ISERROR(SEARCH("土",Z354)))</formula>
    </cfRule>
  </conditionalFormatting>
  <conditionalFormatting sqref="Z352">
    <cfRule type="containsText" dxfId="7679" priority="1173" operator="containsText" text="日">
      <formula>NOT(ISERROR(SEARCH("日",Z352)))</formula>
    </cfRule>
    <cfRule type="containsText" dxfId="7678" priority="1174" operator="containsText" text="土">
      <formula>NOT(ISERROR(SEARCH("土",Z352)))</formula>
    </cfRule>
  </conditionalFormatting>
  <conditionalFormatting sqref="Z357">
    <cfRule type="containsText" dxfId="7677" priority="1169" operator="containsText" text="日">
      <formula>NOT(ISERROR(SEARCH("日",Z357)))</formula>
    </cfRule>
    <cfRule type="containsText" dxfId="7676" priority="1170" operator="containsText" text="土">
      <formula>NOT(ISERROR(SEARCH("土",Z357)))</formula>
    </cfRule>
  </conditionalFormatting>
  <conditionalFormatting sqref="Z358">
    <cfRule type="containsText" dxfId="7675" priority="1165" operator="containsText" text="日">
      <formula>NOT(ISERROR(SEARCH("日",Z358)))</formula>
    </cfRule>
    <cfRule type="containsText" dxfId="7674" priority="1166" operator="containsText" text="土">
      <formula>NOT(ISERROR(SEARCH("土",Z358)))</formula>
    </cfRule>
  </conditionalFormatting>
  <conditionalFormatting sqref="Z356">
    <cfRule type="containsText" dxfId="7673" priority="1167" operator="containsText" text="日">
      <formula>NOT(ISERROR(SEARCH("日",Z356)))</formula>
    </cfRule>
    <cfRule type="containsText" dxfId="7672" priority="1168" operator="containsText" text="土">
      <formula>NOT(ISERROR(SEARCH("土",Z356)))</formula>
    </cfRule>
  </conditionalFormatting>
  <conditionalFormatting sqref="Z361">
    <cfRule type="containsText" dxfId="7671" priority="1163" operator="containsText" text="日">
      <formula>NOT(ISERROR(SEARCH("日",Z361)))</formula>
    </cfRule>
    <cfRule type="containsText" dxfId="7670" priority="1164" operator="containsText" text="土">
      <formula>NOT(ISERROR(SEARCH("土",Z361)))</formula>
    </cfRule>
  </conditionalFormatting>
  <conditionalFormatting sqref="Z362">
    <cfRule type="containsText" dxfId="7669" priority="1159" operator="containsText" text="日">
      <formula>NOT(ISERROR(SEARCH("日",Z362)))</formula>
    </cfRule>
    <cfRule type="containsText" dxfId="7668" priority="1160" operator="containsText" text="土">
      <formula>NOT(ISERROR(SEARCH("土",Z362)))</formula>
    </cfRule>
  </conditionalFormatting>
  <conditionalFormatting sqref="Z360">
    <cfRule type="containsText" dxfId="7667" priority="1161" operator="containsText" text="日">
      <formula>NOT(ISERROR(SEARCH("日",Z360)))</formula>
    </cfRule>
    <cfRule type="containsText" dxfId="7666" priority="1162" operator="containsText" text="土">
      <formula>NOT(ISERROR(SEARCH("土",Z360)))</formula>
    </cfRule>
  </conditionalFormatting>
  <conditionalFormatting sqref="Z365">
    <cfRule type="containsText" dxfId="7665" priority="1157" operator="containsText" text="日">
      <formula>NOT(ISERROR(SEARCH("日",Z365)))</formula>
    </cfRule>
    <cfRule type="containsText" dxfId="7664" priority="1158" operator="containsText" text="土">
      <formula>NOT(ISERROR(SEARCH("土",Z365)))</formula>
    </cfRule>
  </conditionalFormatting>
  <conditionalFormatting sqref="Z366:Z367">
    <cfRule type="containsText" dxfId="7663" priority="1153" operator="containsText" text="日">
      <formula>NOT(ISERROR(SEARCH("日",Z366)))</formula>
    </cfRule>
    <cfRule type="containsText" dxfId="7662" priority="1154" operator="containsText" text="土">
      <formula>NOT(ISERROR(SEARCH("土",Z366)))</formula>
    </cfRule>
  </conditionalFormatting>
  <conditionalFormatting sqref="Z364">
    <cfRule type="containsText" dxfId="7661" priority="1155" operator="containsText" text="日">
      <formula>NOT(ISERROR(SEARCH("日",Z364)))</formula>
    </cfRule>
    <cfRule type="containsText" dxfId="7660" priority="1156" operator="containsText" text="土">
      <formula>NOT(ISERROR(SEARCH("土",Z364)))</formula>
    </cfRule>
  </conditionalFormatting>
  <conditionalFormatting sqref="M368:V368">
    <cfRule type="containsText" dxfId="7659" priority="1145" operator="containsText" text="日">
      <formula>NOT(ISERROR(SEARCH("日",M368)))</formula>
    </cfRule>
    <cfRule type="containsText" dxfId="7658" priority="1146" operator="containsText" text="土">
      <formula>NOT(ISERROR(SEARCH("土",M368)))</formula>
    </cfRule>
  </conditionalFormatting>
  <conditionalFormatting sqref="L369">
    <cfRule type="containsText" dxfId="7657" priority="1143" operator="containsText" text="日">
      <formula>NOT(ISERROR(SEARCH("日",L369)))</formula>
    </cfRule>
    <cfRule type="containsText" dxfId="7656" priority="1144" operator="containsText" text="土">
      <formula>NOT(ISERROR(SEARCH("土",L369)))</formula>
    </cfRule>
  </conditionalFormatting>
  <conditionalFormatting sqref="M369">
    <cfRule type="containsText" dxfId="7655" priority="1141" operator="containsText" text="日">
      <formula>NOT(ISERROR(SEARCH("日",M369)))</formula>
    </cfRule>
    <cfRule type="containsText" dxfId="7654" priority="1142" operator="containsText" text="土">
      <formula>NOT(ISERROR(SEARCH("土",M369)))</formula>
    </cfRule>
  </conditionalFormatting>
  <conditionalFormatting sqref="O369">
    <cfRule type="containsText" dxfId="7653" priority="1137" operator="containsText" text="日">
      <formula>NOT(ISERROR(SEARCH("日",O369)))</formula>
    </cfRule>
    <cfRule type="containsText" dxfId="7652" priority="1138" operator="containsText" text="土">
      <formula>NOT(ISERROR(SEARCH("土",O369)))</formula>
    </cfRule>
  </conditionalFormatting>
  <conditionalFormatting sqref="N369 L370:L372 M371:V371">
    <cfRule type="containsText" dxfId="7651" priority="1139" operator="containsText" text="日">
      <formula>NOT(ISERROR(SEARCH("日",L369)))</formula>
    </cfRule>
    <cfRule type="containsText" dxfId="7650" priority="1140" operator="containsText" text="土">
      <formula>NOT(ISERROR(SEARCH("土",L369)))</formula>
    </cfRule>
  </conditionalFormatting>
  <conditionalFormatting sqref="U374">
    <cfRule type="containsText" dxfId="7649" priority="1099" operator="containsText" text="日">
      <formula>NOT(ISERROR(SEARCH("日",U374)))</formula>
    </cfRule>
    <cfRule type="containsText" dxfId="7648" priority="1100" operator="containsText" text="土">
      <formula>NOT(ISERROR(SEARCH("土",U374)))</formula>
    </cfRule>
  </conditionalFormatting>
  <conditionalFormatting sqref="T374">
    <cfRule type="containsText" dxfId="7647" priority="1097" operator="containsText" text="日">
      <formula>NOT(ISERROR(SEARCH("日",T374)))</formula>
    </cfRule>
    <cfRule type="containsText" dxfId="7646" priority="1098" operator="containsText" text="土">
      <formula>NOT(ISERROR(SEARCH("土",T374)))</formula>
    </cfRule>
  </conditionalFormatting>
  <conditionalFormatting sqref="S374">
    <cfRule type="containsText" dxfId="7645" priority="1095" operator="containsText" text="日">
      <formula>NOT(ISERROR(SEARCH("日",S374)))</formula>
    </cfRule>
    <cfRule type="containsText" dxfId="7644" priority="1096" operator="containsText" text="土">
      <formula>NOT(ISERROR(SEARCH("土",S374)))</formula>
    </cfRule>
  </conditionalFormatting>
  <conditionalFormatting sqref="R374">
    <cfRule type="containsText" dxfId="7643" priority="1093" operator="containsText" text="日">
      <formula>NOT(ISERROR(SEARCH("日",R374)))</formula>
    </cfRule>
    <cfRule type="containsText" dxfId="7642" priority="1094" operator="containsText" text="土">
      <formula>NOT(ISERROR(SEARCH("土",R374)))</formula>
    </cfRule>
  </conditionalFormatting>
  <conditionalFormatting sqref="Q374">
    <cfRule type="containsText" dxfId="7641" priority="1091" operator="containsText" text="日">
      <formula>NOT(ISERROR(SEARCH("日",Q374)))</formula>
    </cfRule>
    <cfRule type="containsText" dxfId="7640" priority="1092" operator="containsText" text="土">
      <formula>NOT(ISERROR(SEARCH("土",Q374)))</formula>
    </cfRule>
  </conditionalFormatting>
  <conditionalFormatting sqref="P374">
    <cfRule type="containsText" dxfId="7639" priority="1089" operator="containsText" text="日">
      <formula>NOT(ISERROR(SEARCH("日",P374)))</formula>
    </cfRule>
    <cfRule type="containsText" dxfId="7638" priority="1090" operator="containsText" text="土">
      <formula>NOT(ISERROR(SEARCH("土",P374)))</formula>
    </cfRule>
  </conditionalFormatting>
  <conditionalFormatting sqref="O374">
    <cfRule type="containsText" dxfId="7637" priority="1087" operator="containsText" text="日">
      <formula>NOT(ISERROR(SEARCH("日",O374)))</formula>
    </cfRule>
    <cfRule type="containsText" dxfId="7636" priority="1088" operator="containsText" text="土">
      <formula>NOT(ISERROR(SEARCH("土",O374)))</formula>
    </cfRule>
  </conditionalFormatting>
  <conditionalFormatting sqref="N374">
    <cfRule type="containsText" dxfId="7635" priority="1085" operator="containsText" text="日">
      <formula>NOT(ISERROR(SEARCH("日",N374)))</formula>
    </cfRule>
    <cfRule type="containsText" dxfId="7634" priority="1086" operator="containsText" text="土">
      <formula>NOT(ISERROR(SEARCH("土",N374)))</formula>
    </cfRule>
  </conditionalFormatting>
  <conditionalFormatting sqref="M374">
    <cfRule type="containsText" dxfId="7633" priority="1083" operator="containsText" text="日">
      <formula>NOT(ISERROR(SEARCH("日",M374)))</formula>
    </cfRule>
    <cfRule type="containsText" dxfId="7632" priority="1084" operator="containsText" text="土">
      <formula>NOT(ISERROR(SEARCH("土",M374)))</formula>
    </cfRule>
  </conditionalFormatting>
  <conditionalFormatting sqref="M376:V376">
    <cfRule type="containsText" dxfId="7631" priority="1081" operator="containsText" text="日">
      <formula>NOT(ISERROR(SEARCH("日",M376)))</formula>
    </cfRule>
    <cfRule type="containsText" dxfId="7630" priority="1082" operator="containsText" text="土">
      <formula>NOT(ISERROR(SEARCH("土",M376)))</formula>
    </cfRule>
  </conditionalFormatting>
  <conditionalFormatting sqref="L377">
    <cfRule type="containsText" dxfId="7629" priority="1079" operator="containsText" text="日">
      <formula>NOT(ISERROR(SEARCH("日",L377)))</formula>
    </cfRule>
    <cfRule type="containsText" dxfId="7628" priority="1080" operator="containsText" text="土">
      <formula>NOT(ISERROR(SEARCH("土",L377)))</formula>
    </cfRule>
  </conditionalFormatting>
  <conditionalFormatting sqref="M377">
    <cfRule type="containsText" dxfId="7627" priority="1077" operator="containsText" text="日">
      <formula>NOT(ISERROR(SEARCH("日",M377)))</formula>
    </cfRule>
    <cfRule type="containsText" dxfId="7626" priority="1078" operator="containsText" text="土">
      <formula>NOT(ISERROR(SEARCH("土",M377)))</formula>
    </cfRule>
  </conditionalFormatting>
  <conditionalFormatting sqref="N377 L378:L380 M379:V379">
    <cfRule type="containsText" dxfId="7625" priority="1075" operator="containsText" text="日">
      <formula>NOT(ISERROR(SEARCH("日",L377)))</formula>
    </cfRule>
    <cfRule type="containsText" dxfId="7624" priority="1076" operator="containsText" text="土">
      <formula>NOT(ISERROR(SEARCH("土",L377)))</formula>
    </cfRule>
  </conditionalFormatting>
  <conditionalFormatting sqref="O377">
    <cfRule type="containsText" dxfId="7623" priority="1073" operator="containsText" text="日">
      <formula>NOT(ISERROR(SEARCH("日",O377)))</formula>
    </cfRule>
    <cfRule type="containsText" dxfId="7622" priority="1074" operator="containsText" text="土">
      <formula>NOT(ISERROR(SEARCH("土",O377)))</formula>
    </cfRule>
  </conditionalFormatting>
  <conditionalFormatting sqref="P377">
    <cfRule type="containsText" dxfId="7621" priority="1071" operator="containsText" text="日">
      <formula>NOT(ISERROR(SEARCH("日",P377)))</formula>
    </cfRule>
    <cfRule type="containsText" dxfId="7620" priority="1072" operator="containsText" text="土">
      <formula>NOT(ISERROR(SEARCH("土",P377)))</formula>
    </cfRule>
  </conditionalFormatting>
  <conditionalFormatting sqref="U378">
    <cfRule type="containsText" dxfId="7619" priority="1067" operator="containsText" text="日">
      <formula>NOT(ISERROR(SEARCH("日",U378)))</formula>
    </cfRule>
    <cfRule type="containsText" dxfId="7618" priority="1068" operator="containsText" text="土">
      <formula>NOT(ISERROR(SEARCH("土",U378)))</formula>
    </cfRule>
  </conditionalFormatting>
  <conditionalFormatting sqref="V378">
    <cfRule type="containsText" dxfId="7617" priority="1069" operator="containsText" text="日">
      <formula>NOT(ISERROR(SEARCH("日",V378)))</formula>
    </cfRule>
    <cfRule type="containsText" dxfId="7616" priority="1070" operator="containsText" text="土">
      <formula>NOT(ISERROR(SEARCH("土",V378)))</formula>
    </cfRule>
  </conditionalFormatting>
  <conditionalFormatting sqref="T378">
    <cfRule type="containsText" dxfId="7615" priority="1065" operator="containsText" text="日">
      <formula>NOT(ISERROR(SEARCH("日",T378)))</formula>
    </cfRule>
    <cfRule type="containsText" dxfId="7614" priority="1066" operator="containsText" text="土">
      <formula>NOT(ISERROR(SEARCH("土",T378)))</formula>
    </cfRule>
  </conditionalFormatting>
  <conditionalFormatting sqref="S378">
    <cfRule type="containsText" dxfId="7613" priority="1063" operator="containsText" text="日">
      <formula>NOT(ISERROR(SEARCH("日",S378)))</formula>
    </cfRule>
    <cfRule type="containsText" dxfId="7612" priority="1064" operator="containsText" text="土">
      <formula>NOT(ISERROR(SEARCH("土",S378)))</formula>
    </cfRule>
  </conditionalFormatting>
  <conditionalFormatting sqref="R378">
    <cfRule type="containsText" dxfId="7611" priority="1061" operator="containsText" text="日">
      <formula>NOT(ISERROR(SEARCH("日",R378)))</formula>
    </cfRule>
    <cfRule type="containsText" dxfId="7610" priority="1062" operator="containsText" text="土">
      <formula>NOT(ISERROR(SEARCH("土",R378)))</formula>
    </cfRule>
  </conditionalFormatting>
  <conditionalFormatting sqref="Q378">
    <cfRule type="containsText" dxfId="7609" priority="1059" operator="containsText" text="日">
      <formula>NOT(ISERROR(SEARCH("日",Q378)))</formula>
    </cfRule>
    <cfRule type="containsText" dxfId="7608" priority="1060" operator="containsText" text="土">
      <formula>NOT(ISERROR(SEARCH("土",Q378)))</formula>
    </cfRule>
  </conditionalFormatting>
  <conditionalFormatting sqref="P378">
    <cfRule type="containsText" dxfId="7607" priority="1057" operator="containsText" text="日">
      <formula>NOT(ISERROR(SEARCH("日",P378)))</formula>
    </cfRule>
    <cfRule type="containsText" dxfId="7606" priority="1058" operator="containsText" text="土">
      <formula>NOT(ISERROR(SEARCH("土",P378)))</formula>
    </cfRule>
  </conditionalFormatting>
  <conditionalFormatting sqref="O378">
    <cfRule type="containsText" dxfId="7605" priority="1055" operator="containsText" text="日">
      <formula>NOT(ISERROR(SEARCH("日",O378)))</formula>
    </cfRule>
    <cfRule type="containsText" dxfId="7604" priority="1056" operator="containsText" text="土">
      <formula>NOT(ISERROR(SEARCH("土",O378)))</formula>
    </cfRule>
  </conditionalFormatting>
  <conditionalFormatting sqref="N378">
    <cfRule type="containsText" dxfId="7603" priority="1053" operator="containsText" text="日">
      <formula>NOT(ISERROR(SEARCH("日",N378)))</formula>
    </cfRule>
    <cfRule type="containsText" dxfId="7602" priority="1054" operator="containsText" text="土">
      <formula>NOT(ISERROR(SEARCH("土",N378)))</formula>
    </cfRule>
  </conditionalFormatting>
  <conditionalFormatting sqref="M378">
    <cfRule type="containsText" dxfId="7601" priority="1051" operator="containsText" text="日">
      <formula>NOT(ISERROR(SEARCH("日",M378)))</formula>
    </cfRule>
    <cfRule type="containsText" dxfId="7600" priority="1052" operator="containsText" text="土">
      <formula>NOT(ISERROR(SEARCH("土",M378)))</formula>
    </cfRule>
  </conditionalFormatting>
  <conditionalFormatting sqref="M380:V380">
    <cfRule type="containsText" dxfId="7599" priority="1049" operator="containsText" text="日">
      <formula>NOT(ISERROR(SEARCH("日",M380)))</formula>
    </cfRule>
    <cfRule type="containsText" dxfId="7598" priority="1050" operator="containsText" text="土">
      <formula>NOT(ISERROR(SEARCH("土",M380)))</formula>
    </cfRule>
  </conditionalFormatting>
  <conditionalFormatting sqref="L381">
    <cfRule type="containsText" dxfId="7597" priority="1047" operator="containsText" text="日">
      <formula>NOT(ISERROR(SEARCH("日",L381)))</formula>
    </cfRule>
    <cfRule type="containsText" dxfId="7596" priority="1048" operator="containsText" text="土">
      <formula>NOT(ISERROR(SEARCH("土",L381)))</formula>
    </cfRule>
  </conditionalFormatting>
  <conditionalFormatting sqref="M381">
    <cfRule type="containsText" dxfId="7595" priority="1045" operator="containsText" text="日">
      <formula>NOT(ISERROR(SEARCH("日",M381)))</formula>
    </cfRule>
    <cfRule type="containsText" dxfId="7594" priority="1046" operator="containsText" text="土">
      <formula>NOT(ISERROR(SEARCH("土",M381)))</formula>
    </cfRule>
  </conditionalFormatting>
  <conditionalFormatting sqref="N381 L382:L384 M383:V383">
    <cfRule type="containsText" dxfId="7593" priority="1043" operator="containsText" text="日">
      <formula>NOT(ISERROR(SEARCH("日",L381)))</formula>
    </cfRule>
    <cfRule type="containsText" dxfId="7592" priority="1044" operator="containsText" text="土">
      <formula>NOT(ISERROR(SEARCH("土",L381)))</formula>
    </cfRule>
  </conditionalFormatting>
  <conditionalFormatting sqref="O381">
    <cfRule type="containsText" dxfId="7591" priority="1041" operator="containsText" text="日">
      <formula>NOT(ISERROR(SEARCH("日",O381)))</formula>
    </cfRule>
    <cfRule type="containsText" dxfId="7590" priority="1042" operator="containsText" text="土">
      <formula>NOT(ISERROR(SEARCH("土",O381)))</formula>
    </cfRule>
  </conditionalFormatting>
  <conditionalFormatting sqref="P381">
    <cfRule type="containsText" dxfId="7589" priority="1039" operator="containsText" text="日">
      <formula>NOT(ISERROR(SEARCH("日",P381)))</formula>
    </cfRule>
    <cfRule type="containsText" dxfId="7588" priority="1040" operator="containsText" text="土">
      <formula>NOT(ISERROR(SEARCH("土",P381)))</formula>
    </cfRule>
  </conditionalFormatting>
  <conditionalFormatting sqref="V382">
    <cfRule type="containsText" dxfId="7587" priority="1037" operator="containsText" text="日">
      <formula>NOT(ISERROR(SEARCH("日",V382)))</formula>
    </cfRule>
    <cfRule type="containsText" dxfId="7586" priority="1038" operator="containsText" text="土">
      <formula>NOT(ISERROR(SEARCH("土",V382)))</formula>
    </cfRule>
  </conditionalFormatting>
  <conditionalFormatting sqref="U382">
    <cfRule type="containsText" dxfId="7585" priority="1035" operator="containsText" text="日">
      <formula>NOT(ISERROR(SEARCH("日",U382)))</formula>
    </cfRule>
    <cfRule type="containsText" dxfId="7584" priority="1036" operator="containsText" text="土">
      <formula>NOT(ISERROR(SEARCH("土",U382)))</formula>
    </cfRule>
  </conditionalFormatting>
  <conditionalFormatting sqref="T382">
    <cfRule type="containsText" dxfId="7583" priority="1033" operator="containsText" text="日">
      <formula>NOT(ISERROR(SEARCH("日",T382)))</formula>
    </cfRule>
    <cfRule type="containsText" dxfId="7582" priority="1034" operator="containsText" text="土">
      <formula>NOT(ISERROR(SEARCH("土",T382)))</formula>
    </cfRule>
  </conditionalFormatting>
  <conditionalFormatting sqref="S382">
    <cfRule type="containsText" dxfId="7581" priority="1031" operator="containsText" text="日">
      <formula>NOT(ISERROR(SEARCH("日",S382)))</formula>
    </cfRule>
    <cfRule type="containsText" dxfId="7580" priority="1032" operator="containsText" text="土">
      <formula>NOT(ISERROR(SEARCH("土",S382)))</formula>
    </cfRule>
  </conditionalFormatting>
  <conditionalFormatting sqref="R382">
    <cfRule type="containsText" dxfId="7579" priority="1029" operator="containsText" text="日">
      <formula>NOT(ISERROR(SEARCH("日",R382)))</formula>
    </cfRule>
    <cfRule type="containsText" dxfId="7578" priority="1030" operator="containsText" text="土">
      <formula>NOT(ISERROR(SEARCH("土",R382)))</formula>
    </cfRule>
  </conditionalFormatting>
  <conditionalFormatting sqref="Q382">
    <cfRule type="containsText" dxfId="7577" priority="1027" operator="containsText" text="日">
      <formula>NOT(ISERROR(SEARCH("日",Q382)))</formula>
    </cfRule>
    <cfRule type="containsText" dxfId="7576" priority="1028" operator="containsText" text="土">
      <formula>NOT(ISERROR(SEARCH("土",Q382)))</formula>
    </cfRule>
  </conditionalFormatting>
  <conditionalFormatting sqref="P382">
    <cfRule type="containsText" dxfId="7575" priority="1025" operator="containsText" text="日">
      <formula>NOT(ISERROR(SEARCH("日",P382)))</formula>
    </cfRule>
    <cfRule type="containsText" dxfId="7574" priority="1026" operator="containsText" text="土">
      <formula>NOT(ISERROR(SEARCH("土",P382)))</formula>
    </cfRule>
  </conditionalFormatting>
  <conditionalFormatting sqref="O382">
    <cfRule type="containsText" dxfId="7573" priority="1023" operator="containsText" text="日">
      <formula>NOT(ISERROR(SEARCH("日",O382)))</formula>
    </cfRule>
    <cfRule type="containsText" dxfId="7572" priority="1024" operator="containsText" text="土">
      <formula>NOT(ISERROR(SEARCH("土",O382)))</formula>
    </cfRule>
  </conditionalFormatting>
  <conditionalFormatting sqref="M385">
    <cfRule type="containsText" dxfId="7571" priority="1013" operator="containsText" text="日">
      <formula>NOT(ISERROR(SEARCH("日",M385)))</formula>
    </cfRule>
    <cfRule type="containsText" dxfId="7570" priority="1014" operator="containsText" text="土">
      <formula>NOT(ISERROR(SEARCH("土",M385)))</formula>
    </cfRule>
  </conditionalFormatting>
  <conditionalFormatting sqref="M388:V388">
    <cfRule type="containsText" dxfId="7569" priority="985" operator="containsText" text="日">
      <formula>NOT(ISERROR(SEARCH("日",M388)))</formula>
    </cfRule>
    <cfRule type="containsText" dxfId="7568" priority="986" operator="containsText" text="土">
      <formula>NOT(ISERROR(SEARCH("土",M388)))</formula>
    </cfRule>
  </conditionalFormatting>
  <conditionalFormatting sqref="L368">
    <cfRule type="containsText" dxfId="7567" priority="1147" operator="containsText" text="日">
      <formula>NOT(ISERROR(SEARCH("日",L368)))</formula>
    </cfRule>
    <cfRule type="containsText" dxfId="7566" priority="1148" operator="containsText" text="土">
      <formula>NOT(ISERROR(SEARCH("土",L368)))</formula>
    </cfRule>
  </conditionalFormatting>
  <conditionalFormatting sqref="N390">
    <cfRule type="containsText" dxfId="7565" priority="957" operator="containsText" text="日">
      <formula>NOT(ISERROR(SEARCH("日",N390)))</formula>
    </cfRule>
    <cfRule type="containsText" dxfId="7564" priority="958" operator="containsText" text="土">
      <formula>NOT(ISERROR(SEARCH("土",N390)))</formula>
    </cfRule>
  </conditionalFormatting>
  <conditionalFormatting sqref="P369">
    <cfRule type="containsText" dxfId="7563" priority="1135" operator="containsText" text="日">
      <formula>NOT(ISERROR(SEARCH("日",P369)))</formula>
    </cfRule>
    <cfRule type="containsText" dxfId="7562" priority="1136" operator="containsText" text="土">
      <formula>NOT(ISERROR(SEARCH("土",P369)))</formula>
    </cfRule>
  </conditionalFormatting>
  <conditionalFormatting sqref="V370">
    <cfRule type="containsText" dxfId="7561" priority="1133" operator="containsText" text="日">
      <formula>NOT(ISERROR(SEARCH("日",V370)))</formula>
    </cfRule>
    <cfRule type="containsText" dxfId="7560" priority="1134" operator="containsText" text="土">
      <formula>NOT(ISERROR(SEARCH("土",V370)))</formula>
    </cfRule>
  </conditionalFormatting>
  <conditionalFormatting sqref="U370">
    <cfRule type="containsText" dxfId="7559" priority="1131" operator="containsText" text="日">
      <formula>NOT(ISERROR(SEARCH("日",U370)))</formula>
    </cfRule>
    <cfRule type="containsText" dxfId="7558" priority="1132" operator="containsText" text="土">
      <formula>NOT(ISERROR(SEARCH("土",U370)))</formula>
    </cfRule>
  </conditionalFormatting>
  <conditionalFormatting sqref="T370">
    <cfRule type="containsText" dxfId="7557" priority="1129" operator="containsText" text="日">
      <formula>NOT(ISERROR(SEARCH("日",T370)))</formula>
    </cfRule>
    <cfRule type="containsText" dxfId="7556" priority="1130" operator="containsText" text="土">
      <formula>NOT(ISERROR(SEARCH("土",T370)))</formula>
    </cfRule>
  </conditionalFormatting>
  <conditionalFormatting sqref="Q370">
    <cfRule type="containsText" dxfId="7555" priority="1123" operator="containsText" text="日">
      <formula>NOT(ISERROR(SEARCH("日",Q370)))</formula>
    </cfRule>
    <cfRule type="containsText" dxfId="7554" priority="1124" operator="containsText" text="土">
      <formula>NOT(ISERROR(SEARCH("土",Q370)))</formula>
    </cfRule>
  </conditionalFormatting>
  <conditionalFormatting sqref="R370">
    <cfRule type="containsText" dxfId="7553" priority="1125" operator="containsText" text="日">
      <formula>NOT(ISERROR(SEARCH("日",R370)))</formula>
    </cfRule>
    <cfRule type="containsText" dxfId="7552" priority="1126" operator="containsText" text="土">
      <formula>NOT(ISERROR(SEARCH("土",R370)))</formula>
    </cfRule>
  </conditionalFormatting>
  <conditionalFormatting sqref="P370">
    <cfRule type="containsText" dxfId="7551" priority="1121" operator="containsText" text="日">
      <formula>NOT(ISERROR(SEARCH("日",P370)))</formula>
    </cfRule>
    <cfRule type="containsText" dxfId="7550" priority="1122" operator="containsText" text="土">
      <formula>NOT(ISERROR(SEARCH("土",P370)))</formula>
    </cfRule>
  </conditionalFormatting>
  <conditionalFormatting sqref="O370">
    <cfRule type="containsText" dxfId="7549" priority="1119" operator="containsText" text="日">
      <formula>NOT(ISERROR(SEARCH("日",O370)))</formula>
    </cfRule>
    <cfRule type="containsText" dxfId="7548" priority="1120" operator="containsText" text="土">
      <formula>NOT(ISERROR(SEARCH("土",O370)))</formula>
    </cfRule>
  </conditionalFormatting>
  <conditionalFormatting sqref="S370">
    <cfRule type="containsText" dxfId="7547" priority="1127" operator="containsText" text="日">
      <formula>NOT(ISERROR(SEARCH("日",S370)))</formula>
    </cfRule>
    <cfRule type="containsText" dxfId="7546" priority="1128" operator="containsText" text="土">
      <formula>NOT(ISERROR(SEARCH("土",S370)))</formula>
    </cfRule>
  </conditionalFormatting>
  <conditionalFormatting sqref="N370">
    <cfRule type="containsText" dxfId="7545" priority="1117" operator="containsText" text="日">
      <formula>NOT(ISERROR(SEARCH("日",N370)))</formula>
    </cfRule>
    <cfRule type="containsText" dxfId="7544" priority="1118" operator="containsText" text="土">
      <formula>NOT(ISERROR(SEARCH("土",N370)))</formula>
    </cfRule>
  </conditionalFormatting>
  <conditionalFormatting sqref="M370">
    <cfRule type="containsText" dxfId="7543" priority="1115" operator="containsText" text="日">
      <formula>NOT(ISERROR(SEARCH("日",M370)))</formula>
    </cfRule>
    <cfRule type="containsText" dxfId="7542" priority="1116" operator="containsText" text="土">
      <formula>NOT(ISERROR(SEARCH("土",M370)))</formula>
    </cfRule>
  </conditionalFormatting>
  <conditionalFormatting sqref="P394">
    <cfRule type="containsText" dxfId="7541" priority="929" operator="containsText" text="日">
      <formula>NOT(ISERROR(SEARCH("日",P394)))</formula>
    </cfRule>
    <cfRule type="containsText" dxfId="7540" priority="930" operator="containsText" text="土">
      <formula>NOT(ISERROR(SEARCH("土",P394)))</formula>
    </cfRule>
  </conditionalFormatting>
  <conditionalFormatting sqref="L373">
    <cfRule type="containsText" dxfId="7539" priority="1111" operator="containsText" text="日">
      <formula>NOT(ISERROR(SEARCH("日",L373)))</formula>
    </cfRule>
    <cfRule type="containsText" dxfId="7538" priority="1112" operator="containsText" text="土">
      <formula>NOT(ISERROR(SEARCH("土",L373)))</formula>
    </cfRule>
  </conditionalFormatting>
  <conditionalFormatting sqref="M373">
    <cfRule type="containsText" dxfId="7537" priority="1109" operator="containsText" text="日">
      <formula>NOT(ISERROR(SEARCH("日",M373)))</formula>
    </cfRule>
    <cfRule type="containsText" dxfId="7536" priority="1110" operator="containsText" text="土">
      <formula>NOT(ISERROR(SEARCH("土",M373)))</formula>
    </cfRule>
  </conditionalFormatting>
  <conditionalFormatting sqref="N373 L374:L376 M375:V375">
    <cfRule type="containsText" dxfId="7535" priority="1107" operator="containsText" text="日">
      <formula>NOT(ISERROR(SEARCH("日",L373)))</formula>
    </cfRule>
    <cfRule type="containsText" dxfId="7534" priority="1108" operator="containsText" text="土">
      <formula>NOT(ISERROR(SEARCH("土",L373)))</formula>
    </cfRule>
  </conditionalFormatting>
  <conditionalFormatting sqref="O373">
    <cfRule type="containsText" dxfId="7533" priority="1105" operator="containsText" text="日">
      <formula>NOT(ISERROR(SEARCH("日",O373)))</formula>
    </cfRule>
    <cfRule type="containsText" dxfId="7532" priority="1106" operator="containsText" text="土">
      <formula>NOT(ISERROR(SEARCH("土",O373)))</formula>
    </cfRule>
  </conditionalFormatting>
  <conditionalFormatting sqref="P373">
    <cfRule type="containsText" dxfId="7531" priority="1103" operator="containsText" text="日">
      <formula>NOT(ISERROR(SEARCH("日",P373)))</formula>
    </cfRule>
    <cfRule type="containsText" dxfId="7530" priority="1104" operator="containsText" text="土">
      <formula>NOT(ISERROR(SEARCH("土",P373)))</formula>
    </cfRule>
  </conditionalFormatting>
  <conditionalFormatting sqref="V374">
    <cfRule type="containsText" dxfId="7529" priority="1101" operator="containsText" text="日">
      <formula>NOT(ISERROR(SEARCH("日",V374)))</formula>
    </cfRule>
    <cfRule type="containsText" dxfId="7528" priority="1102" operator="containsText" text="土">
      <formula>NOT(ISERROR(SEARCH("土",V374)))</formula>
    </cfRule>
  </conditionalFormatting>
  <conditionalFormatting sqref="R398">
    <cfRule type="containsText" dxfId="7527" priority="901" operator="containsText" text="日">
      <formula>NOT(ISERROR(SEARCH("日",R398)))</formula>
    </cfRule>
    <cfRule type="containsText" dxfId="7526" priority="902" operator="containsText" text="土">
      <formula>NOT(ISERROR(SEARCH("土",R398)))</formula>
    </cfRule>
  </conditionalFormatting>
  <conditionalFormatting sqref="T402">
    <cfRule type="containsText" dxfId="7525" priority="873" operator="containsText" text="日">
      <formula>NOT(ISERROR(SEARCH("日",T402)))</formula>
    </cfRule>
    <cfRule type="containsText" dxfId="7524" priority="874" operator="containsText" text="土">
      <formula>NOT(ISERROR(SEARCH("土",T402)))</formula>
    </cfRule>
  </conditionalFormatting>
  <conditionalFormatting sqref="N382">
    <cfRule type="containsText" dxfId="7523" priority="1021" operator="containsText" text="日">
      <formula>NOT(ISERROR(SEARCH("日",N382)))</formula>
    </cfRule>
    <cfRule type="containsText" dxfId="7522" priority="1022" operator="containsText" text="土">
      <formula>NOT(ISERROR(SEARCH("土",N382)))</formula>
    </cfRule>
  </conditionalFormatting>
  <conditionalFormatting sqref="M382">
    <cfRule type="containsText" dxfId="7521" priority="1019" operator="containsText" text="日">
      <formula>NOT(ISERROR(SEARCH("日",M382)))</formula>
    </cfRule>
    <cfRule type="containsText" dxfId="7520" priority="1020" operator="containsText" text="土">
      <formula>NOT(ISERROR(SEARCH("土",M382)))</formula>
    </cfRule>
  </conditionalFormatting>
  <conditionalFormatting sqref="M384:V384">
    <cfRule type="containsText" dxfId="7519" priority="1017" operator="containsText" text="日">
      <formula>NOT(ISERROR(SEARCH("日",M384)))</formula>
    </cfRule>
    <cfRule type="containsText" dxfId="7518" priority="1018" operator="containsText" text="土">
      <formula>NOT(ISERROR(SEARCH("土",M384)))</formula>
    </cfRule>
  </conditionalFormatting>
  <conditionalFormatting sqref="L385">
    <cfRule type="containsText" dxfId="7517" priority="1015" operator="containsText" text="日">
      <formula>NOT(ISERROR(SEARCH("日",L385)))</formula>
    </cfRule>
    <cfRule type="containsText" dxfId="7516" priority="1016" operator="containsText" text="土">
      <formula>NOT(ISERROR(SEARCH("土",L385)))</formula>
    </cfRule>
  </conditionalFormatting>
  <conditionalFormatting sqref="V406">
    <cfRule type="containsText" dxfId="7515" priority="845" operator="containsText" text="日">
      <formula>NOT(ISERROR(SEARCH("日",V406)))</formula>
    </cfRule>
    <cfRule type="containsText" dxfId="7514" priority="846" operator="containsText" text="土">
      <formula>NOT(ISERROR(SEARCH("土",V406)))</formula>
    </cfRule>
  </conditionalFormatting>
  <conditionalFormatting sqref="O385">
    <cfRule type="containsText" dxfId="7513" priority="1009" operator="containsText" text="日">
      <formula>NOT(ISERROR(SEARCH("日",O385)))</formula>
    </cfRule>
    <cfRule type="containsText" dxfId="7512" priority="1010" operator="containsText" text="土">
      <formula>NOT(ISERROR(SEARCH("土",O385)))</formula>
    </cfRule>
  </conditionalFormatting>
  <conditionalFormatting sqref="P385">
    <cfRule type="containsText" dxfId="7511" priority="1007" operator="containsText" text="日">
      <formula>NOT(ISERROR(SEARCH("日",P385)))</formula>
    </cfRule>
    <cfRule type="containsText" dxfId="7510" priority="1008" operator="containsText" text="土">
      <formula>NOT(ISERROR(SEARCH("土",P385)))</formula>
    </cfRule>
  </conditionalFormatting>
  <conditionalFormatting sqref="V386">
    <cfRule type="containsText" dxfId="7509" priority="1005" operator="containsText" text="日">
      <formula>NOT(ISERROR(SEARCH("日",V386)))</formula>
    </cfRule>
    <cfRule type="containsText" dxfId="7508" priority="1006" operator="containsText" text="土">
      <formula>NOT(ISERROR(SEARCH("土",V386)))</formula>
    </cfRule>
  </conditionalFormatting>
  <conditionalFormatting sqref="U386">
    <cfRule type="containsText" dxfId="7507" priority="1003" operator="containsText" text="日">
      <formula>NOT(ISERROR(SEARCH("日",U386)))</formula>
    </cfRule>
    <cfRule type="containsText" dxfId="7506" priority="1004" operator="containsText" text="土">
      <formula>NOT(ISERROR(SEARCH("土",U386)))</formula>
    </cfRule>
  </conditionalFormatting>
  <conditionalFormatting sqref="T386">
    <cfRule type="containsText" dxfId="7505" priority="1001" operator="containsText" text="日">
      <formula>NOT(ISERROR(SEARCH("日",T386)))</formula>
    </cfRule>
    <cfRule type="containsText" dxfId="7504" priority="1002" operator="containsText" text="土">
      <formula>NOT(ISERROR(SEARCH("土",T386)))</formula>
    </cfRule>
  </conditionalFormatting>
  <conditionalFormatting sqref="S386">
    <cfRule type="containsText" dxfId="7503" priority="999" operator="containsText" text="日">
      <formula>NOT(ISERROR(SEARCH("日",S386)))</formula>
    </cfRule>
    <cfRule type="containsText" dxfId="7502" priority="1000" operator="containsText" text="土">
      <formula>NOT(ISERROR(SEARCH("土",S386)))</formula>
    </cfRule>
  </conditionalFormatting>
  <conditionalFormatting sqref="R386">
    <cfRule type="containsText" dxfId="7501" priority="997" operator="containsText" text="日">
      <formula>NOT(ISERROR(SEARCH("日",R386)))</formula>
    </cfRule>
    <cfRule type="containsText" dxfId="7500" priority="998" operator="containsText" text="土">
      <formula>NOT(ISERROR(SEARCH("土",R386)))</formula>
    </cfRule>
  </conditionalFormatting>
  <conditionalFormatting sqref="Q386">
    <cfRule type="containsText" dxfId="7499" priority="995" operator="containsText" text="日">
      <formula>NOT(ISERROR(SEARCH("日",Q386)))</formula>
    </cfRule>
    <cfRule type="containsText" dxfId="7498" priority="996" operator="containsText" text="土">
      <formula>NOT(ISERROR(SEARCH("土",Q386)))</formula>
    </cfRule>
  </conditionalFormatting>
  <conditionalFormatting sqref="P386">
    <cfRule type="containsText" dxfId="7497" priority="993" operator="containsText" text="日">
      <formula>NOT(ISERROR(SEARCH("日",P386)))</formula>
    </cfRule>
    <cfRule type="containsText" dxfId="7496" priority="994" operator="containsText" text="土">
      <formula>NOT(ISERROR(SEARCH("土",P386)))</formula>
    </cfRule>
  </conditionalFormatting>
  <conditionalFormatting sqref="O386">
    <cfRule type="containsText" dxfId="7495" priority="991" operator="containsText" text="日">
      <formula>NOT(ISERROR(SEARCH("日",O386)))</formula>
    </cfRule>
    <cfRule type="containsText" dxfId="7494" priority="992" operator="containsText" text="土">
      <formula>NOT(ISERROR(SEARCH("土",O386)))</formula>
    </cfRule>
  </conditionalFormatting>
  <conditionalFormatting sqref="M372:V372">
    <cfRule type="containsText" dxfId="7493" priority="1113" operator="containsText" text="日">
      <formula>NOT(ISERROR(SEARCH("日",M372)))</formula>
    </cfRule>
    <cfRule type="containsText" dxfId="7492" priority="1114" operator="containsText" text="土">
      <formula>NOT(ISERROR(SEARCH("土",M372)))</formula>
    </cfRule>
  </conditionalFormatting>
  <conditionalFormatting sqref="N385 L386:L388 M387:V387">
    <cfRule type="containsText" dxfId="7491" priority="1011" operator="containsText" text="日">
      <formula>NOT(ISERROR(SEARCH("日",L385)))</formula>
    </cfRule>
    <cfRule type="containsText" dxfId="7490" priority="1012" operator="containsText" text="土">
      <formula>NOT(ISERROR(SEARCH("土",L385)))</formula>
    </cfRule>
  </conditionalFormatting>
  <conditionalFormatting sqref="N386">
    <cfRule type="containsText" dxfId="7489" priority="989" operator="containsText" text="日">
      <formula>NOT(ISERROR(SEARCH("日",N386)))</formula>
    </cfRule>
    <cfRule type="containsText" dxfId="7488" priority="990" operator="containsText" text="土">
      <formula>NOT(ISERROR(SEARCH("土",N386)))</formula>
    </cfRule>
  </conditionalFormatting>
  <conditionalFormatting sqref="M386">
    <cfRule type="containsText" dxfId="7487" priority="987" operator="containsText" text="日">
      <formula>NOT(ISERROR(SEARCH("日",M386)))</formula>
    </cfRule>
    <cfRule type="containsText" dxfId="7486" priority="988" operator="containsText" text="土">
      <formula>NOT(ISERROR(SEARCH("土",M386)))</formula>
    </cfRule>
  </conditionalFormatting>
  <conditionalFormatting sqref="N389 L390:L392 M391:V391">
    <cfRule type="containsText" dxfId="7485" priority="979" operator="containsText" text="日">
      <formula>NOT(ISERROR(SEARCH("日",L389)))</formula>
    </cfRule>
    <cfRule type="containsText" dxfId="7484" priority="980" operator="containsText" text="土">
      <formula>NOT(ISERROR(SEARCH("土",L389)))</formula>
    </cfRule>
  </conditionalFormatting>
  <conditionalFormatting sqref="M389">
    <cfRule type="containsText" dxfId="7483" priority="981" operator="containsText" text="日">
      <formula>NOT(ISERROR(SEARCH("日",M389)))</formula>
    </cfRule>
    <cfRule type="containsText" dxfId="7482" priority="982" operator="containsText" text="土">
      <formula>NOT(ISERROR(SEARCH("土",M389)))</formula>
    </cfRule>
  </conditionalFormatting>
  <conditionalFormatting sqref="O389">
    <cfRule type="containsText" dxfId="7481" priority="977" operator="containsText" text="日">
      <formula>NOT(ISERROR(SEARCH("日",O389)))</formula>
    </cfRule>
    <cfRule type="containsText" dxfId="7480" priority="978" operator="containsText" text="土">
      <formula>NOT(ISERROR(SEARCH("土",O389)))</formula>
    </cfRule>
  </conditionalFormatting>
  <conditionalFormatting sqref="P389">
    <cfRule type="containsText" dxfId="7479" priority="975" operator="containsText" text="日">
      <formula>NOT(ISERROR(SEARCH("日",P389)))</formula>
    </cfRule>
    <cfRule type="containsText" dxfId="7478" priority="976" operator="containsText" text="土">
      <formula>NOT(ISERROR(SEARCH("土",P389)))</formula>
    </cfRule>
  </conditionalFormatting>
  <conditionalFormatting sqref="L389">
    <cfRule type="containsText" dxfId="7477" priority="983" operator="containsText" text="日">
      <formula>NOT(ISERROR(SEARCH("日",L389)))</formula>
    </cfRule>
    <cfRule type="containsText" dxfId="7476" priority="984" operator="containsText" text="土">
      <formula>NOT(ISERROR(SEARCH("土",L389)))</formula>
    </cfRule>
  </conditionalFormatting>
  <conditionalFormatting sqref="T390">
    <cfRule type="containsText" dxfId="7475" priority="969" operator="containsText" text="日">
      <formula>NOT(ISERROR(SEARCH("日",T390)))</formula>
    </cfRule>
    <cfRule type="containsText" dxfId="7474" priority="970" operator="containsText" text="土">
      <formula>NOT(ISERROR(SEARCH("土",T390)))</formula>
    </cfRule>
  </conditionalFormatting>
  <conditionalFormatting sqref="S390">
    <cfRule type="containsText" dxfId="7473" priority="967" operator="containsText" text="日">
      <formula>NOT(ISERROR(SEARCH("日",S390)))</formula>
    </cfRule>
    <cfRule type="containsText" dxfId="7472" priority="968" operator="containsText" text="土">
      <formula>NOT(ISERROR(SEARCH("土",S390)))</formula>
    </cfRule>
  </conditionalFormatting>
  <conditionalFormatting sqref="R390">
    <cfRule type="containsText" dxfId="7471" priority="965" operator="containsText" text="日">
      <formula>NOT(ISERROR(SEARCH("日",R390)))</formula>
    </cfRule>
    <cfRule type="containsText" dxfId="7470" priority="966" operator="containsText" text="土">
      <formula>NOT(ISERROR(SEARCH("土",R390)))</formula>
    </cfRule>
  </conditionalFormatting>
  <conditionalFormatting sqref="Q390">
    <cfRule type="containsText" dxfId="7469" priority="963" operator="containsText" text="日">
      <formula>NOT(ISERROR(SEARCH("日",Q390)))</formula>
    </cfRule>
    <cfRule type="containsText" dxfId="7468" priority="964" operator="containsText" text="土">
      <formula>NOT(ISERROR(SEARCH("土",Q390)))</formula>
    </cfRule>
  </conditionalFormatting>
  <conditionalFormatting sqref="P390">
    <cfRule type="containsText" dxfId="7467" priority="961" operator="containsText" text="日">
      <formula>NOT(ISERROR(SEARCH("日",P390)))</formula>
    </cfRule>
    <cfRule type="containsText" dxfId="7466" priority="962" operator="containsText" text="土">
      <formula>NOT(ISERROR(SEARCH("土",P390)))</formula>
    </cfRule>
  </conditionalFormatting>
  <conditionalFormatting sqref="U390">
    <cfRule type="containsText" dxfId="7465" priority="971" operator="containsText" text="日">
      <formula>NOT(ISERROR(SEARCH("日",U390)))</formula>
    </cfRule>
    <cfRule type="containsText" dxfId="7464" priority="972" operator="containsText" text="土">
      <formula>NOT(ISERROR(SEARCH("土",U390)))</formula>
    </cfRule>
  </conditionalFormatting>
  <conditionalFormatting sqref="O390">
    <cfRule type="containsText" dxfId="7463" priority="959" operator="containsText" text="日">
      <formula>NOT(ISERROR(SEARCH("日",O390)))</formula>
    </cfRule>
    <cfRule type="containsText" dxfId="7462" priority="960" operator="containsText" text="土">
      <formula>NOT(ISERROR(SEARCH("土",O390)))</formula>
    </cfRule>
  </conditionalFormatting>
  <conditionalFormatting sqref="M390">
    <cfRule type="containsText" dxfId="7461" priority="955" operator="containsText" text="日">
      <formula>NOT(ISERROR(SEARCH("日",M390)))</formula>
    </cfRule>
    <cfRule type="containsText" dxfId="7460" priority="956" operator="containsText" text="土">
      <formula>NOT(ISERROR(SEARCH("土",M390)))</formula>
    </cfRule>
  </conditionalFormatting>
  <conditionalFormatting sqref="M392:V392">
    <cfRule type="containsText" dxfId="7459" priority="953" operator="containsText" text="日">
      <formula>NOT(ISERROR(SEARCH("日",M392)))</formula>
    </cfRule>
    <cfRule type="containsText" dxfId="7458" priority="954" operator="containsText" text="土">
      <formula>NOT(ISERROR(SEARCH("土",M392)))</formula>
    </cfRule>
  </conditionalFormatting>
  <conditionalFormatting sqref="V390">
    <cfRule type="containsText" dxfId="7457" priority="973" operator="containsText" text="日">
      <formula>NOT(ISERROR(SEARCH("日",V390)))</formula>
    </cfRule>
    <cfRule type="containsText" dxfId="7456" priority="974" operator="containsText" text="土">
      <formula>NOT(ISERROR(SEARCH("土",V390)))</formula>
    </cfRule>
  </conditionalFormatting>
  <conditionalFormatting sqref="N393 L394:L396 M395:V395">
    <cfRule type="containsText" dxfId="7455" priority="947" operator="containsText" text="日">
      <formula>NOT(ISERROR(SEARCH("日",L393)))</formula>
    </cfRule>
    <cfRule type="containsText" dxfId="7454" priority="948" operator="containsText" text="土">
      <formula>NOT(ISERROR(SEARCH("土",L393)))</formula>
    </cfRule>
  </conditionalFormatting>
  <conditionalFormatting sqref="M393">
    <cfRule type="containsText" dxfId="7453" priority="949" operator="containsText" text="日">
      <formula>NOT(ISERROR(SEARCH("日",M393)))</formula>
    </cfRule>
    <cfRule type="containsText" dxfId="7452" priority="950" operator="containsText" text="土">
      <formula>NOT(ISERROR(SEARCH("土",M393)))</formula>
    </cfRule>
  </conditionalFormatting>
  <conditionalFormatting sqref="O393">
    <cfRule type="containsText" dxfId="7451" priority="945" operator="containsText" text="日">
      <formula>NOT(ISERROR(SEARCH("日",O393)))</formula>
    </cfRule>
    <cfRule type="containsText" dxfId="7450" priority="946" operator="containsText" text="土">
      <formula>NOT(ISERROR(SEARCH("土",O393)))</formula>
    </cfRule>
  </conditionalFormatting>
  <conditionalFormatting sqref="P393">
    <cfRule type="containsText" dxfId="7449" priority="943" operator="containsText" text="日">
      <formula>NOT(ISERROR(SEARCH("日",P393)))</formula>
    </cfRule>
    <cfRule type="containsText" dxfId="7448" priority="944" operator="containsText" text="土">
      <formula>NOT(ISERROR(SEARCH("土",P393)))</formula>
    </cfRule>
  </conditionalFormatting>
  <conditionalFormatting sqref="L393">
    <cfRule type="containsText" dxfId="7447" priority="951" operator="containsText" text="日">
      <formula>NOT(ISERROR(SEARCH("日",L393)))</formula>
    </cfRule>
    <cfRule type="containsText" dxfId="7446" priority="952" operator="containsText" text="土">
      <formula>NOT(ISERROR(SEARCH("土",L393)))</formula>
    </cfRule>
  </conditionalFormatting>
  <conditionalFormatting sqref="T394">
    <cfRule type="containsText" dxfId="7445" priority="937" operator="containsText" text="日">
      <formula>NOT(ISERROR(SEARCH("日",T394)))</formula>
    </cfRule>
    <cfRule type="containsText" dxfId="7444" priority="938" operator="containsText" text="土">
      <formula>NOT(ISERROR(SEARCH("土",T394)))</formula>
    </cfRule>
  </conditionalFormatting>
  <conditionalFormatting sqref="S394">
    <cfRule type="containsText" dxfId="7443" priority="935" operator="containsText" text="日">
      <formula>NOT(ISERROR(SEARCH("日",S394)))</formula>
    </cfRule>
    <cfRule type="containsText" dxfId="7442" priority="936" operator="containsText" text="土">
      <formula>NOT(ISERROR(SEARCH("土",S394)))</formula>
    </cfRule>
  </conditionalFormatting>
  <conditionalFormatting sqref="R394">
    <cfRule type="containsText" dxfId="7441" priority="933" operator="containsText" text="日">
      <formula>NOT(ISERROR(SEARCH("日",R394)))</formula>
    </cfRule>
    <cfRule type="containsText" dxfId="7440" priority="934" operator="containsText" text="土">
      <formula>NOT(ISERROR(SEARCH("土",R394)))</formula>
    </cfRule>
  </conditionalFormatting>
  <conditionalFormatting sqref="Q394">
    <cfRule type="containsText" dxfId="7439" priority="931" operator="containsText" text="日">
      <formula>NOT(ISERROR(SEARCH("日",Q394)))</formula>
    </cfRule>
    <cfRule type="containsText" dxfId="7438" priority="932" operator="containsText" text="土">
      <formula>NOT(ISERROR(SEARCH("土",Q394)))</formula>
    </cfRule>
  </conditionalFormatting>
  <conditionalFormatting sqref="N394">
    <cfRule type="containsText" dxfId="7437" priority="925" operator="containsText" text="日">
      <formula>NOT(ISERROR(SEARCH("日",N394)))</formula>
    </cfRule>
    <cfRule type="containsText" dxfId="7436" priority="926" operator="containsText" text="土">
      <formula>NOT(ISERROR(SEARCH("土",N394)))</formula>
    </cfRule>
  </conditionalFormatting>
  <conditionalFormatting sqref="U394">
    <cfRule type="containsText" dxfId="7435" priority="939" operator="containsText" text="日">
      <formula>NOT(ISERROR(SEARCH("日",U394)))</formula>
    </cfRule>
    <cfRule type="containsText" dxfId="7434" priority="940" operator="containsText" text="土">
      <formula>NOT(ISERROR(SEARCH("土",U394)))</formula>
    </cfRule>
  </conditionalFormatting>
  <conditionalFormatting sqref="O394">
    <cfRule type="containsText" dxfId="7433" priority="927" operator="containsText" text="日">
      <formula>NOT(ISERROR(SEARCH("日",O394)))</formula>
    </cfRule>
    <cfRule type="containsText" dxfId="7432" priority="928" operator="containsText" text="土">
      <formula>NOT(ISERROR(SEARCH("土",O394)))</formula>
    </cfRule>
  </conditionalFormatting>
  <conditionalFormatting sqref="M394">
    <cfRule type="containsText" dxfId="7431" priority="923" operator="containsText" text="日">
      <formula>NOT(ISERROR(SEARCH("日",M394)))</formula>
    </cfRule>
    <cfRule type="containsText" dxfId="7430" priority="924" operator="containsText" text="土">
      <formula>NOT(ISERROR(SEARCH("土",M394)))</formula>
    </cfRule>
  </conditionalFormatting>
  <conditionalFormatting sqref="M396:V396">
    <cfRule type="containsText" dxfId="7429" priority="921" operator="containsText" text="日">
      <formula>NOT(ISERROR(SEARCH("日",M396)))</formula>
    </cfRule>
    <cfRule type="containsText" dxfId="7428" priority="922" operator="containsText" text="土">
      <formula>NOT(ISERROR(SEARCH("土",M396)))</formula>
    </cfRule>
  </conditionalFormatting>
  <conditionalFormatting sqref="V394">
    <cfRule type="containsText" dxfId="7427" priority="941" operator="containsText" text="日">
      <formula>NOT(ISERROR(SEARCH("日",V394)))</formula>
    </cfRule>
    <cfRule type="containsText" dxfId="7426" priority="942" operator="containsText" text="土">
      <formula>NOT(ISERROR(SEARCH("土",V394)))</formula>
    </cfRule>
  </conditionalFormatting>
  <conditionalFormatting sqref="N397 L398:L400 M399:V399">
    <cfRule type="containsText" dxfId="7425" priority="915" operator="containsText" text="日">
      <formula>NOT(ISERROR(SEARCH("日",L397)))</formula>
    </cfRule>
    <cfRule type="containsText" dxfId="7424" priority="916" operator="containsText" text="土">
      <formula>NOT(ISERROR(SEARCH("土",L397)))</formula>
    </cfRule>
  </conditionalFormatting>
  <conditionalFormatting sqref="M397">
    <cfRule type="containsText" dxfId="7423" priority="917" operator="containsText" text="日">
      <formula>NOT(ISERROR(SEARCH("日",M397)))</formula>
    </cfRule>
    <cfRule type="containsText" dxfId="7422" priority="918" operator="containsText" text="土">
      <formula>NOT(ISERROR(SEARCH("土",M397)))</formula>
    </cfRule>
  </conditionalFormatting>
  <conditionalFormatting sqref="O397">
    <cfRule type="containsText" dxfId="7421" priority="913" operator="containsText" text="日">
      <formula>NOT(ISERROR(SEARCH("日",O397)))</formula>
    </cfRule>
    <cfRule type="containsText" dxfId="7420" priority="914" operator="containsText" text="土">
      <formula>NOT(ISERROR(SEARCH("土",O397)))</formula>
    </cfRule>
  </conditionalFormatting>
  <conditionalFormatting sqref="P397">
    <cfRule type="containsText" dxfId="7419" priority="911" operator="containsText" text="日">
      <formula>NOT(ISERROR(SEARCH("日",P397)))</formula>
    </cfRule>
    <cfRule type="containsText" dxfId="7418" priority="912" operator="containsText" text="土">
      <formula>NOT(ISERROR(SEARCH("土",P397)))</formula>
    </cfRule>
  </conditionalFormatting>
  <conditionalFormatting sqref="L397">
    <cfRule type="containsText" dxfId="7417" priority="919" operator="containsText" text="日">
      <formula>NOT(ISERROR(SEARCH("日",L397)))</formula>
    </cfRule>
    <cfRule type="containsText" dxfId="7416" priority="920" operator="containsText" text="土">
      <formula>NOT(ISERROR(SEARCH("土",L397)))</formula>
    </cfRule>
  </conditionalFormatting>
  <conditionalFormatting sqref="T398">
    <cfRule type="containsText" dxfId="7415" priority="905" operator="containsText" text="日">
      <formula>NOT(ISERROR(SEARCH("日",T398)))</formula>
    </cfRule>
    <cfRule type="containsText" dxfId="7414" priority="906" operator="containsText" text="土">
      <formula>NOT(ISERROR(SEARCH("土",T398)))</formula>
    </cfRule>
  </conditionalFormatting>
  <conditionalFormatting sqref="S398">
    <cfRule type="containsText" dxfId="7413" priority="903" operator="containsText" text="日">
      <formula>NOT(ISERROR(SEARCH("日",S398)))</formula>
    </cfRule>
    <cfRule type="containsText" dxfId="7412" priority="904" operator="containsText" text="土">
      <formula>NOT(ISERROR(SEARCH("土",S398)))</formula>
    </cfRule>
  </conditionalFormatting>
  <conditionalFormatting sqref="Q398">
    <cfRule type="containsText" dxfId="7411" priority="899" operator="containsText" text="日">
      <formula>NOT(ISERROR(SEARCH("日",Q398)))</formula>
    </cfRule>
    <cfRule type="containsText" dxfId="7410" priority="900" operator="containsText" text="土">
      <formula>NOT(ISERROR(SEARCH("土",Q398)))</formula>
    </cfRule>
  </conditionalFormatting>
  <conditionalFormatting sqref="P398">
    <cfRule type="containsText" dxfId="7409" priority="897" operator="containsText" text="日">
      <formula>NOT(ISERROR(SEARCH("日",P398)))</formula>
    </cfRule>
    <cfRule type="containsText" dxfId="7408" priority="898" operator="containsText" text="土">
      <formula>NOT(ISERROR(SEARCH("土",P398)))</formula>
    </cfRule>
  </conditionalFormatting>
  <conditionalFormatting sqref="N398">
    <cfRule type="containsText" dxfId="7407" priority="893" operator="containsText" text="日">
      <formula>NOT(ISERROR(SEARCH("日",N398)))</formula>
    </cfRule>
    <cfRule type="containsText" dxfId="7406" priority="894" operator="containsText" text="土">
      <formula>NOT(ISERROR(SEARCH("土",N398)))</formula>
    </cfRule>
  </conditionalFormatting>
  <conditionalFormatting sqref="U398">
    <cfRule type="containsText" dxfId="7405" priority="907" operator="containsText" text="日">
      <formula>NOT(ISERROR(SEARCH("日",U398)))</formula>
    </cfRule>
    <cfRule type="containsText" dxfId="7404" priority="908" operator="containsText" text="土">
      <formula>NOT(ISERROR(SEARCH("土",U398)))</formula>
    </cfRule>
  </conditionalFormatting>
  <conditionalFormatting sqref="O398">
    <cfRule type="containsText" dxfId="7403" priority="895" operator="containsText" text="日">
      <formula>NOT(ISERROR(SEARCH("日",O398)))</formula>
    </cfRule>
    <cfRule type="containsText" dxfId="7402" priority="896" operator="containsText" text="土">
      <formula>NOT(ISERROR(SEARCH("土",O398)))</formula>
    </cfRule>
  </conditionalFormatting>
  <conditionalFormatting sqref="M398">
    <cfRule type="containsText" dxfId="7401" priority="891" operator="containsText" text="日">
      <formula>NOT(ISERROR(SEARCH("日",M398)))</formula>
    </cfRule>
    <cfRule type="containsText" dxfId="7400" priority="892" operator="containsText" text="土">
      <formula>NOT(ISERROR(SEARCH("土",M398)))</formula>
    </cfRule>
  </conditionalFormatting>
  <conditionalFormatting sqref="M400:V400">
    <cfRule type="containsText" dxfId="7399" priority="889" operator="containsText" text="日">
      <formula>NOT(ISERROR(SEARCH("日",M400)))</formula>
    </cfRule>
    <cfRule type="containsText" dxfId="7398" priority="890" operator="containsText" text="土">
      <formula>NOT(ISERROR(SEARCH("土",M400)))</formula>
    </cfRule>
  </conditionalFormatting>
  <conditionalFormatting sqref="V398">
    <cfRule type="containsText" dxfId="7397" priority="909" operator="containsText" text="日">
      <formula>NOT(ISERROR(SEARCH("日",V398)))</formula>
    </cfRule>
    <cfRule type="containsText" dxfId="7396" priority="910" operator="containsText" text="土">
      <formula>NOT(ISERROR(SEARCH("土",V398)))</formula>
    </cfRule>
  </conditionalFormatting>
  <conditionalFormatting sqref="N401 L402:L404 M403:V403">
    <cfRule type="containsText" dxfId="7395" priority="883" operator="containsText" text="日">
      <formula>NOT(ISERROR(SEARCH("日",L401)))</formula>
    </cfRule>
    <cfRule type="containsText" dxfId="7394" priority="884" operator="containsText" text="土">
      <formula>NOT(ISERROR(SEARCH("土",L401)))</formula>
    </cfRule>
  </conditionalFormatting>
  <conditionalFormatting sqref="M401">
    <cfRule type="containsText" dxfId="7393" priority="885" operator="containsText" text="日">
      <formula>NOT(ISERROR(SEARCH("日",M401)))</formula>
    </cfRule>
    <cfRule type="containsText" dxfId="7392" priority="886" operator="containsText" text="土">
      <formula>NOT(ISERROR(SEARCH("土",M401)))</formula>
    </cfRule>
  </conditionalFormatting>
  <conditionalFormatting sqref="O401">
    <cfRule type="containsText" dxfId="7391" priority="881" operator="containsText" text="日">
      <formula>NOT(ISERROR(SEARCH("日",O401)))</formula>
    </cfRule>
    <cfRule type="containsText" dxfId="7390" priority="882" operator="containsText" text="土">
      <formula>NOT(ISERROR(SEARCH("土",O401)))</formula>
    </cfRule>
  </conditionalFormatting>
  <conditionalFormatting sqref="P401">
    <cfRule type="containsText" dxfId="7389" priority="879" operator="containsText" text="日">
      <formula>NOT(ISERROR(SEARCH("日",P401)))</formula>
    </cfRule>
    <cfRule type="containsText" dxfId="7388" priority="880" operator="containsText" text="土">
      <formula>NOT(ISERROR(SEARCH("土",P401)))</formula>
    </cfRule>
  </conditionalFormatting>
  <conditionalFormatting sqref="L401">
    <cfRule type="containsText" dxfId="7387" priority="887" operator="containsText" text="日">
      <formula>NOT(ISERROR(SEARCH("日",L401)))</formula>
    </cfRule>
    <cfRule type="containsText" dxfId="7386" priority="888" operator="containsText" text="土">
      <formula>NOT(ISERROR(SEARCH("土",L401)))</formula>
    </cfRule>
  </conditionalFormatting>
  <conditionalFormatting sqref="S402">
    <cfRule type="containsText" dxfId="7385" priority="871" operator="containsText" text="日">
      <formula>NOT(ISERROR(SEARCH("日",S402)))</formula>
    </cfRule>
    <cfRule type="containsText" dxfId="7384" priority="872" operator="containsText" text="土">
      <formula>NOT(ISERROR(SEARCH("土",S402)))</formula>
    </cfRule>
  </conditionalFormatting>
  <conditionalFormatting sqref="R402">
    <cfRule type="containsText" dxfId="7383" priority="869" operator="containsText" text="日">
      <formula>NOT(ISERROR(SEARCH("日",R402)))</formula>
    </cfRule>
    <cfRule type="containsText" dxfId="7382" priority="870" operator="containsText" text="土">
      <formula>NOT(ISERROR(SEARCH("土",R402)))</formula>
    </cfRule>
  </conditionalFormatting>
  <conditionalFormatting sqref="Q402">
    <cfRule type="containsText" dxfId="7381" priority="867" operator="containsText" text="日">
      <formula>NOT(ISERROR(SEARCH("日",Q402)))</formula>
    </cfRule>
    <cfRule type="containsText" dxfId="7380" priority="868" operator="containsText" text="土">
      <formula>NOT(ISERROR(SEARCH("土",Q402)))</formula>
    </cfRule>
  </conditionalFormatting>
  <conditionalFormatting sqref="P402">
    <cfRule type="containsText" dxfId="7379" priority="865" operator="containsText" text="日">
      <formula>NOT(ISERROR(SEARCH("日",P402)))</formula>
    </cfRule>
    <cfRule type="containsText" dxfId="7378" priority="866" operator="containsText" text="土">
      <formula>NOT(ISERROR(SEARCH("土",P402)))</formula>
    </cfRule>
  </conditionalFormatting>
  <conditionalFormatting sqref="N402">
    <cfRule type="containsText" dxfId="7377" priority="861" operator="containsText" text="日">
      <formula>NOT(ISERROR(SEARCH("日",N402)))</formula>
    </cfRule>
    <cfRule type="containsText" dxfId="7376" priority="862" operator="containsText" text="土">
      <formula>NOT(ISERROR(SEARCH("土",N402)))</formula>
    </cfRule>
  </conditionalFormatting>
  <conditionalFormatting sqref="U402">
    <cfRule type="containsText" dxfId="7375" priority="875" operator="containsText" text="日">
      <formula>NOT(ISERROR(SEARCH("日",U402)))</formula>
    </cfRule>
    <cfRule type="containsText" dxfId="7374" priority="876" operator="containsText" text="土">
      <formula>NOT(ISERROR(SEARCH("土",U402)))</formula>
    </cfRule>
  </conditionalFormatting>
  <conditionalFormatting sqref="O402">
    <cfRule type="containsText" dxfId="7373" priority="863" operator="containsText" text="日">
      <formula>NOT(ISERROR(SEARCH("日",O402)))</formula>
    </cfRule>
    <cfRule type="containsText" dxfId="7372" priority="864" operator="containsText" text="土">
      <formula>NOT(ISERROR(SEARCH("土",O402)))</formula>
    </cfRule>
  </conditionalFormatting>
  <conditionalFormatting sqref="M402">
    <cfRule type="containsText" dxfId="7371" priority="859" operator="containsText" text="日">
      <formula>NOT(ISERROR(SEARCH("日",M402)))</formula>
    </cfRule>
    <cfRule type="containsText" dxfId="7370" priority="860" operator="containsText" text="土">
      <formula>NOT(ISERROR(SEARCH("土",M402)))</formula>
    </cfRule>
  </conditionalFormatting>
  <conditionalFormatting sqref="M404:V404">
    <cfRule type="containsText" dxfId="7369" priority="857" operator="containsText" text="日">
      <formula>NOT(ISERROR(SEARCH("日",M404)))</formula>
    </cfRule>
    <cfRule type="containsText" dxfId="7368" priority="858" operator="containsText" text="土">
      <formula>NOT(ISERROR(SEARCH("土",M404)))</formula>
    </cfRule>
  </conditionalFormatting>
  <conditionalFormatting sqref="V402">
    <cfRule type="containsText" dxfId="7367" priority="877" operator="containsText" text="日">
      <formula>NOT(ISERROR(SEARCH("日",V402)))</formula>
    </cfRule>
    <cfRule type="containsText" dxfId="7366" priority="878" operator="containsText" text="土">
      <formula>NOT(ISERROR(SEARCH("土",V402)))</formula>
    </cfRule>
  </conditionalFormatting>
  <conditionalFormatting sqref="N405 L406:L408 M407:V407">
    <cfRule type="containsText" dxfId="7365" priority="851" operator="containsText" text="日">
      <formula>NOT(ISERROR(SEARCH("日",L405)))</formula>
    </cfRule>
    <cfRule type="containsText" dxfId="7364" priority="852" operator="containsText" text="土">
      <formula>NOT(ISERROR(SEARCH("土",L405)))</formula>
    </cfRule>
  </conditionalFormatting>
  <conditionalFormatting sqref="M405">
    <cfRule type="containsText" dxfId="7363" priority="853" operator="containsText" text="日">
      <formula>NOT(ISERROR(SEARCH("日",M405)))</formula>
    </cfRule>
    <cfRule type="containsText" dxfId="7362" priority="854" operator="containsText" text="土">
      <formula>NOT(ISERROR(SEARCH("土",M405)))</formula>
    </cfRule>
  </conditionalFormatting>
  <conditionalFormatting sqref="O405">
    <cfRule type="containsText" dxfId="7361" priority="849" operator="containsText" text="日">
      <formula>NOT(ISERROR(SEARCH("日",O405)))</formula>
    </cfRule>
    <cfRule type="containsText" dxfId="7360" priority="850" operator="containsText" text="土">
      <formula>NOT(ISERROR(SEARCH("土",O405)))</formula>
    </cfRule>
  </conditionalFormatting>
  <conditionalFormatting sqref="P405">
    <cfRule type="containsText" dxfId="7359" priority="847" operator="containsText" text="日">
      <formula>NOT(ISERROR(SEARCH("日",P405)))</formula>
    </cfRule>
    <cfRule type="containsText" dxfId="7358" priority="848" operator="containsText" text="土">
      <formula>NOT(ISERROR(SEARCH("土",P405)))</formula>
    </cfRule>
  </conditionalFormatting>
  <conditionalFormatting sqref="L405">
    <cfRule type="containsText" dxfId="7357" priority="855" operator="containsText" text="日">
      <formula>NOT(ISERROR(SEARCH("日",L405)))</formula>
    </cfRule>
    <cfRule type="containsText" dxfId="7356" priority="856" operator="containsText" text="土">
      <formula>NOT(ISERROR(SEARCH("土",L405)))</formula>
    </cfRule>
  </conditionalFormatting>
  <conditionalFormatting sqref="T406">
    <cfRule type="containsText" dxfId="7355" priority="841" operator="containsText" text="日">
      <formula>NOT(ISERROR(SEARCH("日",T406)))</formula>
    </cfRule>
    <cfRule type="containsText" dxfId="7354" priority="842" operator="containsText" text="土">
      <formula>NOT(ISERROR(SEARCH("土",T406)))</formula>
    </cfRule>
  </conditionalFormatting>
  <conditionalFormatting sqref="S406">
    <cfRule type="containsText" dxfId="7353" priority="839" operator="containsText" text="日">
      <formula>NOT(ISERROR(SEARCH("日",S406)))</formula>
    </cfRule>
    <cfRule type="containsText" dxfId="7352" priority="840" operator="containsText" text="土">
      <formula>NOT(ISERROR(SEARCH("土",S406)))</formula>
    </cfRule>
  </conditionalFormatting>
  <conditionalFormatting sqref="R406">
    <cfRule type="containsText" dxfId="7351" priority="837" operator="containsText" text="日">
      <formula>NOT(ISERROR(SEARCH("日",R406)))</formula>
    </cfRule>
    <cfRule type="containsText" dxfId="7350" priority="838" operator="containsText" text="土">
      <formula>NOT(ISERROR(SEARCH("土",R406)))</formula>
    </cfRule>
  </conditionalFormatting>
  <conditionalFormatting sqref="Q406">
    <cfRule type="containsText" dxfId="7349" priority="835" operator="containsText" text="日">
      <formula>NOT(ISERROR(SEARCH("日",Q406)))</formula>
    </cfRule>
    <cfRule type="containsText" dxfId="7348" priority="836" operator="containsText" text="土">
      <formula>NOT(ISERROR(SEARCH("土",Q406)))</formula>
    </cfRule>
  </conditionalFormatting>
  <conditionalFormatting sqref="P406">
    <cfRule type="containsText" dxfId="7347" priority="833" operator="containsText" text="日">
      <formula>NOT(ISERROR(SEARCH("日",P406)))</formula>
    </cfRule>
    <cfRule type="containsText" dxfId="7346" priority="834" operator="containsText" text="土">
      <formula>NOT(ISERROR(SEARCH("土",P406)))</formula>
    </cfRule>
  </conditionalFormatting>
  <conditionalFormatting sqref="N406">
    <cfRule type="containsText" dxfId="7345" priority="829" operator="containsText" text="日">
      <formula>NOT(ISERROR(SEARCH("日",N406)))</formula>
    </cfRule>
    <cfRule type="containsText" dxfId="7344" priority="830" operator="containsText" text="土">
      <formula>NOT(ISERROR(SEARCH("土",N406)))</formula>
    </cfRule>
  </conditionalFormatting>
  <conditionalFormatting sqref="U406">
    <cfRule type="containsText" dxfId="7343" priority="843" operator="containsText" text="日">
      <formula>NOT(ISERROR(SEARCH("日",U406)))</formula>
    </cfRule>
    <cfRule type="containsText" dxfId="7342" priority="844" operator="containsText" text="土">
      <formula>NOT(ISERROR(SEARCH("土",U406)))</formula>
    </cfRule>
  </conditionalFormatting>
  <conditionalFormatting sqref="O406">
    <cfRule type="containsText" dxfId="7341" priority="831" operator="containsText" text="日">
      <formula>NOT(ISERROR(SEARCH("日",O406)))</formula>
    </cfRule>
    <cfRule type="containsText" dxfId="7340" priority="832" operator="containsText" text="土">
      <formula>NOT(ISERROR(SEARCH("土",O406)))</formula>
    </cfRule>
  </conditionalFormatting>
  <conditionalFormatting sqref="M406">
    <cfRule type="containsText" dxfId="7339" priority="827" operator="containsText" text="日">
      <formula>NOT(ISERROR(SEARCH("日",M406)))</formula>
    </cfRule>
    <cfRule type="containsText" dxfId="7338" priority="828" operator="containsText" text="土">
      <formula>NOT(ISERROR(SEARCH("土",M406)))</formula>
    </cfRule>
  </conditionalFormatting>
  <conditionalFormatting sqref="M408:V408">
    <cfRule type="containsText" dxfId="7337" priority="825" operator="containsText" text="日">
      <formula>NOT(ISERROR(SEARCH("日",M408)))</formula>
    </cfRule>
    <cfRule type="containsText" dxfId="7336" priority="826" operator="containsText" text="土">
      <formula>NOT(ISERROR(SEARCH("土",M408)))</formula>
    </cfRule>
  </conditionalFormatting>
  <conditionalFormatting sqref="N409 L410:L412 M411:V411">
    <cfRule type="containsText" dxfId="7335" priority="819" operator="containsText" text="日">
      <formula>NOT(ISERROR(SEARCH("日",L409)))</formula>
    </cfRule>
    <cfRule type="containsText" dxfId="7334" priority="820" operator="containsText" text="土">
      <formula>NOT(ISERROR(SEARCH("土",L409)))</formula>
    </cfRule>
  </conditionalFormatting>
  <conditionalFormatting sqref="M409">
    <cfRule type="containsText" dxfId="7333" priority="821" operator="containsText" text="日">
      <formula>NOT(ISERROR(SEARCH("日",M409)))</formula>
    </cfRule>
    <cfRule type="containsText" dxfId="7332" priority="822" operator="containsText" text="土">
      <formula>NOT(ISERROR(SEARCH("土",M409)))</formula>
    </cfRule>
  </conditionalFormatting>
  <conditionalFormatting sqref="O409">
    <cfRule type="containsText" dxfId="7331" priority="817" operator="containsText" text="日">
      <formula>NOT(ISERROR(SEARCH("日",O409)))</formula>
    </cfRule>
    <cfRule type="containsText" dxfId="7330" priority="818" operator="containsText" text="土">
      <formula>NOT(ISERROR(SEARCH("土",O409)))</formula>
    </cfRule>
  </conditionalFormatting>
  <conditionalFormatting sqref="P409">
    <cfRule type="containsText" dxfId="7329" priority="815" operator="containsText" text="日">
      <formula>NOT(ISERROR(SEARCH("日",P409)))</formula>
    </cfRule>
    <cfRule type="containsText" dxfId="7328" priority="816" operator="containsText" text="土">
      <formula>NOT(ISERROR(SEARCH("土",P409)))</formula>
    </cfRule>
  </conditionalFormatting>
  <conditionalFormatting sqref="L409">
    <cfRule type="containsText" dxfId="7327" priority="823" operator="containsText" text="日">
      <formula>NOT(ISERROR(SEARCH("日",L409)))</formula>
    </cfRule>
    <cfRule type="containsText" dxfId="7326" priority="824" operator="containsText" text="土">
      <formula>NOT(ISERROR(SEARCH("土",L409)))</formula>
    </cfRule>
  </conditionalFormatting>
  <conditionalFormatting sqref="T410">
    <cfRule type="containsText" dxfId="7325" priority="809" operator="containsText" text="日">
      <formula>NOT(ISERROR(SEARCH("日",T410)))</formula>
    </cfRule>
    <cfRule type="containsText" dxfId="7324" priority="810" operator="containsText" text="土">
      <formula>NOT(ISERROR(SEARCH("土",T410)))</formula>
    </cfRule>
  </conditionalFormatting>
  <conditionalFormatting sqref="S410">
    <cfRule type="containsText" dxfId="7323" priority="807" operator="containsText" text="日">
      <formula>NOT(ISERROR(SEARCH("日",S410)))</formula>
    </cfRule>
    <cfRule type="containsText" dxfId="7322" priority="808" operator="containsText" text="土">
      <formula>NOT(ISERROR(SEARCH("土",S410)))</formula>
    </cfRule>
  </conditionalFormatting>
  <conditionalFormatting sqref="R410">
    <cfRule type="containsText" dxfId="7321" priority="805" operator="containsText" text="日">
      <formula>NOT(ISERROR(SEARCH("日",R410)))</formula>
    </cfRule>
    <cfRule type="containsText" dxfId="7320" priority="806" operator="containsText" text="土">
      <formula>NOT(ISERROR(SEARCH("土",R410)))</formula>
    </cfRule>
  </conditionalFormatting>
  <conditionalFormatting sqref="Q410">
    <cfRule type="containsText" dxfId="7319" priority="803" operator="containsText" text="日">
      <formula>NOT(ISERROR(SEARCH("日",Q410)))</formula>
    </cfRule>
    <cfRule type="containsText" dxfId="7318" priority="804" operator="containsText" text="土">
      <formula>NOT(ISERROR(SEARCH("土",Q410)))</formula>
    </cfRule>
  </conditionalFormatting>
  <conditionalFormatting sqref="P410">
    <cfRule type="containsText" dxfId="7317" priority="801" operator="containsText" text="日">
      <formula>NOT(ISERROR(SEARCH("日",P410)))</formula>
    </cfRule>
    <cfRule type="containsText" dxfId="7316" priority="802" operator="containsText" text="土">
      <formula>NOT(ISERROR(SEARCH("土",P410)))</formula>
    </cfRule>
  </conditionalFormatting>
  <conditionalFormatting sqref="N410">
    <cfRule type="containsText" dxfId="7315" priority="797" operator="containsText" text="日">
      <formula>NOT(ISERROR(SEARCH("日",N410)))</formula>
    </cfRule>
    <cfRule type="containsText" dxfId="7314" priority="798" operator="containsText" text="土">
      <formula>NOT(ISERROR(SEARCH("土",N410)))</formula>
    </cfRule>
  </conditionalFormatting>
  <conditionalFormatting sqref="U410">
    <cfRule type="containsText" dxfId="7313" priority="811" operator="containsText" text="日">
      <formula>NOT(ISERROR(SEARCH("日",U410)))</formula>
    </cfRule>
    <cfRule type="containsText" dxfId="7312" priority="812" operator="containsText" text="土">
      <formula>NOT(ISERROR(SEARCH("土",U410)))</formula>
    </cfRule>
  </conditionalFormatting>
  <conditionalFormatting sqref="O410">
    <cfRule type="containsText" dxfId="7311" priority="799" operator="containsText" text="日">
      <formula>NOT(ISERROR(SEARCH("日",O410)))</formula>
    </cfRule>
    <cfRule type="containsText" dxfId="7310" priority="800" operator="containsText" text="土">
      <formula>NOT(ISERROR(SEARCH("土",O410)))</formula>
    </cfRule>
  </conditionalFormatting>
  <conditionalFormatting sqref="M410">
    <cfRule type="containsText" dxfId="7309" priority="795" operator="containsText" text="日">
      <formula>NOT(ISERROR(SEARCH("日",M410)))</formula>
    </cfRule>
    <cfRule type="containsText" dxfId="7308" priority="796" operator="containsText" text="土">
      <formula>NOT(ISERROR(SEARCH("土",M410)))</formula>
    </cfRule>
  </conditionalFormatting>
  <conditionalFormatting sqref="M412:V412">
    <cfRule type="containsText" dxfId="7307" priority="793" operator="containsText" text="日">
      <formula>NOT(ISERROR(SEARCH("日",M412)))</formula>
    </cfRule>
    <cfRule type="containsText" dxfId="7306" priority="794" operator="containsText" text="土">
      <formula>NOT(ISERROR(SEARCH("土",M412)))</formula>
    </cfRule>
  </conditionalFormatting>
  <conditionalFormatting sqref="V410">
    <cfRule type="containsText" dxfId="7305" priority="813" operator="containsText" text="日">
      <formula>NOT(ISERROR(SEARCH("日",V410)))</formula>
    </cfRule>
    <cfRule type="containsText" dxfId="7304" priority="814" operator="containsText" text="土">
      <formula>NOT(ISERROR(SEARCH("土",V410)))</formula>
    </cfRule>
  </conditionalFormatting>
  <conditionalFormatting sqref="N413 L414:L416 M415:V415">
    <cfRule type="containsText" dxfId="7303" priority="787" operator="containsText" text="日">
      <formula>NOT(ISERROR(SEARCH("日",L413)))</formula>
    </cfRule>
    <cfRule type="containsText" dxfId="7302" priority="788" operator="containsText" text="土">
      <formula>NOT(ISERROR(SEARCH("土",L413)))</formula>
    </cfRule>
  </conditionalFormatting>
  <conditionalFormatting sqref="M413">
    <cfRule type="containsText" dxfId="7301" priority="789" operator="containsText" text="日">
      <formula>NOT(ISERROR(SEARCH("日",M413)))</formula>
    </cfRule>
    <cfRule type="containsText" dxfId="7300" priority="790" operator="containsText" text="土">
      <formula>NOT(ISERROR(SEARCH("土",M413)))</formula>
    </cfRule>
  </conditionalFormatting>
  <conditionalFormatting sqref="O413">
    <cfRule type="containsText" dxfId="7299" priority="785" operator="containsText" text="日">
      <formula>NOT(ISERROR(SEARCH("日",O413)))</formula>
    </cfRule>
    <cfRule type="containsText" dxfId="7298" priority="786" operator="containsText" text="土">
      <formula>NOT(ISERROR(SEARCH("土",O413)))</formula>
    </cfRule>
  </conditionalFormatting>
  <conditionalFormatting sqref="P413">
    <cfRule type="containsText" dxfId="7297" priority="783" operator="containsText" text="日">
      <formula>NOT(ISERROR(SEARCH("日",P413)))</formula>
    </cfRule>
    <cfRule type="containsText" dxfId="7296" priority="784" operator="containsText" text="土">
      <formula>NOT(ISERROR(SEARCH("土",P413)))</formula>
    </cfRule>
  </conditionalFormatting>
  <conditionalFormatting sqref="L413">
    <cfRule type="containsText" dxfId="7295" priority="791" operator="containsText" text="日">
      <formula>NOT(ISERROR(SEARCH("日",L413)))</formula>
    </cfRule>
    <cfRule type="containsText" dxfId="7294" priority="792" operator="containsText" text="土">
      <formula>NOT(ISERROR(SEARCH("土",L413)))</formula>
    </cfRule>
  </conditionalFormatting>
  <conditionalFormatting sqref="T414">
    <cfRule type="containsText" dxfId="7293" priority="777" operator="containsText" text="日">
      <formula>NOT(ISERROR(SEARCH("日",T414)))</formula>
    </cfRule>
    <cfRule type="containsText" dxfId="7292" priority="778" operator="containsText" text="土">
      <formula>NOT(ISERROR(SEARCH("土",T414)))</formula>
    </cfRule>
  </conditionalFormatting>
  <conditionalFormatting sqref="S414">
    <cfRule type="containsText" dxfId="7291" priority="775" operator="containsText" text="日">
      <formula>NOT(ISERROR(SEARCH("日",S414)))</formula>
    </cfRule>
    <cfRule type="containsText" dxfId="7290" priority="776" operator="containsText" text="土">
      <formula>NOT(ISERROR(SEARCH("土",S414)))</formula>
    </cfRule>
  </conditionalFormatting>
  <conditionalFormatting sqref="R414">
    <cfRule type="containsText" dxfId="7289" priority="773" operator="containsText" text="日">
      <formula>NOT(ISERROR(SEARCH("日",R414)))</formula>
    </cfRule>
    <cfRule type="containsText" dxfId="7288" priority="774" operator="containsText" text="土">
      <formula>NOT(ISERROR(SEARCH("土",R414)))</formula>
    </cfRule>
  </conditionalFormatting>
  <conditionalFormatting sqref="Q414">
    <cfRule type="containsText" dxfId="7287" priority="771" operator="containsText" text="日">
      <formula>NOT(ISERROR(SEARCH("日",Q414)))</formula>
    </cfRule>
    <cfRule type="containsText" dxfId="7286" priority="772" operator="containsText" text="土">
      <formula>NOT(ISERROR(SEARCH("土",Q414)))</formula>
    </cfRule>
  </conditionalFormatting>
  <conditionalFormatting sqref="P414">
    <cfRule type="containsText" dxfId="7285" priority="769" operator="containsText" text="日">
      <formula>NOT(ISERROR(SEARCH("日",P414)))</formula>
    </cfRule>
    <cfRule type="containsText" dxfId="7284" priority="770" operator="containsText" text="土">
      <formula>NOT(ISERROR(SEARCH("土",P414)))</formula>
    </cfRule>
  </conditionalFormatting>
  <conditionalFormatting sqref="N414">
    <cfRule type="containsText" dxfId="7283" priority="765" operator="containsText" text="日">
      <formula>NOT(ISERROR(SEARCH("日",N414)))</formula>
    </cfRule>
    <cfRule type="containsText" dxfId="7282" priority="766" operator="containsText" text="土">
      <formula>NOT(ISERROR(SEARCH("土",N414)))</formula>
    </cfRule>
  </conditionalFormatting>
  <conditionalFormatting sqref="U414">
    <cfRule type="containsText" dxfId="7281" priority="779" operator="containsText" text="日">
      <formula>NOT(ISERROR(SEARCH("日",U414)))</formula>
    </cfRule>
    <cfRule type="containsText" dxfId="7280" priority="780" operator="containsText" text="土">
      <formula>NOT(ISERROR(SEARCH("土",U414)))</formula>
    </cfRule>
  </conditionalFormatting>
  <conditionalFormatting sqref="O414">
    <cfRule type="containsText" dxfId="7279" priority="767" operator="containsText" text="日">
      <formula>NOT(ISERROR(SEARCH("日",O414)))</formula>
    </cfRule>
    <cfRule type="containsText" dxfId="7278" priority="768" operator="containsText" text="土">
      <formula>NOT(ISERROR(SEARCH("土",O414)))</formula>
    </cfRule>
  </conditionalFormatting>
  <conditionalFormatting sqref="M414">
    <cfRule type="containsText" dxfId="7277" priority="763" operator="containsText" text="日">
      <formula>NOT(ISERROR(SEARCH("日",M414)))</formula>
    </cfRule>
    <cfRule type="containsText" dxfId="7276" priority="764" operator="containsText" text="土">
      <formula>NOT(ISERROR(SEARCH("土",M414)))</formula>
    </cfRule>
  </conditionalFormatting>
  <conditionalFormatting sqref="M416:V416">
    <cfRule type="containsText" dxfId="7275" priority="761" operator="containsText" text="日">
      <formula>NOT(ISERROR(SEARCH("日",M416)))</formula>
    </cfRule>
    <cfRule type="containsText" dxfId="7274" priority="762" operator="containsText" text="土">
      <formula>NOT(ISERROR(SEARCH("土",M416)))</formula>
    </cfRule>
  </conditionalFormatting>
  <conditionalFormatting sqref="V414">
    <cfRule type="containsText" dxfId="7273" priority="781" operator="containsText" text="日">
      <formula>NOT(ISERROR(SEARCH("日",V414)))</formula>
    </cfRule>
    <cfRule type="containsText" dxfId="7272" priority="782" operator="containsText" text="土">
      <formula>NOT(ISERROR(SEARCH("土",V414)))</formula>
    </cfRule>
  </conditionalFormatting>
  <conditionalFormatting sqref="AA370">
    <cfRule type="containsText" dxfId="7271" priority="759" operator="containsText" text="日">
      <formula>NOT(ISERROR(SEARCH("日",AA370)))</formula>
    </cfRule>
    <cfRule type="containsText" dxfId="7270" priority="760" operator="containsText" text="土">
      <formula>NOT(ISERROR(SEARCH("土",AA370)))</formula>
    </cfRule>
  </conditionalFormatting>
  <conditionalFormatting sqref="AA372">
    <cfRule type="containsText" dxfId="7269" priority="757" operator="containsText" text="日">
      <formula>NOT(ISERROR(SEARCH("日",AA372)))</formula>
    </cfRule>
    <cfRule type="containsText" dxfId="7268" priority="758" operator="containsText" text="土">
      <formula>NOT(ISERROR(SEARCH("土",AA372)))</formula>
    </cfRule>
  </conditionalFormatting>
  <conditionalFormatting sqref="AA371">
    <cfRule type="containsText" dxfId="7267" priority="755" operator="containsText" text="日">
      <formula>NOT(ISERROR(SEARCH("日",AA371)))</formula>
    </cfRule>
    <cfRule type="containsText" dxfId="7266" priority="756" operator="containsText" text="土">
      <formula>NOT(ISERROR(SEARCH("土",AA371)))</formula>
    </cfRule>
  </conditionalFormatting>
  <conditionalFormatting sqref="AA374">
    <cfRule type="containsText" dxfId="7265" priority="753" operator="containsText" text="日">
      <formula>NOT(ISERROR(SEARCH("日",AA374)))</formula>
    </cfRule>
    <cfRule type="containsText" dxfId="7264" priority="754" operator="containsText" text="土">
      <formula>NOT(ISERROR(SEARCH("土",AA374)))</formula>
    </cfRule>
  </conditionalFormatting>
  <conditionalFormatting sqref="AA376">
    <cfRule type="containsText" dxfId="7263" priority="751" operator="containsText" text="日">
      <formula>NOT(ISERROR(SEARCH("日",AA376)))</formula>
    </cfRule>
    <cfRule type="containsText" dxfId="7262" priority="752" operator="containsText" text="土">
      <formula>NOT(ISERROR(SEARCH("土",AA376)))</formula>
    </cfRule>
  </conditionalFormatting>
  <conditionalFormatting sqref="AA375">
    <cfRule type="containsText" dxfId="7261" priority="749" operator="containsText" text="日">
      <formula>NOT(ISERROR(SEARCH("日",AA375)))</formula>
    </cfRule>
    <cfRule type="containsText" dxfId="7260" priority="750" operator="containsText" text="土">
      <formula>NOT(ISERROR(SEARCH("土",AA375)))</formula>
    </cfRule>
  </conditionalFormatting>
  <conditionalFormatting sqref="AA378">
    <cfRule type="containsText" dxfId="7259" priority="747" operator="containsText" text="日">
      <formula>NOT(ISERROR(SEARCH("日",AA378)))</formula>
    </cfRule>
    <cfRule type="containsText" dxfId="7258" priority="748" operator="containsText" text="土">
      <formula>NOT(ISERROR(SEARCH("土",AA378)))</formula>
    </cfRule>
  </conditionalFormatting>
  <conditionalFormatting sqref="AA380">
    <cfRule type="containsText" dxfId="7257" priority="745" operator="containsText" text="日">
      <formula>NOT(ISERROR(SEARCH("日",AA380)))</formula>
    </cfRule>
    <cfRule type="containsText" dxfId="7256" priority="746" operator="containsText" text="土">
      <formula>NOT(ISERROR(SEARCH("土",AA380)))</formula>
    </cfRule>
  </conditionalFormatting>
  <conditionalFormatting sqref="AA379">
    <cfRule type="containsText" dxfId="7255" priority="743" operator="containsText" text="日">
      <formula>NOT(ISERROR(SEARCH("日",AA379)))</formula>
    </cfRule>
    <cfRule type="containsText" dxfId="7254" priority="744" operator="containsText" text="土">
      <formula>NOT(ISERROR(SEARCH("土",AA379)))</formula>
    </cfRule>
  </conditionalFormatting>
  <conditionalFormatting sqref="AA382">
    <cfRule type="containsText" dxfId="7253" priority="741" operator="containsText" text="日">
      <formula>NOT(ISERROR(SEARCH("日",AA382)))</formula>
    </cfRule>
    <cfRule type="containsText" dxfId="7252" priority="742" operator="containsText" text="土">
      <formula>NOT(ISERROR(SEARCH("土",AA382)))</formula>
    </cfRule>
  </conditionalFormatting>
  <conditionalFormatting sqref="AA384">
    <cfRule type="containsText" dxfId="7251" priority="739" operator="containsText" text="日">
      <formula>NOT(ISERROR(SEARCH("日",AA384)))</formula>
    </cfRule>
    <cfRule type="containsText" dxfId="7250" priority="740" operator="containsText" text="土">
      <formula>NOT(ISERROR(SEARCH("土",AA384)))</formula>
    </cfRule>
  </conditionalFormatting>
  <conditionalFormatting sqref="AA383">
    <cfRule type="containsText" dxfId="7249" priority="737" operator="containsText" text="日">
      <formula>NOT(ISERROR(SEARCH("日",AA383)))</formula>
    </cfRule>
    <cfRule type="containsText" dxfId="7248" priority="738" operator="containsText" text="土">
      <formula>NOT(ISERROR(SEARCH("土",AA383)))</formula>
    </cfRule>
  </conditionalFormatting>
  <conditionalFormatting sqref="AA386">
    <cfRule type="containsText" dxfId="7247" priority="735" operator="containsText" text="日">
      <formula>NOT(ISERROR(SEARCH("日",AA386)))</formula>
    </cfRule>
    <cfRule type="containsText" dxfId="7246" priority="736" operator="containsText" text="土">
      <formula>NOT(ISERROR(SEARCH("土",AA386)))</formula>
    </cfRule>
  </conditionalFormatting>
  <conditionalFormatting sqref="AA388">
    <cfRule type="containsText" dxfId="7245" priority="733" operator="containsText" text="日">
      <formula>NOT(ISERROR(SEARCH("日",AA388)))</formula>
    </cfRule>
    <cfRule type="containsText" dxfId="7244" priority="734" operator="containsText" text="土">
      <formula>NOT(ISERROR(SEARCH("土",AA388)))</formula>
    </cfRule>
  </conditionalFormatting>
  <conditionalFormatting sqref="AA387">
    <cfRule type="containsText" dxfId="7243" priority="731" operator="containsText" text="日">
      <formula>NOT(ISERROR(SEARCH("日",AA387)))</formula>
    </cfRule>
    <cfRule type="containsText" dxfId="7242" priority="732" operator="containsText" text="土">
      <formula>NOT(ISERROR(SEARCH("土",AA387)))</formula>
    </cfRule>
  </conditionalFormatting>
  <conditionalFormatting sqref="AA390">
    <cfRule type="containsText" dxfId="7241" priority="729" operator="containsText" text="日">
      <formula>NOT(ISERROR(SEARCH("日",AA390)))</formula>
    </cfRule>
    <cfRule type="containsText" dxfId="7240" priority="730" operator="containsText" text="土">
      <formula>NOT(ISERROR(SEARCH("土",AA390)))</formula>
    </cfRule>
  </conditionalFormatting>
  <conditionalFormatting sqref="AA392">
    <cfRule type="containsText" dxfId="7239" priority="727" operator="containsText" text="日">
      <formula>NOT(ISERROR(SEARCH("日",AA392)))</formula>
    </cfRule>
    <cfRule type="containsText" dxfId="7238" priority="728" operator="containsText" text="土">
      <formula>NOT(ISERROR(SEARCH("土",AA392)))</formula>
    </cfRule>
  </conditionalFormatting>
  <conditionalFormatting sqref="AA391">
    <cfRule type="containsText" dxfId="7237" priority="725" operator="containsText" text="日">
      <formula>NOT(ISERROR(SEARCH("日",AA391)))</formula>
    </cfRule>
    <cfRule type="containsText" dxfId="7236" priority="726" operator="containsText" text="土">
      <formula>NOT(ISERROR(SEARCH("土",AA391)))</formula>
    </cfRule>
  </conditionalFormatting>
  <conditionalFormatting sqref="AA394">
    <cfRule type="containsText" dxfId="7235" priority="723" operator="containsText" text="日">
      <formula>NOT(ISERROR(SEARCH("日",AA394)))</formula>
    </cfRule>
    <cfRule type="containsText" dxfId="7234" priority="724" operator="containsText" text="土">
      <formula>NOT(ISERROR(SEARCH("土",AA394)))</formula>
    </cfRule>
  </conditionalFormatting>
  <conditionalFormatting sqref="AA396">
    <cfRule type="containsText" dxfId="7233" priority="721" operator="containsText" text="日">
      <formula>NOT(ISERROR(SEARCH("日",AA396)))</formula>
    </cfRule>
    <cfRule type="containsText" dxfId="7232" priority="722" operator="containsText" text="土">
      <formula>NOT(ISERROR(SEARCH("土",AA396)))</formula>
    </cfRule>
  </conditionalFormatting>
  <conditionalFormatting sqref="AA395">
    <cfRule type="containsText" dxfId="7231" priority="719" operator="containsText" text="日">
      <formula>NOT(ISERROR(SEARCH("日",AA395)))</formula>
    </cfRule>
    <cfRule type="containsText" dxfId="7230" priority="720" operator="containsText" text="土">
      <formula>NOT(ISERROR(SEARCH("土",AA395)))</formula>
    </cfRule>
  </conditionalFormatting>
  <conditionalFormatting sqref="AA398">
    <cfRule type="containsText" dxfId="7229" priority="717" operator="containsText" text="日">
      <formula>NOT(ISERROR(SEARCH("日",AA398)))</formula>
    </cfRule>
    <cfRule type="containsText" dxfId="7228" priority="718" operator="containsText" text="土">
      <formula>NOT(ISERROR(SEARCH("土",AA398)))</formula>
    </cfRule>
  </conditionalFormatting>
  <conditionalFormatting sqref="AA400">
    <cfRule type="containsText" dxfId="7227" priority="715" operator="containsText" text="日">
      <formula>NOT(ISERROR(SEARCH("日",AA400)))</formula>
    </cfRule>
    <cfRule type="containsText" dxfId="7226" priority="716" operator="containsText" text="土">
      <formula>NOT(ISERROR(SEARCH("土",AA400)))</formula>
    </cfRule>
  </conditionalFormatting>
  <conditionalFormatting sqref="AA399">
    <cfRule type="containsText" dxfId="7225" priority="713" operator="containsText" text="日">
      <formula>NOT(ISERROR(SEARCH("日",AA399)))</formula>
    </cfRule>
    <cfRule type="containsText" dxfId="7224" priority="714" operator="containsText" text="土">
      <formula>NOT(ISERROR(SEARCH("土",AA399)))</formula>
    </cfRule>
  </conditionalFormatting>
  <conditionalFormatting sqref="AA402">
    <cfRule type="containsText" dxfId="7223" priority="711" operator="containsText" text="日">
      <formula>NOT(ISERROR(SEARCH("日",AA402)))</formula>
    </cfRule>
    <cfRule type="containsText" dxfId="7222" priority="712" operator="containsText" text="土">
      <formula>NOT(ISERROR(SEARCH("土",AA402)))</formula>
    </cfRule>
  </conditionalFormatting>
  <conditionalFormatting sqref="AA404">
    <cfRule type="containsText" dxfId="7221" priority="709" operator="containsText" text="日">
      <formula>NOT(ISERROR(SEARCH("日",AA404)))</formula>
    </cfRule>
    <cfRule type="containsText" dxfId="7220" priority="710" operator="containsText" text="土">
      <formula>NOT(ISERROR(SEARCH("土",AA404)))</formula>
    </cfRule>
  </conditionalFormatting>
  <conditionalFormatting sqref="AA403">
    <cfRule type="containsText" dxfId="7219" priority="707" operator="containsText" text="日">
      <formula>NOT(ISERROR(SEARCH("日",AA403)))</formula>
    </cfRule>
    <cfRule type="containsText" dxfId="7218" priority="708" operator="containsText" text="土">
      <formula>NOT(ISERROR(SEARCH("土",AA403)))</formula>
    </cfRule>
  </conditionalFormatting>
  <conditionalFormatting sqref="AA406">
    <cfRule type="containsText" dxfId="7217" priority="705" operator="containsText" text="日">
      <formula>NOT(ISERROR(SEARCH("日",AA406)))</formula>
    </cfRule>
    <cfRule type="containsText" dxfId="7216" priority="706" operator="containsText" text="土">
      <formula>NOT(ISERROR(SEARCH("土",AA406)))</formula>
    </cfRule>
  </conditionalFormatting>
  <conditionalFormatting sqref="AA408">
    <cfRule type="containsText" dxfId="7215" priority="703" operator="containsText" text="日">
      <formula>NOT(ISERROR(SEARCH("日",AA408)))</formula>
    </cfRule>
    <cfRule type="containsText" dxfId="7214" priority="704" operator="containsText" text="土">
      <formula>NOT(ISERROR(SEARCH("土",AA408)))</formula>
    </cfRule>
  </conditionalFormatting>
  <conditionalFormatting sqref="AA407">
    <cfRule type="containsText" dxfId="7213" priority="701" operator="containsText" text="日">
      <formula>NOT(ISERROR(SEARCH("日",AA407)))</formula>
    </cfRule>
    <cfRule type="containsText" dxfId="7212" priority="702" operator="containsText" text="土">
      <formula>NOT(ISERROR(SEARCH("土",AA407)))</formula>
    </cfRule>
  </conditionalFormatting>
  <conditionalFormatting sqref="AA410">
    <cfRule type="containsText" dxfId="7211" priority="699" operator="containsText" text="日">
      <formula>NOT(ISERROR(SEARCH("日",AA410)))</formula>
    </cfRule>
    <cfRule type="containsText" dxfId="7210" priority="700" operator="containsText" text="土">
      <formula>NOT(ISERROR(SEARCH("土",AA410)))</formula>
    </cfRule>
  </conditionalFormatting>
  <conditionalFormatting sqref="AA412">
    <cfRule type="containsText" dxfId="7209" priority="697" operator="containsText" text="日">
      <formula>NOT(ISERROR(SEARCH("日",AA412)))</formula>
    </cfRule>
    <cfRule type="containsText" dxfId="7208" priority="698" operator="containsText" text="土">
      <formula>NOT(ISERROR(SEARCH("土",AA412)))</formula>
    </cfRule>
  </conditionalFormatting>
  <conditionalFormatting sqref="AA411">
    <cfRule type="containsText" dxfId="7207" priority="695" operator="containsText" text="日">
      <formula>NOT(ISERROR(SEARCH("日",AA411)))</formula>
    </cfRule>
    <cfRule type="containsText" dxfId="7206" priority="696" operator="containsText" text="土">
      <formula>NOT(ISERROR(SEARCH("土",AA411)))</formula>
    </cfRule>
  </conditionalFormatting>
  <conditionalFormatting sqref="AA414">
    <cfRule type="containsText" dxfId="7205" priority="693" operator="containsText" text="日">
      <formula>NOT(ISERROR(SEARCH("日",AA414)))</formula>
    </cfRule>
    <cfRule type="containsText" dxfId="7204" priority="694" operator="containsText" text="土">
      <formula>NOT(ISERROR(SEARCH("土",AA414)))</formula>
    </cfRule>
  </conditionalFormatting>
  <conditionalFormatting sqref="AA416">
    <cfRule type="containsText" dxfId="7203" priority="691" operator="containsText" text="日">
      <formula>NOT(ISERROR(SEARCH("日",AA416)))</formula>
    </cfRule>
    <cfRule type="containsText" dxfId="7202" priority="692" operator="containsText" text="土">
      <formula>NOT(ISERROR(SEARCH("土",AA416)))</formula>
    </cfRule>
  </conditionalFormatting>
  <conditionalFormatting sqref="AA415">
    <cfRule type="containsText" dxfId="7201" priority="689" operator="containsText" text="日">
      <formula>NOT(ISERROR(SEARCH("日",AA415)))</formula>
    </cfRule>
    <cfRule type="containsText" dxfId="7200" priority="690" operator="containsText" text="土">
      <formula>NOT(ISERROR(SEARCH("土",AA415)))</formula>
    </cfRule>
  </conditionalFormatting>
  <conditionalFormatting sqref="N417 L418:L420 M419:V419">
    <cfRule type="containsText" dxfId="7199" priority="683" operator="containsText" text="日">
      <formula>NOT(ISERROR(SEARCH("日",L417)))</formula>
    </cfRule>
    <cfRule type="containsText" dxfId="7198" priority="684" operator="containsText" text="土">
      <formula>NOT(ISERROR(SEARCH("土",L417)))</formula>
    </cfRule>
  </conditionalFormatting>
  <conditionalFormatting sqref="M417">
    <cfRule type="containsText" dxfId="7197" priority="685" operator="containsText" text="日">
      <formula>NOT(ISERROR(SEARCH("日",M417)))</formula>
    </cfRule>
    <cfRule type="containsText" dxfId="7196" priority="686" operator="containsText" text="土">
      <formula>NOT(ISERROR(SEARCH("土",M417)))</formula>
    </cfRule>
  </conditionalFormatting>
  <conditionalFormatting sqref="O417">
    <cfRule type="containsText" dxfId="7195" priority="681" operator="containsText" text="日">
      <formula>NOT(ISERROR(SEARCH("日",O417)))</formula>
    </cfRule>
    <cfRule type="containsText" dxfId="7194" priority="682" operator="containsText" text="土">
      <formula>NOT(ISERROR(SEARCH("土",O417)))</formula>
    </cfRule>
  </conditionalFormatting>
  <conditionalFormatting sqref="P417">
    <cfRule type="containsText" dxfId="7193" priority="679" operator="containsText" text="日">
      <formula>NOT(ISERROR(SEARCH("日",P417)))</formula>
    </cfRule>
    <cfRule type="containsText" dxfId="7192" priority="680" operator="containsText" text="土">
      <formula>NOT(ISERROR(SEARCH("土",P417)))</formula>
    </cfRule>
  </conditionalFormatting>
  <conditionalFormatting sqref="L417">
    <cfRule type="containsText" dxfId="7191" priority="687" operator="containsText" text="日">
      <formula>NOT(ISERROR(SEARCH("日",L417)))</formula>
    </cfRule>
    <cfRule type="containsText" dxfId="7190" priority="688" operator="containsText" text="土">
      <formula>NOT(ISERROR(SEARCH("土",L417)))</formula>
    </cfRule>
  </conditionalFormatting>
  <conditionalFormatting sqref="T418">
    <cfRule type="containsText" dxfId="7189" priority="673" operator="containsText" text="日">
      <formula>NOT(ISERROR(SEARCH("日",T418)))</formula>
    </cfRule>
    <cfRule type="containsText" dxfId="7188" priority="674" operator="containsText" text="土">
      <formula>NOT(ISERROR(SEARCH("土",T418)))</formula>
    </cfRule>
  </conditionalFormatting>
  <conditionalFormatting sqref="S418">
    <cfRule type="containsText" dxfId="7187" priority="671" operator="containsText" text="日">
      <formula>NOT(ISERROR(SEARCH("日",S418)))</formula>
    </cfRule>
    <cfRule type="containsText" dxfId="7186" priority="672" operator="containsText" text="土">
      <formula>NOT(ISERROR(SEARCH("土",S418)))</formula>
    </cfRule>
  </conditionalFormatting>
  <conditionalFormatting sqref="R418">
    <cfRule type="containsText" dxfId="7185" priority="669" operator="containsText" text="日">
      <formula>NOT(ISERROR(SEARCH("日",R418)))</formula>
    </cfRule>
    <cfRule type="containsText" dxfId="7184" priority="670" operator="containsText" text="土">
      <formula>NOT(ISERROR(SEARCH("土",R418)))</formula>
    </cfRule>
  </conditionalFormatting>
  <conditionalFormatting sqref="Q418">
    <cfRule type="containsText" dxfId="7183" priority="667" operator="containsText" text="日">
      <formula>NOT(ISERROR(SEARCH("日",Q418)))</formula>
    </cfRule>
    <cfRule type="containsText" dxfId="7182" priority="668" operator="containsText" text="土">
      <formula>NOT(ISERROR(SEARCH("土",Q418)))</formula>
    </cfRule>
  </conditionalFormatting>
  <conditionalFormatting sqref="P418">
    <cfRule type="containsText" dxfId="7181" priority="665" operator="containsText" text="日">
      <formula>NOT(ISERROR(SEARCH("日",P418)))</formula>
    </cfRule>
    <cfRule type="containsText" dxfId="7180" priority="666" operator="containsText" text="土">
      <formula>NOT(ISERROR(SEARCH("土",P418)))</formula>
    </cfRule>
  </conditionalFormatting>
  <conditionalFormatting sqref="N418">
    <cfRule type="containsText" dxfId="7179" priority="661" operator="containsText" text="日">
      <formula>NOT(ISERROR(SEARCH("日",N418)))</formula>
    </cfRule>
    <cfRule type="containsText" dxfId="7178" priority="662" operator="containsText" text="土">
      <formula>NOT(ISERROR(SEARCH("土",N418)))</formula>
    </cfRule>
  </conditionalFormatting>
  <conditionalFormatting sqref="U418">
    <cfRule type="containsText" dxfId="7177" priority="675" operator="containsText" text="日">
      <formula>NOT(ISERROR(SEARCH("日",U418)))</formula>
    </cfRule>
    <cfRule type="containsText" dxfId="7176" priority="676" operator="containsText" text="土">
      <formula>NOT(ISERROR(SEARCH("土",U418)))</formula>
    </cfRule>
  </conditionalFormatting>
  <conditionalFormatting sqref="O418">
    <cfRule type="containsText" dxfId="7175" priority="663" operator="containsText" text="日">
      <formula>NOT(ISERROR(SEARCH("日",O418)))</formula>
    </cfRule>
    <cfRule type="containsText" dxfId="7174" priority="664" operator="containsText" text="土">
      <formula>NOT(ISERROR(SEARCH("土",O418)))</formula>
    </cfRule>
  </conditionalFormatting>
  <conditionalFormatting sqref="M418">
    <cfRule type="containsText" dxfId="7173" priority="659" operator="containsText" text="日">
      <formula>NOT(ISERROR(SEARCH("日",M418)))</formula>
    </cfRule>
    <cfRule type="containsText" dxfId="7172" priority="660" operator="containsText" text="土">
      <formula>NOT(ISERROR(SEARCH("土",M418)))</formula>
    </cfRule>
  </conditionalFormatting>
  <conditionalFormatting sqref="M420:V420">
    <cfRule type="containsText" dxfId="7171" priority="657" operator="containsText" text="日">
      <formula>NOT(ISERROR(SEARCH("日",M420)))</formula>
    </cfRule>
    <cfRule type="containsText" dxfId="7170" priority="658" operator="containsText" text="土">
      <formula>NOT(ISERROR(SEARCH("土",M420)))</formula>
    </cfRule>
  </conditionalFormatting>
  <conditionalFormatting sqref="V418">
    <cfRule type="containsText" dxfId="7169" priority="677" operator="containsText" text="日">
      <formula>NOT(ISERROR(SEARCH("日",V418)))</formula>
    </cfRule>
    <cfRule type="containsText" dxfId="7168" priority="678" operator="containsText" text="土">
      <formula>NOT(ISERROR(SEARCH("土",V418)))</formula>
    </cfRule>
  </conditionalFormatting>
  <conditionalFormatting sqref="N421 L422:L424 M423:V423">
    <cfRule type="containsText" dxfId="7167" priority="651" operator="containsText" text="日">
      <formula>NOT(ISERROR(SEARCH("日",L421)))</formula>
    </cfRule>
    <cfRule type="containsText" dxfId="7166" priority="652" operator="containsText" text="土">
      <formula>NOT(ISERROR(SEARCH("土",L421)))</formula>
    </cfRule>
  </conditionalFormatting>
  <conditionalFormatting sqref="M421">
    <cfRule type="containsText" dxfId="7165" priority="653" operator="containsText" text="日">
      <formula>NOT(ISERROR(SEARCH("日",M421)))</formula>
    </cfRule>
    <cfRule type="containsText" dxfId="7164" priority="654" operator="containsText" text="土">
      <formula>NOT(ISERROR(SEARCH("土",M421)))</formula>
    </cfRule>
  </conditionalFormatting>
  <conditionalFormatting sqref="O421">
    <cfRule type="containsText" dxfId="7163" priority="649" operator="containsText" text="日">
      <formula>NOT(ISERROR(SEARCH("日",O421)))</formula>
    </cfRule>
    <cfRule type="containsText" dxfId="7162" priority="650" operator="containsText" text="土">
      <formula>NOT(ISERROR(SEARCH("土",O421)))</formula>
    </cfRule>
  </conditionalFormatting>
  <conditionalFormatting sqref="P421">
    <cfRule type="containsText" dxfId="7161" priority="647" operator="containsText" text="日">
      <formula>NOT(ISERROR(SEARCH("日",P421)))</formula>
    </cfRule>
    <cfRule type="containsText" dxfId="7160" priority="648" operator="containsText" text="土">
      <formula>NOT(ISERROR(SEARCH("土",P421)))</formula>
    </cfRule>
  </conditionalFormatting>
  <conditionalFormatting sqref="L421">
    <cfRule type="containsText" dxfId="7159" priority="655" operator="containsText" text="日">
      <formula>NOT(ISERROR(SEARCH("日",L421)))</formula>
    </cfRule>
    <cfRule type="containsText" dxfId="7158" priority="656" operator="containsText" text="土">
      <formula>NOT(ISERROR(SEARCH("土",L421)))</formula>
    </cfRule>
  </conditionalFormatting>
  <conditionalFormatting sqref="T422">
    <cfRule type="containsText" dxfId="7157" priority="641" operator="containsText" text="日">
      <formula>NOT(ISERROR(SEARCH("日",T422)))</formula>
    </cfRule>
    <cfRule type="containsText" dxfId="7156" priority="642" operator="containsText" text="土">
      <formula>NOT(ISERROR(SEARCH("土",T422)))</formula>
    </cfRule>
  </conditionalFormatting>
  <conditionalFormatting sqref="S422">
    <cfRule type="containsText" dxfId="7155" priority="639" operator="containsText" text="日">
      <formula>NOT(ISERROR(SEARCH("日",S422)))</formula>
    </cfRule>
    <cfRule type="containsText" dxfId="7154" priority="640" operator="containsText" text="土">
      <formula>NOT(ISERROR(SEARCH("土",S422)))</formula>
    </cfRule>
  </conditionalFormatting>
  <conditionalFormatting sqref="R422">
    <cfRule type="containsText" dxfId="7153" priority="637" operator="containsText" text="日">
      <formula>NOT(ISERROR(SEARCH("日",R422)))</formula>
    </cfRule>
    <cfRule type="containsText" dxfId="7152" priority="638" operator="containsText" text="土">
      <formula>NOT(ISERROR(SEARCH("土",R422)))</formula>
    </cfRule>
  </conditionalFormatting>
  <conditionalFormatting sqref="Q422">
    <cfRule type="containsText" dxfId="7151" priority="635" operator="containsText" text="日">
      <formula>NOT(ISERROR(SEARCH("日",Q422)))</formula>
    </cfRule>
    <cfRule type="containsText" dxfId="7150" priority="636" operator="containsText" text="土">
      <formula>NOT(ISERROR(SEARCH("土",Q422)))</formula>
    </cfRule>
  </conditionalFormatting>
  <conditionalFormatting sqref="P422">
    <cfRule type="containsText" dxfId="7149" priority="633" operator="containsText" text="日">
      <formula>NOT(ISERROR(SEARCH("日",P422)))</formula>
    </cfRule>
    <cfRule type="containsText" dxfId="7148" priority="634" operator="containsText" text="土">
      <formula>NOT(ISERROR(SEARCH("土",P422)))</formula>
    </cfRule>
  </conditionalFormatting>
  <conditionalFormatting sqref="N422">
    <cfRule type="containsText" dxfId="7147" priority="629" operator="containsText" text="日">
      <formula>NOT(ISERROR(SEARCH("日",N422)))</formula>
    </cfRule>
    <cfRule type="containsText" dxfId="7146" priority="630" operator="containsText" text="土">
      <formula>NOT(ISERROR(SEARCH("土",N422)))</formula>
    </cfRule>
  </conditionalFormatting>
  <conditionalFormatting sqref="U422">
    <cfRule type="containsText" dxfId="7145" priority="643" operator="containsText" text="日">
      <formula>NOT(ISERROR(SEARCH("日",U422)))</formula>
    </cfRule>
    <cfRule type="containsText" dxfId="7144" priority="644" operator="containsText" text="土">
      <formula>NOT(ISERROR(SEARCH("土",U422)))</formula>
    </cfRule>
  </conditionalFormatting>
  <conditionalFormatting sqref="O422">
    <cfRule type="containsText" dxfId="7143" priority="631" operator="containsText" text="日">
      <formula>NOT(ISERROR(SEARCH("日",O422)))</formula>
    </cfRule>
    <cfRule type="containsText" dxfId="7142" priority="632" operator="containsText" text="土">
      <formula>NOT(ISERROR(SEARCH("土",O422)))</formula>
    </cfRule>
  </conditionalFormatting>
  <conditionalFormatting sqref="M422">
    <cfRule type="containsText" dxfId="7141" priority="627" operator="containsText" text="日">
      <formula>NOT(ISERROR(SEARCH("日",M422)))</formula>
    </cfRule>
    <cfRule type="containsText" dxfId="7140" priority="628" operator="containsText" text="土">
      <formula>NOT(ISERROR(SEARCH("土",M422)))</formula>
    </cfRule>
  </conditionalFormatting>
  <conditionalFormatting sqref="M424:V424">
    <cfRule type="containsText" dxfId="7139" priority="625" operator="containsText" text="日">
      <formula>NOT(ISERROR(SEARCH("日",M424)))</formula>
    </cfRule>
    <cfRule type="containsText" dxfId="7138" priority="626" operator="containsText" text="土">
      <formula>NOT(ISERROR(SEARCH("土",M424)))</formula>
    </cfRule>
  </conditionalFormatting>
  <conditionalFormatting sqref="V422">
    <cfRule type="containsText" dxfId="7137" priority="645" operator="containsText" text="日">
      <formula>NOT(ISERROR(SEARCH("日",V422)))</formula>
    </cfRule>
    <cfRule type="containsText" dxfId="7136" priority="646" operator="containsText" text="土">
      <formula>NOT(ISERROR(SEARCH("土",V422)))</formula>
    </cfRule>
  </conditionalFormatting>
  <conditionalFormatting sqref="N425 L426:L428 M427:V427">
    <cfRule type="containsText" dxfId="7135" priority="619" operator="containsText" text="日">
      <formula>NOT(ISERROR(SEARCH("日",L425)))</formula>
    </cfRule>
    <cfRule type="containsText" dxfId="7134" priority="620" operator="containsText" text="土">
      <formula>NOT(ISERROR(SEARCH("土",L425)))</formula>
    </cfRule>
  </conditionalFormatting>
  <conditionalFormatting sqref="M425">
    <cfRule type="containsText" dxfId="7133" priority="621" operator="containsText" text="日">
      <formula>NOT(ISERROR(SEARCH("日",M425)))</formula>
    </cfRule>
    <cfRule type="containsText" dxfId="7132" priority="622" operator="containsText" text="土">
      <formula>NOT(ISERROR(SEARCH("土",M425)))</formula>
    </cfRule>
  </conditionalFormatting>
  <conditionalFormatting sqref="O425">
    <cfRule type="containsText" dxfId="7131" priority="617" operator="containsText" text="日">
      <formula>NOT(ISERROR(SEARCH("日",O425)))</formula>
    </cfRule>
    <cfRule type="containsText" dxfId="7130" priority="618" operator="containsText" text="土">
      <formula>NOT(ISERROR(SEARCH("土",O425)))</formula>
    </cfRule>
  </conditionalFormatting>
  <conditionalFormatting sqref="P425">
    <cfRule type="containsText" dxfId="7129" priority="615" operator="containsText" text="日">
      <formula>NOT(ISERROR(SEARCH("日",P425)))</formula>
    </cfRule>
    <cfRule type="containsText" dxfId="7128" priority="616" operator="containsText" text="土">
      <formula>NOT(ISERROR(SEARCH("土",P425)))</formula>
    </cfRule>
  </conditionalFormatting>
  <conditionalFormatting sqref="L425">
    <cfRule type="containsText" dxfId="7127" priority="623" operator="containsText" text="日">
      <formula>NOT(ISERROR(SEARCH("日",L425)))</formula>
    </cfRule>
    <cfRule type="containsText" dxfId="7126" priority="624" operator="containsText" text="土">
      <formula>NOT(ISERROR(SEARCH("土",L425)))</formula>
    </cfRule>
  </conditionalFormatting>
  <conditionalFormatting sqref="T426">
    <cfRule type="containsText" dxfId="7125" priority="609" operator="containsText" text="日">
      <formula>NOT(ISERROR(SEARCH("日",T426)))</formula>
    </cfRule>
    <cfRule type="containsText" dxfId="7124" priority="610" operator="containsText" text="土">
      <formula>NOT(ISERROR(SEARCH("土",T426)))</formula>
    </cfRule>
  </conditionalFormatting>
  <conditionalFormatting sqref="S426">
    <cfRule type="containsText" dxfId="7123" priority="607" operator="containsText" text="日">
      <formula>NOT(ISERROR(SEARCH("日",S426)))</formula>
    </cfRule>
    <cfRule type="containsText" dxfId="7122" priority="608" operator="containsText" text="土">
      <formula>NOT(ISERROR(SEARCH("土",S426)))</formula>
    </cfRule>
  </conditionalFormatting>
  <conditionalFormatting sqref="R426">
    <cfRule type="containsText" dxfId="7121" priority="605" operator="containsText" text="日">
      <formula>NOT(ISERROR(SEARCH("日",R426)))</formula>
    </cfRule>
    <cfRule type="containsText" dxfId="7120" priority="606" operator="containsText" text="土">
      <formula>NOT(ISERROR(SEARCH("土",R426)))</formula>
    </cfRule>
  </conditionalFormatting>
  <conditionalFormatting sqref="Q426">
    <cfRule type="containsText" dxfId="7119" priority="603" operator="containsText" text="日">
      <formula>NOT(ISERROR(SEARCH("日",Q426)))</formula>
    </cfRule>
    <cfRule type="containsText" dxfId="7118" priority="604" operator="containsText" text="土">
      <formula>NOT(ISERROR(SEARCH("土",Q426)))</formula>
    </cfRule>
  </conditionalFormatting>
  <conditionalFormatting sqref="P426">
    <cfRule type="containsText" dxfId="7117" priority="601" operator="containsText" text="日">
      <formula>NOT(ISERROR(SEARCH("日",P426)))</formula>
    </cfRule>
    <cfRule type="containsText" dxfId="7116" priority="602" operator="containsText" text="土">
      <formula>NOT(ISERROR(SEARCH("土",P426)))</formula>
    </cfRule>
  </conditionalFormatting>
  <conditionalFormatting sqref="N426">
    <cfRule type="containsText" dxfId="7115" priority="597" operator="containsText" text="日">
      <formula>NOT(ISERROR(SEARCH("日",N426)))</formula>
    </cfRule>
    <cfRule type="containsText" dxfId="7114" priority="598" operator="containsText" text="土">
      <formula>NOT(ISERROR(SEARCH("土",N426)))</formula>
    </cfRule>
  </conditionalFormatting>
  <conditionalFormatting sqref="U426">
    <cfRule type="containsText" dxfId="7113" priority="611" operator="containsText" text="日">
      <formula>NOT(ISERROR(SEARCH("日",U426)))</formula>
    </cfRule>
    <cfRule type="containsText" dxfId="7112" priority="612" operator="containsText" text="土">
      <formula>NOT(ISERROR(SEARCH("土",U426)))</formula>
    </cfRule>
  </conditionalFormatting>
  <conditionalFormatting sqref="O426">
    <cfRule type="containsText" dxfId="7111" priority="599" operator="containsText" text="日">
      <formula>NOT(ISERROR(SEARCH("日",O426)))</formula>
    </cfRule>
    <cfRule type="containsText" dxfId="7110" priority="600" operator="containsText" text="土">
      <formula>NOT(ISERROR(SEARCH("土",O426)))</formula>
    </cfRule>
  </conditionalFormatting>
  <conditionalFormatting sqref="M426">
    <cfRule type="containsText" dxfId="7109" priority="595" operator="containsText" text="日">
      <formula>NOT(ISERROR(SEARCH("日",M426)))</formula>
    </cfRule>
    <cfRule type="containsText" dxfId="7108" priority="596" operator="containsText" text="土">
      <formula>NOT(ISERROR(SEARCH("土",M426)))</formula>
    </cfRule>
  </conditionalFormatting>
  <conditionalFormatting sqref="M428:V428">
    <cfRule type="containsText" dxfId="7107" priority="593" operator="containsText" text="日">
      <formula>NOT(ISERROR(SEARCH("日",M428)))</formula>
    </cfRule>
    <cfRule type="containsText" dxfId="7106" priority="594" operator="containsText" text="土">
      <formula>NOT(ISERROR(SEARCH("土",M428)))</formula>
    </cfRule>
  </conditionalFormatting>
  <conditionalFormatting sqref="V426">
    <cfRule type="containsText" dxfId="7105" priority="613" operator="containsText" text="日">
      <formula>NOT(ISERROR(SEARCH("日",V426)))</formula>
    </cfRule>
    <cfRule type="containsText" dxfId="7104" priority="614" operator="containsText" text="土">
      <formula>NOT(ISERROR(SEARCH("土",V426)))</formula>
    </cfRule>
  </conditionalFormatting>
  <conditionalFormatting sqref="N429 L430:L432 M431:V431">
    <cfRule type="containsText" dxfId="7103" priority="587" operator="containsText" text="日">
      <formula>NOT(ISERROR(SEARCH("日",L429)))</formula>
    </cfRule>
    <cfRule type="containsText" dxfId="7102" priority="588" operator="containsText" text="土">
      <formula>NOT(ISERROR(SEARCH("土",L429)))</formula>
    </cfRule>
  </conditionalFormatting>
  <conditionalFormatting sqref="M429">
    <cfRule type="containsText" dxfId="7101" priority="589" operator="containsText" text="日">
      <formula>NOT(ISERROR(SEARCH("日",M429)))</formula>
    </cfRule>
    <cfRule type="containsText" dxfId="7100" priority="590" operator="containsText" text="土">
      <formula>NOT(ISERROR(SEARCH("土",M429)))</formula>
    </cfRule>
  </conditionalFormatting>
  <conditionalFormatting sqref="O429">
    <cfRule type="containsText" dxfId="7099" priority="585" operator="containsText" text="日">
      <formula>NOT(ISERROR(SEARCH("日",O429)))</formula>
    </cfRule>
    <cfRule type="containsText" dxfId="7098" priority="586" operator="containsText" text="土">
      <formula>NOT(ISERROR(SEARCH("土",O429)))</formula>
    </cfRule>
  </conditionalFormatting>
  <conditionalFormatting sqref="P429">
    <cfRule type="containsText" dxfId="7097" priority="583" operator="containsText" text="日">
      <formula>NOT(ISERROR(SEARCH("日",P429)))</formula>
    </cfRule>
    <cfRule type="containsText" dxfId="7096" priority="584" operator="containsText" text="土">
      <formula>NOT(ISERROR(SEARCH("土",P429)))</formula>
    </cfRule>
  </conditionalFormatting>
  <conditionalFormatting sqref="L429">
    <cfRule type="containsText" dxfId="7095" priority="591" operator="containsText" text="日">
      <formula>NOT(ISERROR(SEARCH("日",L429)))</formula>
    </cfRule>
    <cfRule type="containsText" dxfId="7094" priority="592" operator="containsText" text="土">
      <formula>NOT(ISERROR(SEARCH("土",L429)))</formula>
    </cfRule>
  </conditionalFormatting>
  <conditionalFormatting sqref="T430">
    <cfRule type="containsText" dxfId="7093" priority="577" operator="containsText" text="日">
      <formula>NOT(ISERROR(SEARCH("日",T430)))</formula>
    </cfRule>
    <cfRule type="containsText" dxfId="7092" priority="578" operator="containsText" text="土">
      <formula>NOT(ISERROR(SEARCH("土",T430)))</formula>
    </cfRule>
  </conditionalFormatting>
  <conditionalFormatting sqref="S430">
    <cfRule type="containsText" dxfId="7091" priority="575" operator="containsText" text="日">
      <formula>NOT(ISERROR(SEARCH("日",S430)))</formula>
    </cfRule>
    <cfRule type="containsText" dxfId="7090" priority="576" operator="containsText" text="土">
      <formula>NOT(ISERROR(SEARCH("土",S430)))</formula>
    </cfRule>
  </conditionalFormatting>
  <conditionalFormatting sqref="R430">
    <cfRule type="containsText" dxfId="7089" priority="573" operator="containsText" text="日">
      <formula>NOT(ISERROR(SEARCH("日",R430)))</formula>
    </cfRule>
    <cfRule type="containsText" dxfId="7088" priority="574" operator="containsText" text="土">
      <formula>NOT(ISERROR(SEARCH("土",R430)))</formula>
    </cfRule>
  </conditionalFormatting>
  <conditionalFormatting sqref="Q430">
    <cfRule type="containsText" dxfId="7087" priority="571" operator="containsText" text="日">
      <formula>NOT(ISERROR(SEARCH("日",Q430)))</formula>
    </cfRule>
    <cfRule type="containsText" dxfId="7086" priority="572" operator="containsText" text="土">
      <formula>NOT(ISERROR(SEARCH("土",Q430)))</formula>
    </cfRule>
  </conditionalFormatting>
  <conditionalFormatting sqref="P430">
    <cfRule type="containsText" dxfId="7085" priority="569" operator="containsText" text="日">
      <formula>NOT(ISERROR(SEARCH("日",P430)))</formula>
    </cfRule>
    <cfRule type="containsText" dxfId="7084" priority="570" operator="containsText" text="土">
      <formula>NOT(ISERROR(SEARCH("土",P430)))</formula>
    </cfRule>
  </conditionalFormatting>
  <conditionalFormatting sqref="N430">
    <cfRule type="containsText" dxfId="7083" priority="565" operator="containsText" text="日">
      <formula>NOT(ISERROR(SEARCH("日",N430)))</formula>
    </cfRule>
    <cfRule type="containsText" dxfId="7082" priority="566" operator="containsText" text="土">
      <formula>NOT(ISERROR(SEARCH("土",N430)))</formula>
    </cfRule>
  </conditionalFormatting>
  <conditionalFormatting sqref="U430">
    <cfRule type="containsText" dxfId="7081" priority="579" operator="containsText" text="日">
      <formula>NOT(ISERROR(SEARCH("日",U430)))</formula>
    </cfRule>
    <cfRule type="containsText" dxfId="7080" priority="580" operator="containsText" text="土">
      <formula>NOT(ISERROR(SEARCH("土",U430)))</formula>
    </cfRule>
  </conditionalFormatting>
  <conditionalFormatting sqref="O430">
    <cfRule type="containsText" dxfId="7079" priority="567" operator="containsText" text="日">
      <formula>NOT(ISERROR(SEARCH("日",O430)))</formula>
    </cfRule>
    <cfRule type="containsText" dxfId="7078" priority="568" operator="containsText" text="土">
      <formula>NOT(ISERROR(SEARCH("土",O430)))</formula>
    </cfRule>
  </conditionalFormatting>
  <conditionalFormatting sqref="M430">
    <cfRule type="containsText" dxfId="7077" priority="563" operator="containsText" text="日">
      <formula>NOT(ISERROR(SEARCH("日",M430)))</formula>
    </cfRule>
    <cfRule type="containsText" dxfId="7076" priority="564" operator="containsText" text="土">
      <formula>NOT(ISERROR(SEARCH("土",M430)))</formula>
    </cfRule>
  </conditionalFormatting>
  <conditionalFormatting sqref="M432:V432">
    <cfRule type="containsText" dxfId="7075" priority="561" operator="containsText" text="日">
      <formula>NOT(ISERROR(SEARCH("日",M432)))</formula>
    </cfRule>
    <cfRule type="containsText" dxfId="7074" priority="562" operator="containsText" text="土">
      <formula>NOT(ISERROR(SEARCH("土",M432)))</formula>
    </cfRule>
  </conditionalFormatting>
  <conditionalFormatting sqref="V430">
    <cfRule type="containsText" dxfId="7073" priority="581" operator="containsText" text="日">
      <formula>NOT(ISERROR(SEARCH("日",V430)))</formula>
    </cfRule>
    <cfRule type="containsText" dxfId="7072" priority="582" operator="containsText" text="土">
      <formula>NOT(ISERROR(SEARCH("土",V430)))</formula>
    </cfRule>
  </conditionalFormatting>
  <conditionalFormatting sqref="N433 L434:L436 M435:V435">
    <cfRule type="containsText" dxfId="7071" priority="555" operator="containsText" text="日">
      <formula>NOT(ISERROR(SEARCH("日",L433)))</formula>
    </cfRule>
    <cfRule type="containsText" dxfId="7070" priority="556" operator="containsText" text="土">
      <formula>NOT(ISERROR(SEARCH("土",L433)))</formula>
    </cfRule>
  </conditionalFormatting>
  <conditionalFormatting sqref="M433">
    <cfRule type="containsText" dxfId="7069" priority="557" operator="containsText" text="日">
      <formula>NOT(ISERROR(SEARCH("日",M433)))</formula>
    </cfRule>
    <cfRule type="containsText" dxfId="7068" priority="558" operator="containsText" text="土">
      <formula>NOT(ISERROR(SEARCH("土",M433)))</formula>
    </cfRule>
  </conditionalFormatting>
  <conditionalFormatting sqref="O433">
    <cfRule type="containsText" dxfId="7067" priority="553" operator="containsText" text="日">
      <formula>NOT(ISERROR(SEARCH("日",O433)))</formula>
    </cfRule>
    <cfRule type="containsText" dxfId="7066" priority="554" operator="containsText" text="土">
      <formula>NOT(ISERROR(SEARCH("土",O433)))</formula>
    </cfRule>
  </conditionalFormatting>
  <conditionalFormatting sqref="P433">
    <cfRule type="containsText" dxfId="7065" priority="551" operator="containsText" text="日">
      <formula>NOT(ISERROR(SEARCH("日",P433)))</formula>
    </cfRule>
    <cfRule type="containsText" dxfId="7064" priority="552" operator="containsText" text="土">
      <formula>NOT(ISERROR(SEARCH("土",P433)))</formula>
    </cfRule>
  </conditionalFormatting>
  <conditionalFormatting sqref="L433">
    <cfRule type="containsText" dxfId="7063" priority="559" operator="containsText" text="日">
      <formula>NOT(ISERROR(SEARCH("日",L433)))</formula>
    </cfRule>
    <cfRule type="containsText" dxfId="7062" priority="560" operator="containsText" text="土">
      <formula>NOT(ISERROR(SEARCH("土",L433)))</formula>
    </cfRule>
  </conditionalFormatting>
  <conditionalFormatting sqref="T434">
    <cfRule type="containsText" dxfId="7061" priority="545" operator="containsText" text="日">
      <formula>NOT(ISERROR(SEARCH("日",T434)))</formula>
    </cfRule>
    <cfRule type="containsText" dxfId="7060" priority="546" operator="containsText" text="土">
      <formula>NOT(ISERROR(SEARCH("土",T434)))</formula>
    </cfRule>
  </conditionalFormatting>
  <conditionalFormatting sqref="S434">
    <cfRule type="containsText" dxfId="7059" priority="543" operator="containsText" text="日">
      <formula>NOT(ISERROR(SEARCH("日",S434)))</formula>
    </cfRule>
    <cfRule type="containsText" dxfId="7058" priority="544" operator="containsText" text="土">
      <formula>NOT(ISERROR(SEARCH("土",S434)))</formula>
    </cfRule>
  </conditionalFormatting>
  <conditionalFormatting sqref="R434">
    <cfRule type="containsText" dxfId="7057" priority="541" operator="containsText" text="日">
      <formula>NOT(ISERROR(SEARCH("日",R434)))</formula>
    </cfRule>
    <cfRule type="containsText" dxfId="7056" priority="542" operator="containsText" text="土">
      <formula>NOT(ISERROR(SEARCH("土",R434)))</formula>
    </cfRule>
  </conditionalFormatting>
  <conditionalFormatting sqref="Q434">
    <cfRule type="containsText" dxfId="7055" priority="539" operator="containsText" text="日">
      <formula>NOT(ISERROR(SEARCH("日",Q434)))</formula>
    </cfRule>
    <cfRule type="containsText" dxfId="7054" priority="540" operator="containsText" text="土">
      <formula>NOT(ISERROR(SEARCH("土",Q434)))</formula>
    </cfRule>
  </conditionalFormatting>
  <conditionalFormatting sqref="P434">
    <cfRule type="containsText" dxfId="7053" priority="537" operator="containsText" text="日">
      <formula>NOT(ISERROR(SEARCH("日",P434)))</formula>
    </cfRule>
    <cfRule type="containsText" dxfId="7052" priority="538" operator="containsText" text="土">
      <formula>NOT(ISERROR(SEARCH("土",P434)))</formula>
    </cfRule>
  </conditionalFormatting>
  <conditionalFormatting sqref="N434">
    <cfRule type="containsText" dxfId="7051" priority="533" operator="containsText" text="日">
      <formula>NOT(ISERROR(SEARCH("日",N434)))</formula>
    </cfRule>
    <cfRule type="containsText" dxfId="7050" priority="534" operator="containsText" text="土">
      <formula>NOT(ISERROR(SEARCH("土",N434)))</formula>
    </cfRule>
  </conditionalFormatting>
  <conditionalFormatting sqref="U434">
    <cfRule type="containsText" dxfId="7049" priority="547" operator="containsText" text="日">
      <formula>NOT(ISERROR(SEARCH("日",U434)))</formula>
    </cfRule>
    <cfRule type="containsText" dxfId="7048" priority="548" operator="containsText" text="土">
      <formula>NOT(ISERROR(SEARCH("土",U434)))</formula>
    </cfRule>
  </conditionalFormatting>
  <conditionalFormatting sqref="O434">
    <cfRule type="containsText" dxfId="7047" priority="535" operator="containsText" text="日">
      <formula>NOT(ISERROR(SEARCH("日",O434)))</formula>
    </cfRule>
    <cfRule type="containsText" dxfId="7046" priority="536" operator="containsText" text="土">
      <formula>NOT(ISERROR(SEARCH("土",O434)))</formula>
    </cfRule>
  </conditionalFormatting>
  <conditionalFormatting sqref="M434">
    <cfRule type="containsText" dxfId="7045" priority="531" operator="containsText" text="日">
      <formula>NOT(ISERROR(SEARCH("日",M434)))</formula>
    </cfRule>
    <cfRule type="containsText" dxfId="7044" priority="532" operator="containsText" text="土">
      <formula>NOT(ISERROR(SEARCH("土",M434)))</formula>
    </cfRule>
  </conditionalFormatting>
  <conditionalFormatting sqref="M436:V436">
    <cfRule type="containsText" dxfId="7043" priority="529" operator="containsText" text="日">
      <formula>NOT(ISERROR(SEARCH("日",M436)))</formula>
    </cfRule>
    <cfRule type="containsText" dxfId="7042" priority="530" operator="containsText" text="土">
      <formula>NOT(ISERROR(SEARCH("土",M436)))</formula>
    </cfRule>
  </conditionalFormatting>
  <conditionalFormatting sqref="V434">
    <cfRule type="containsText" dxfId="7041" priority="549" operator="containsText" text="日">
      <formula>NOT(ISERROR(SEARCH("日",V434)))</formula>
    </cfRule>
    <cfRule type="containsText" dxfId="7040" priority="550" operator="containsText" text="土">
      <formula>NOT(ISERROR(SEARCH("土",V434)))</formula>
    </cfRule>
  </conditionalFormatting>
  <conditionalFormatting sqref="N437 L438:L441 M439:V439">
    <cfRule type="containsText" dxfId="7039" priority="523" operator="containsText" text="日">
      <formula>NOT(ISERROR(SEARCH("日",L437)))</formula>
    </cfRule>
    <cfRule type="containsText" dxfId="7038" priority="524" operator="containsText" text="土">
      <formula>NOT(ISERROR(SEARCH("土",L437)))</formula>
    </cfRule>
  </conditionalFormatting>
  <conditionalFormatting sqref="M437">
    <cfRule type="containsText" dxfId="7037" priority="525" operator="containsText" text="日">
      <formula>NOT(ISERROR(SEARCH("日",M437)))</formula>
    </cfRule>
    <cfRule type="containsText" dxfId="7036" priority="526" operator="containsText" text="土">
      <formula>NOT(ISERROR(SEARCH("土",M437)))</formula>
    </cfRule>
  </conditionalFormatting>
  <conditionalFormatting sqref="O437">
    <cfRule type="containsText" dxfId="7035" priority="521" operator="containsText" text="日">
      <formula>NOT(ISERROR(SEARCH("日",O437)))</formula>
    </cfRule>
    <cfRule type="containsText" dxfId="7034" priority="522" operator="containsText" text="土">
      <formula>NOT(ISERROR(SEARCH("土",O437)))</formula>
    </cfRule>
  </conditionalFormatting>
  <conditionalFormatting sqref="P437">
    <cfRule type="containsText" dxfId="7033" priority="519" operator="containsText" text="日">
      <formula>NOT(ISERROR(SEARCH("日",P437)))</formula>
    </cfRule>
    <cfRule type="containsText" dxfId="7032" priority="520" operator="containsText" text="土">
      <formula>NOT(ISERROR(SEARCH("土",P437)))</formula>
    </cfRule>
  </conditionalFormatting>
  <conditionalFormatting sqref="L437">
    <cfRule type="containsText" dxfId="7031" priority="527" operator="containsText" text="日">
      <formula>NOT(ISERROR(SEARCH("日",L437)))</formula>
    </cfRule>
    <cfRule type="containsText" dxfId="7030" priority="528" operator="containsText" text="土">
      <formula>NOT(ISERROR(SEARCH("土",L437)))</formula>
    </cfRule>
  </conditionalFormatting>
  <conditionalFormatting sqref="T438">
    <cfRule type="containsText" dxfId="7029" priority="513" operator="containsText" text="日">
      <formula>NOT(ISERROR(SEARCH("日",T438)))</formula>
    </cfRule>
    <cfRule type="containsText" dxfId="7028" priority="514" operator="containsText" text="土">
      <formula>NOT(ISERROR(SEARCH("土",T438)))</formula>
    </cfRule>
  </conditionalFormatting>
  <conditionalFormatting sqref="S438">
    <cfRule type="containsText" dxfId="7027" priority="511" operator="containsText" text="日">
      <formula>NOT(ISERROR(SEARCH("日",S438)))</formula>
    </cfRule>
    <cfRule type="containsText" dxfId="7026" priority="512" operator="containsText" text="土">
      <formula>NOT(ISERROR(SEARCH("土",S438)))</formula>
    </cfRule>
  </conditionalFormatting>
  <conditionalFormatting sqref="R438">
    <cfRule type="containsText" dxfId="7025" priority="509" operator="containsText" text="日">
      <formula>NOT(ISERROR(SEARCH("日",R438)))</formula>
    </cfRule>
    <cfRule type="containsText" dxfId="7024" priority="510" operator="containsText" text="土">
      <formula>NOT(ISERROR(SEARCH("土",R438)))</formula>
    </cfRule>
  </conditionalFormatting>
  <conditionalFormatting sqref="Q438">
    <cfRule type="containsText" dxfId="7023" priority="507" operator="containsText" text="日">
      <formula>NOT(ISERROR(SEARCH("日",Q438)))</formula>
    </cfRule>
    <cfRule type="containsText" dxfId="7022" priority="508" operator="containsText" text="土">
      <formula>NOT(ISERROR(SEARCH("土",Q438)))</formula>
    </cfRule>
  </conditionalFormatting>
  <conditionalFormatting sqref="P438">
    <cfRule type="containsText" dxfId="7021" priority="505" operator="containsText" text="日">
      <formula>NOT(ISERROR(SEARCH("日",P438)))</formula>
    </cfRule>
    <cfRule type="containsText" dxfId="7020" priority="506" operator="containsText" text="土">
      <formula>NOT(ISERROR(SEARCH("土",P438)))</formula>
    </cfRule>
  </conditionalFormatting>
  <conditionalFormatting sqref="N438">
    <cfRule type="containsText" dxfId="7019" priority="501" operator="containsText" text="日">
      <formula>NOT(ISERROR(SEARCH("日",N438)))</formula>
    </cfRule>
    <cfRule type="containsText" dxfId="7018" priority="502" operator="containsText" text="土">
      <formula>NOT(ISERROR(SEARCH("土",N438)))</formula>
    </cfRule>
  </conditionalFormatting>
  <conditionalFormatting sqref="U438">
    <cfRule type="containsText" dxfId="7017" priority="515" operator="containsText" text="日">
      <formula>NOT(ISERROR(SEARCH("日",U438)))</formula>
    </cfRule>
    <cfRule type="containsText" dxfId="7016" priority="516" operator="containsText" text="土">
      <formula>NOT(ISERROR(SEARCH("土",U438)))</formula>
    </cfRule>
  </conditionalFormatting>
  <conditionalFormatting sqref="O438">
    <cfRule type="containsText" dxfId="7015" priority="503" operator="containsText" text="日">
      <formula>NOT(ISERROR(SEARCH("日",O438)))</formula>
    </cfRule>
    <cfRule type="containsText" dxfId="7014" priority="504" operator="containsText" text="土">
      <formula>NOT(ISERROR(SEARCH("土",O438)))</formula>
    </cfRule>
  </conditionalFormatting>
  <conditionalFormatting sqref="M438">
    <cfRule type="containsText" dxfId="7013" priority="499" operator="containsText" text="日">
      <formula>NOT(ISERROR(SEARCH("日",M438)))</formula>
    </cfRule>
    <cfRule type="containsText" dxfId="7012" priority="500" operator="containsText" text="土">
      <formula>NOT(ISERROR(SEARCH("土",M438)))</formula>
    </cfRule>
  </conditionalFormatting>
  <conditionalFormatting sqref="M440:V441">
    <cfRule type="containsText" dxfId="7011" priority="497" operator="containsText" text="日">
      <formula>NOT(ISERROR(SEARCH("日",M440)))</formula>
    </cfRule>
    <cfRule type="containsText" dxfId="7010" priority="498" operator="containsText" text="土">
      <formula>NOT(ISERROR(SEARCH("土",M440)))</formula>
    </cfRule>
  </conditionalFormatting>
  <conditionalFormatting sqref="V438">
    <cfRule type="containsText" dxfId="7009" priority="517" operator="containsText" text="日">
      <formula>NOT(ISERROR(SEARCH("日",V438)))</formula>
    </cfRule>
    <cfRule type="containsText" dxfId="7008" priority="518" operator="containsText" text="土">
      <formula>NOT(ISERROR(SEARCH("土",V438)))</formula>
    </cfRule>
  </conditionalFormatting>
  <conditionalFormatting sqref="AA418">
    <cfRule type="containsText" dxfId="7007" priority="495" operator="containsText" text="日">
      <formula>NOT(ISERROR(SEARCH("日",AA418)))</formula>
    </cfRule>
    <cfRule type="containsText" dxfId="7006" priority="496" operator="containsText" text="土">
      <formula>NOT(ISERROR(SEARCH("土",AA418)))</formula>
    </cfRule>
  </conditionalFormatting>
  <conditionalFormatting sqref="AA420">
    <cfRule type="containsText" dxfId="7005" priority="493" operator="containsText" text="日">
      <formula>NOT(ISERROR(SEARCH("日",AA420)))</formula>
    </cfRule>
    <cfRule type="containsText" dxfId="7004" priority="494" operator="containsText" text="土">
      <formula>NOT(ISERROR(SEARCH("土",AA420)))</formula>
    </cfRule>
  </conditionalFormatting>
  <conditionalFormatting sqref="AA419">
    <cfRule type="containsText" dxfId="7003" priority="491" operator="containsText" text="日">
      <formula>NOT(ISERROR(SEARCH("日",AA419)))</formula>
    </cfRule>
    <cfRule type="containsText" dxfId="7002" priority="492" operator="containsText" text="土">
      <formula>NOT(ISERROR(SEARCH("土",AA419)))</formula>
    </cfRule>
  </conditionalFormatting>
  <conditionalFormatting sqref="AA422">
    <cfRule type="containsText" dxfId="7001" priority="489" operator="containsText" text="日">
      <formula>NOT(ISERROR(SEARCH("日",AA422)))</formula>
    </cfRule>
    <cfRule type="containsText" dxfId="7000" priority="490" operator="containsText" text="土">
      <formula>NOT(ISERROR(SEARCH("土",AA422)))</formula>
    </cfRule>
  </conditionalFormatting>
  <conditionalFormatting sqref="AA424">
    <cfRule type="containsText" dxfId="6999" priority="487" operator="containsText" text="日">
      <formula>NOT(ISERROR(SEARCH("日",AA424)))</formula>
    </cfRule>
    <cfRule type="containsText" dxfId="6998" priority="488" operator="containsText" text="土">
      <formula>NOT(ISERROR(SEARCH("土",AA424)))</formula>
    </cfRule>
  </conditionalFormatting>
  <conditionalFormatting sqref="AA423">
    <cfRule type="containsText" dxfId="6997" priority="485" operator="containsText" text="日">
      <formula>NOT(ISERROR(SEARCH("日",AA423)))</formula>
    </cfRule>
    <cfRule type="containsText" dxfId="6996" priority="486" operator="containsText" text="土">
      <formula>NOT(ISERROR(SEARCH("土",AA423)))</formula>
    </cfRule>
  </conditionalFormatting>
  <conditionalFormatting sqref="AA426">
    <cfRule type="containsText" dxfId="6995" priority="483" operator="containsText" text="日">
      <formula>NOT(ISERROR(SEARCH("日",AA426)))</formula>
    </cfRule>
    <cfRule type="containsText" dxfId="6994" priority="484" operator="containsText" text="土">
      <formula>NOT(ISERROR(SEARCH("土",AA426)))</formula>
    </cfRule>
  </conditionalFormatting>
  <conditionalFormatting sqref="AA428">
    <cfRule type="containsText" dxfId="6993" priority="481" operator="containsText" text="日">
      <formula>NOT(ISERROR(SEARCH("日",AA428)))</formula>
    </cfRule>
    <cfRule type="containsText" dxfId="6992" priority="482" operator="containsText" text="土">
      <formula>NOT(ISERROR(SEARCH("土",AA428)))</formula>
    </cfRule>
  </conditionalFormatting>
  <conditionalFormatting sqref="AA427">
    <cfRule type="containsText" dxfId="6991" priority="479" operator="containsText" text="日">
      <formula>NOT(ISERROR(SEARCH("日",AA427)))</formula>
    </cfRule>
    <cfRule type="containsText" dxfId="6990" priority="480" operator="containsText" text="土">
      <formula>NOT(ISERROR(SEARCH("土",AA427)))</formula>
    </cfRule>
  </conditionalFormatting>
  <conditionalFormatting sqref="AA430">
    <cfRule type="containsText" dxfId="6989" priority="477" operator="containsText" text="日">
      <formula>NOT(ISERROR(SEARCH("日",AA430)))</formula>
    </cfRule>
    <cfRule type="containsText" dxfId="6988" priority="478" operator="containsText" text="土">
      <formula>NOT(ISERROR(SEARCH("土",AA430)))</formula>
    </cfRule>
  </conditionalFormatting>
  <conditionalFormatting sqref="AA432">
    <cfRule type="containsText" dxfId="6987" priority="475" operator="containsText" text="日">
      <formula>NOT(ISERROR(SEARCH("日",AA432)))</formula>
    </cfRule>
    <cfRule type="containsText" dxfId="6986" priority="476" operator="containsText" text="土">
      <formula>NOT(ISERROR(SEARCH("土",AA432)))</formula>
    </cfRule>
  </conditionalFormatting>
  <conditionalFormatting sqref="AA431">
    <cfRule type="containsText" dxfId="6985" priority="473" operator="containsText" text="日">
      <formula>NOT(ISERROR(SEARCH("日",AA431)))</formula>
    </cfRule>
    <cfRule type="containsText" dxfId="6984" priority="474" operator="containsText" text="土">
      <formula>NOT(ISERROR(SEARCH("土",AA431)))</formula>
    </cfRule>
  </conditionalFormatting>
  <conditionalFormatting sqref="AA434">
    <cfRule type="containsText" dxfId="6983" priority="471" operator="containsText" text="日">
      <formula>NOT(ISERROR(SEARCH("日",AA434)))</formula>
    </cfRule>
    <cfRule type="containsText" dxfId="6982" priority="472" operator="containsText" text="土">
      <formula>NOT(ISERROR(SEARCH("土",AA434)))</formula>
    </cfRule>
  </conditionalFormatting>
  <conditionalFormatting sqref="AA436">
    <cfRule type="containsText" dxfId="6981" priority="469" operator="containsText" text="日">
      <formula>NOT(ISERROR(SEARCH("日",AA436)))</formula>
    </cfRule>
    <cfRule type="containsText" dxfId="6980" priority="470" operator="containsText" text="土">
      <formula>NOT(ISERROR(SEARCH("土",AA436)))</formula>
    </cfRule>
  </conditionalFormatting>
  <conditionalFormatting sqref="AA435">
    <cfRule type="containsText" dxfId="6979" priority="467" operator="containsText" text="日">
      <formula>NOT(ISERROR(SEARCH("日",AA435)))</formula>
    </cfRule>
    <cfRule type="containsText" dxfId="6978" priority="468" operator="containsText" text="土">
      <formula>NOT(ISERROR(SEARCH("土",AA435)))</formula>
    </cfRule>
  </conditionalFormatting>
  <conditionalFormatting sqref="AA438">
    <cfRule type="containsText" dxfId="6977" priority="465" operator="containsText" text="日">
      <formula>NOT(ISERROR(SEARCH("日",AA438)))</formula>
    </cfRule>
    <cfRule type="containsText" dxfId="6976" priority="466" operator="containsText" text="土">
      <formula>NOT(ISERROR(SEARCH("土",AA438)))</formula>
    </cfRule>
  </conditionalFormatting>
  <conditionalFormatting sqref="AA440:AA441">
    <cfRule type="containsText" dxfId="6975" priority="463" operator="containsText" text="日">
      <formula>NOT(ISERROR(SEARCH("日",AA440)))</formula>
    </cfRule>
    <cfRule type="containsText" dxfId="6974" priority="464" operator="containsText" text="土">
      <formula>NOT(ISERROR(SEARCH("土",AA440)))</formula>
    </cfRule>
  </conditionalFormatting>
  <conditionalFormatting sqref="AA439">
    <cfRule type="containsText" dxfId="6973" priority="461" operator="containsText" text="日">
      <formula>NOT(ISERROR(SEARCH("日",AA439)))</formula>
    </cfRule>
    <cfRule type="containsText" dxfId="6972" priority="462" operator="containsText" text="土">
      <formula>NOT(ISERROR(SEARCH("土",AA439)))</formula>
    </cfRule>
  </conditionalFormatting>
  <conditionalFormatting sqref="W368">
    <cfRule type="containsText" dxfId="6971" priority="459" operator="containsText" text="日">
      <formula>NOT(ISERROR(SEARCH("日",W368)))</formula>
    </cfRule>
    <cfRule type="containsText" dxfId="6970" priority="460" operator="containsText" text="土">
      <formula>NOT(ISERROR(SEARCH("土",W368)))</formula>
    </cfRule>
  </conditionalFormatting>
  <conditionalFormatting sqref="W371">
    <cfRule type="containsText" dxfId="6969" priority="457" operator="containsText" text="日">
      <formula>NOT(ISERROR(SEARCH("日",W371)))</formula>
    </cfRule>
    <cfRule type="containsText" dxfId="6968" priority="458" operator="containsText" text="土">
      <formula>NOT(ISERROR(SEARCH("土",W371)))</formula>
    </cfRule>
  </conditionalFormatting>
  <conditionalFormatting sqref="W376">
    <cfRule type="containsText" dxfId="6967" priority="447" operator="containsText" text="日">
      <formula>NOT(ISERROR(SEARCH("日",W376)))</formula>
    </cfRule>
    <cfRule type="containsText" dxfId="6966" priority="448" operator="containsText" text="土">
      <formula>NOT(ISERROR(SEARCH("土",W376)))</formula>
    </cfRule>
  </conditionalFormatting>
  <conditionalFormatting sqref="W379">
    <cfRule type="containsText" dxfId="6965" priority="445" operator="containsText" text="日">
      <formula>NOT(ISERROR(SEARCH("日",W379)))</formula>
    </cfRule>
    <cfRule type="containsText" dxfId="6964" priority="446" operator="containsText" text="土">
      <formula>NOT(ISERROR(SEARCH("土",W379)))</formula>
    </cfRule>
  </conditionalFormatting>
  <conditionalFormatting sqref="W378">
    <cfRule type="containsText" dxfId="6963" priority="443" operator="containsText" text="日">
      <formula>NOT(ISERROR(SEARCH("日",W378)))</formula>
    </cfRule>
    <cfRule type="containsText" dxfId="6962" priority="444" operator="containsText" text="土">
      <formula>NOT(ISERROR(SEARCH("土",W378)))</formula>
    </cfRule>
  </conditionalFormatting>
  <conditionalFormatting sqref="W380">
    <cfRule type="containsText" dxfId="6961" priority="441" operator="containsText" text="日">
      <formula>NOT(ISERROR(SEARCH("日",W380)))</formula>
    </cfRule>
    <cfRule type="containsText" dxfId="6960" priority="442" operator="containsText" text="土">
      <formula>NOT(ISERROR(SEARCH("土",W380)))</formula>
    </cfRule>
  </conditionalFormatting>
  <conditionalFormatting sqref="W383">
    <cfRule type="containsText" dxfId="6959" priority="439" operator="containsText" text="日">
      <formula>NOT(ISERROR(SEARCH("日",W383)))</formula>
    </cfRule>
    <cfRule type="containsText" dxfId="6958" priority="440" operator="containsText" text="土">
      <formula>NOT(ISERROR(SEARCH("土",W383)))</formula>
    </cfRule>
  </conditionalFormatting>
  <conditionalFormatting sqref="W382">
    <cfRule type="containsText" dxfId="6957" priority="437" operator="containsText" text="日">
      <formula>NOT(ISERROR(SEARCH("日",W382)))</formula>
    </cfRule>
    <cfRule type="containsText" dxfId="6956" priority="438" operator="containsText" text="土">
      <formula>NOT(ISERROR(SEARCH("土",W382)))</formula>
    </cfRule>
  </conditionalFormatting>
  <conditionalFormatting sqref="W388">
    <cfRule type="containsText" dxfId="6955" priority="429" operator="containsText" text="日">
      <formula>NOT(ISERROR(SEARCH("日",W388)))</formula>
    </cfRule>
    <cfRule type="containsText" dxfId="6954" priority="430" operator="containsText" text="土">
      <formula>NOT(ISERROR(SEARCH("土",W388)))</formula>
    </cfRule>
  </conditionalFormatting>
  <conditionalFormatting sqref="W370">
    <cfRule type="containsText" dxfId="6953" priority="455" operator="containsText" text="日">
      <formula>NOT(ISERROR(SEARCH("日",W370)))</formula>
    </cfRule>
    <cfRule type="containsText" dxfId="6952" priority="456" operator="containsText" text="土">
      <formula>NOT(ISERROR(SEARCH("土",W370)))</formula>
    </cfRule>
  </conditionalFormatting>
  <conditionalFormatting sqref="W375">
    <cfRule type="containsText" dxfId="6951" priority="451" operator="containsText" text="日">
      <formula>NOT(ISERROR(SEARCH("日",W375)))</formula>
    </cfRule>
    <cfRule type="containsText" dxfId="6950" priority="452" operator="containsText" text="土">
      <formula>NOT(ISERROR(SEARCH("土",W375)))</formula>
    </cfRule>
  </conditionalFormatting>
  <conditionalFormatting sqref="W374">
    <cfRule type="containsText" dxfId="6949" priority="449" operator="containsText" text="日">
      <formula>NOT(ISERROR(SEARCH("日",W374)))</formula>
    </cfRule>
    <cfRule type="containsText" dxfId="6948" priority="450" operator="containsText" text="土">
      <formula>NOT(ISERROR(SEARCH("土",W374)))</formula>
    </cfRule>
  </conditionalFormatting>
  <conditionalFormatting sqref="W384">
    <cfRule type="containsText" dxfId="6947" priority="435" operator="containsText" text="日">
      <formula>NOT(ISERROR(SEARCH("日",W384)))</formula>
    </cfRule>
    <cfRule type="containsText" dxfId="6946" priority="436" operator="containsText" text="土">
      <formula>NOT(ISERROR(SEARCH("土",W384)))</formula>
    </cfRule>
  </conditionalFormatting>
  <conditionalFormatting sqref="W406">
    <cfRule type="containsText" dxfId="6945" priority="401" operator="containsText" text="日">
      <formula>NOT(ISERROR(SEARCH("日",W406)))</formula>
    </cfRule>
    <cfRule type="containsText" dxfId="6944" priority="402" operator="containsText" text="土">
      <formula>NOT(ISERROR(SEARCH("土",W406)))</formula>
    </cfRule>
  </conditionalFormatting>
  <conditionalFormatting sqref="W386">
    <cfRule type="containsText" dxfId="6943" priority="431" operator="containsText" text="日">
      <formula>NOT(ISERROR(SEARCH("日",W386)))</formula>
    </cfRule>
    <cfRule type="containsText" dxfId="6942" priority="432" operator="containsText" text="土">
      <formula>NOT(ISERROR(SEARCH("土",W386)))</formula>
    </cfRule>
  </conditionalFormatting>
  <conditionalFormatting sqref="W372">
    <cfRule type="containsText" dxfId="6941" priority="453" operator="containsText" text="日">
      <formula>NOT(ISERROR(SEARCH("日",W372)))</formula>
    </cfRule>
    <cfRule type="containsText" dxfId="6940" priority="454" operator="containsText" text="土">
      <formula>NOT(ISERROR(SEARCH("土",W372)))</formula>
    </cfRule>
  </conditionalFormatting>
  <conditionalFormatting sqref="W387">
    <cfRule type="containsText" dxfId="6939" priority="433" operator="containsText" text="日">
      <formula>NOT(ISERROR(SEARCH("日",W387)))</formula>
    </cfRule>
    <cfRule type="containsText" dxfId="6938" priority="434" operator="containsText" text="土">
      <formula>NOT(ISERROR(SEARCH("土",W387)))</formula>
    </cfRule>
  </conditionalFormatting>
  <conditionalFormatting sqref="W391">
    <cfRule type="containsText" dxfId="6937" priority="427" operator="containsText" text="日">
      <formula>NOT(ISERROR(SEARCH("日",W391)))</formula>
    </cfRule>
    <cfRule type="containsText" dxfId="6936" priority="428" operator="containsText" text="土">
      <formula>NOT(ISERROR(SEARCH("土",W391)))</formula>
    </cfRule>
  </conditionalFormatting>
  <conditionalFormatting sqref="W392">
    <cfRule type="containsText" dxfId="6935" priority="423" operator="containsText" text="日">
      <formula>NOT(ISERROR(SEARCH("日",W392)))</formula>
    </cfRule>
    <cfRule type="containsText" dxfId="6934" priority="424" operator="containsText" text="土">
      <formula>NOT(ISERROR(SEARCH("土",W392)))</formula>
    </cfRule>
  </conditionalFormatting>
  <conditionalFormatting sqref="W390">
    <cfRule type="containsText" dxfId="6933" priority="425" operator="containsText" text="日">
      <formula>NOT(ISERROR(SEARCH("日",W390)))</formula>
    </cfRule>
    <cfRule type="containsText" dxfId="6932" priority="426" operator="containsText" text="土">
      <formula>NOT(ISERROR(SEARCH("土",W390)))</formula>
    </cfRule>
  </conditionalFormatting>
  <conditionalFormatting sqref="W395">
    <cfRule type="containsText" dxfId="6931" priority="421" operator="containsText" text="日">
      <formula>NOT(ISERROR(SEARCH("日",W395)))</formula>
    </cfRule>
    <cfRule type="containsText" dxfId="6930" priority="422" operator="containsText" text="土">
      <formula>NOT(ISERROR(SEARCH("土",W395)))</formula>
    </cfRule>
  </conditionalFormatting>
  <conditionalFormatting sqref="W396">
    <cfRule type="containsText" dxfId="6929" priority="417" operator="containsText" text="日">
      <formula>NOT(ISERROR(SEARCH("日",W396)))</formula>
    </cfRule>
    <cfRule type="containsText" dxfId="6928" priority="418" operator="containsText" text="土">
      <formula>NOT(ISERROR(SEARCH("土",W396)))</formula>
    </cfRule>
  </conditionalFormatting>
  <conditionalFormatting sqref="W394">
    <cfRule type="containsText" dxfId="6927" priority="419" operator="containsText" text="日">
      <formula>NOT(ISERROR(SEARCH("日",W394)))</formula>
    </cfRule>
    <cfRule type="containsText" dxfId="6926" priority="420" operator="containsText" text="土">
      <formula>NOT(ISERROR(SEARCH("土",W394)))</formula>
    </cfRule>
  </conditionalFormatting>
  <conditionalFormatting sqref="W399">
    <cfRule type="containsText" dxfId="6925" priority="415" operator="containsText" text="日">
      <formula>NOT(ISERROR(SEARCH("日",W399)))</formula>
    </cfRule>
    <cfRule type="containsText" dxfId="6924" priority="416" operator="containsText" text="土">
      <formula>NOT(ISERROR(SEARCH("土",W399)))</formula>
    </cfRule>
  </conditionalFormatting>
  <conditionalFormatting sqref="W400">
    <cfRule type="containsText" dxfId="6923" priority="411" operator="containsText" text="日">
      <formula>NOT(ISERROR(SEARCH("日",W400)))</formula>
    </cfRule>
    <cfRule type="containsText" dxfId="6922" priority="412" operator="containsText" text="土">
      <formula>NOT(ISERROR(SEARCH("土",W400)))</formula>
    </cfRule>
  </conditionalFormatting>
  <conditionalFormatting sqref="W398">
    <cfRule type="containsText" dxfId="6921" priority="413" operator="containsText" text="日">
      <formula>NOT(ISERROR(SEARCH("日",W398)))</formula>
    </cfRule>
    <cfRule type="containsText" dxfId="6920" priority="414" operator="containsText" text="土">
      <formula>NOT(ISERROR(SEARCH("土",W398)))</formula>
    </cfRule>
  </conditionalFormatting>
  <conditionalFormatting sqref="W403">
    <cfRule type="containsText" dxfId="6919" priority="409" operator="containsText" text="日">
      <formula>NOT(ISERROR(SEARCH("日",W403)))</formula>
    </cfRule>
    <cfRule type="containsText" dxfId="6918" priority="410" operator="containsText" text="土">
      <formula>NOT(ISERROR(SEARCH("土",W403)))</formula>
    </cfRule>
  </conditionalFormatting>
  <conditionalFormatting sqref="W404">
    <cfRule type="containsText" dxfId="6917" priority="405" operator="containsText" text="日">
      <formula>NOT(ISERROR(SEARCH("日",W404)))</formula>
    </cfRule>
    <cfRule type="containsText" dxfId="6916" priority="406" operator="containsText" text="土">
      <formula>NOT(ISERROR(SEARCH("土",W404)))</formula>
    </cfRule>
  </conditionalFormatting>
  <conditionalFormatting sqref="W402">
    <cfRule type="containsText" dxfId="6915" priority="407" operator="containsText" text="日">
      <formula>NOT(ISERROR(SEARCH("日",W402)))</formula>
    </cfRule>
    <cfRule type="containsText" dxfId="6914" priority="408" operator="containsText" text="土">
      <formula>NOT(ISERROR(SEARCH("土",W402)))</formula>
    </cfRule>
  </conditionalFormatting>
  <conditionalFormatting sqref="W407">
    <cfRule type="containsText" dxfId="6913" priority="403" operator="containsText" text="日">
      <formula>NOT(ISERROR(SEARCH("日",W407)))</formula>
    </cfRule>
    <cfRule type="containsText" dxfId="6912" priority="404" operator="containsText" text="土">
      <formula>NOT(ISERROR(SEARCH("土",W407)))</formula>
    </cfRule>
  </conditionalFormatting>
  <conditionalFormatting sqref="W408">
    <cfRule type="containsText" dxfId="6911" priority="399" operator="containsText" text="日">
      <formula>NOT(ISERROR(SEARCH("日",W408)))</formula>
    </cfRule>
    <cfRule type="containsText" dxfId="6910" priority="400" operator="containsText" text="土">
      <formula>NOT(ISERROR(SEARCH("土",W408)))</formula>
    </cfRule>
  </conditionalFormatting>
  <conditionalFormatting sqref="W411">
    <cfRule type="containsText" dxfId="6909" priority="397" operator="containsText" text="日">
      <formula>NOT(ISERROR(SEARCH("日",W411)))</formula>
    </cfRule>
    <cfRule type="containsText" dxfId="6908" priority="398" operator="containsText" text="土">
      <formula>NOT(ISERROR(SEARCH("土",W411)))</formula>
    </cfRule>
  </conditionalFormatting>
  <conditionalFormatting sqref="W412">
    <cfRule type="containsText" dxfId="6907" priority="393" operator="containsText" text="日">
      <formula>NOT(ISERROR(SEARCH("日",W412)))</formula>
    </cfRule>
    <cfRule type="containsText" dxfId="6906" priority="394" operator="containsText" text="土">
      <formula>NOT(ISERROR(SEARCH("土",W412)))</formula>
    </cfRule>
  </conditionalFormatting>
  <conditionalFormatting sqref="W410">
    <cfRule type="containsText" dxfId="6905" priority="395" operator="containsText" text="日">
      <formula>NOT(ISERROR(SEARCH("日",W410)))</formula>
    </cfRule>
    <cfRule type="containsText" dxfId="6904" priority="396" operator="containsText" text="土">
      <formula>NOT(ISERROR(SEARCH("土",W410)))</formula>
    </cfRule>
  </conditionalFormatting>
  <conditionalFormatting sqref="W415">
    <cfRule type="containsText" dxfId="6903" priority="391" operator="containsText" text="日">
      <formula>NOT(ISERROR(SEARCH("日",W415)))</formula>
    </cfRule>
    <cfRule type="containsText" dxfId="6902" priority="392" operator="containsText" text="土">
      <formula>NOT(ISERROR(SEARCH("土",W415)))</formula>
    </cfRule>
  </conditionalFormatting>
  <conditionalFormatting sqref="W416">
    <cfRule type="containsText" dxfId="6901" priority="387" operator="containsText" text="日">
      <formula>NOT(ISERROR(SEARCH("日",W416)))</formula>
    </cfRule>
    <cfRule type="containsText" dxfId="6900" priority="388" operator="containsText" text="土">
      <formula>NOT(ISERROR(SEARCH("土",W416)))</formula>
    </cfRule>
  </conditionalFormatting>
  <conditionalFormatting sqref="W414">
    <cfRule type="containsText" dxfId="6899" priority="389" operator="containsText" text="日">
      <formula>NOT(ISERROR(SEARCH("日",W414)))</formula>
    </cfRule>
    <cfRule type="containsText" dxfId="6898" priority="390" operator="containsText" text="土">
      <formula>NOT(ISERROR(SEARCH("土",W414)))</formula>
    </cfRule>
  </conditionalFormatting>
  <conditionalFormatting sqref="W419">
    <cfRule type="containsText" dxfId="6897" priority="385" operator="containsText" text="日">
      <formula>NOT(ISERROR(SEARCH("日",W419)))</formula>
    </cfRule>
    <cfRule type="containsText" dxfId="6896" priority="386" operator="containsText" text="土">
      <formula>NOT(ISERROR(SEARCH("土",W419)))</formula>
    </cfRule>
  </conditionalFormatting>
  <conditionalFormatting sqref="W420">
    <cfRule type="containsText" dxfId="6895" priority="381" operator="containsText" text="日">
      <formula>NOT(ISERROR(SEARCH("日",W420)))</formula>
    </cfRule>
    <cfRule type="containsText" dxfId="6894" priority="382" operator="containsText" text="土">
      <formula>NOT(ISERROR(SEARCH("土",W420)))</formula>
    </cfRule>
  </conditionalFormatting>
  <conditionalFormatting sqref="W418">
    <cfRule type="containsText" dxfId="6893" priority="383" operator="containsText" text="日">
      <formula>NOT(ISERROR(SEARCH("日",W418)))</formula>
    </cfRule>
    <cfRule type="containsText" dxfId="6892" priority="384" operator="containsText" text="土">
      <formula>NOT(ISERROR(SEARCH("土",W418)))</formula>
    </cfRule>
  </conditionalFormatting>
  <conditionalFormatting sqref="W423">
    <cfRule type="containsText" dxfId="6891" priority="379" operator="containsText" text="日">
      <formula>NOT(ISERROR(SEARCH("日",W423)))</formula>
    </cfRule>
    <cfRule type="containsText" dxfId="6890" priority="380" operator="containsText" text="土">
      <formula>NOT(ISERROR(SEARCH("土",W423)))</formula>
    </cfRule>
  </conditionalFormatting>
  <conditionalFormatting sqref="W424">
    <cfRule type="containsText" dxfId="6889" priority="375" operator="containsText" text="日">
      <formula>NOT(ISERROR(SEARCH("日",W424)))</formula>
    </cfRule>
    <cfRule type="containsText" dxfId="6888" priority="376" operator="containsText" text="土">
      <formula>NOT(ISERROR(SEARCH("土",W424)))</formula>
    </cfRule>
  </conditionalFormatting>
  <conditionalFormatting sqref="W422">
    <cfRule type="containsText" dxfId="6887" priority="377" operator="containsText" text="日">
      <formula>NOT(ISERROR(SEARCH("日",W422)))</formula>
    </cfRule>
    <cfRule type="containsText" dxfId="6886" priority="378" operator="containsText" text="土">
      <formula>NOT(ISERROR(SEARCH("土",W422)))</formula>
    </cfRule>
  </conditionalFormatting>
  <conditionalFormatting sqref="W427">
    <cfRule type="containsText" dxfId="6885" priority="373" operator="containsText" text="日">
      <formula>NOT(ISERROR(SEARCH("日",W427)))</formula>
    </cfRule>
    <cfRule type="containsText" dxfId="6884" priority="374" operator="containsText" text="土">
      <formula>NOT(ISERROR(SEARCH("土",W427)))</formula>
    </cfRule>
  </conditionalFormatting>
  <conditionalFormatting sqref="W428">
    <cfRule type="containsText" dxfId="6883" priority="369" operator="containsText" text="日">
      <formula>NOT(ISERROR(SEARCH("日",W428)))</formula>
    </cfRule>
    <cfRule type="containsText" dxfId="6882" priority="370" operator="containsText" text="土">
      <formula>NOT(ISERROR(SEARCH("土",W428)))</formula>
    </cfRule>
  </conditionalFormatting>
  <conditionalFormatting sqref="W426">
    <cfRule type="containsText" dxfId="6881" priority="371" operator="containsText" text="日">
      <formula>NOT(ISERROR(SEARCH("日",W426)))</formula>
    </cfRule>
    <cfRule type="containsText" dxfId="6880" priority="372" operator="containsText" text="土">
      <formula>NOT(ISERROR(SEARCH("土",W426)))</formula>
    </cfRule>
  </conditionalFormatting>
  <conditionalFormatting sqref="W431">
    <cfRule type="containsText" dxfId="6879" priority="367" operator="containsText" text="日">
      <formula>NOT(ISERROR(SEARCH("日",W431)))</formula>
    </cfRule>
    <cfRule type="containsText" dxfId="6878" priority="368" operator="containsText" text="土">
      <formula>NOT(ISERROR(SEARCH("土",W431)))</formula>
    </cfRule>
  </conditionalFormatting>
  <conditionalFormatting sqref="W432">
    <cfRule type="containsText" dxfId="6877" priority="363" operator="containsText" text="日">
      <formula>NOT(ISERROR(SEARCH("日",W432)))</formula>
    </cfRule>
    <cfRule type="containsText" dxfId="6876" priority="364" operator="containsText" text="土">
      <formula>NOT(ISERROR(SEARCH("土",W432)))</formula>
    </cfRule>
  </conditionalFormatting>
  <conditionalFormatting sqref="W430">
    <cfRule type="containsText" dxfId="6875" priority="365" operator="containsText" text="日">
      <formula>NOT(ISERROR(SEARCH("日",W430)))</formula>
    </cfRule>
    <cfRule type="containsText" dxfId="6874" priority="366" operator="containsText" text="土">
      <formula>NOT(ISERROR(SEARCH("土",W430)))</formula>
    </cfRule>
  </conditionalFormatting>
  <conditionalFormatting sqref="W435">
    <cfRule type="containsText" dxfId="6873" priority="361" operator="containsText" text="日">
      <formula>NOT(ISERROR(SEARCH("日",W435)))</formula>
    </cfRule>
    <cfRule type="containsText" dxfId="6872" priority="362" operator="containsText" text="土">
      <formula>NOT(ISERROR(SEARCH("土",W435)))</formula>
    </cfRule>
  </conditionalFormatting>
  <conditionalFormatting sqref="W436">
    <cfRule type="containsText" dxfId="6871" priority="357" operator="containsText" text="日">
      <formula>NOT(ISERROR(SEARCH("日",W436)))</formula>
    </cfRule>
    <cfRule type="containsText" dxfId="6870" priority="358" operator="containsText" text="土">
      <formula>NOT(ISERROR(SEARCH("土",W436)))</formula>
    </cfRule>
  </conditionalFormatting>
  <conditionalFormatting sqref="W434">
    <cfRule type="containsText" dxfId="6869" priority="359" operator="containsText" text="日">
      <formula>NOT(ISERROR(SEARCH("日",W434)))</formula>
    </cfRule>
    <cfRule type="containsText" dxfId="6868" priority="360" operator="containsText" text="土">
      <formula>NOT(ISERROR(SEARCH("土",W434)))</formula>
    </cfRule>
  </conditionalFormatting>
  <conditionalFormatting sqref="W439">
    <cfRule type="containsText" dxfId="6867" priority="355" operator="containsText" text="日">
      <formula>NOT(ISERROR(SEARCH("日",W439)))</formula>
    </cfRule>
    <cfRule type="containsText" dxfId="6866" priority="356" operator="containsText" text="土">
      <formula>NOT(ISERROR(SEARCH("土",W439)))</formula>
    </cfRule>
  </conditionalFormatting>
  <conditionalFormatting sqref="W440:W441">
    <cfRule type="containsText" dxfId="6865" priority="351" operator="containsText" text="日">
      <formula>NOT(ISERROR(SEARCH("日",W440)))</formula>
    </cfRule>
    <cfRule type="containsText" dxfId="6864" priority="352" operator="containsText" text="土">
      <formula>NOT(ISERROR(SEARCH("土",W440)))</formula>
    </cfRule>
  </conditionalFormatting>
  <conditionalFormatting sqref="W438">
    <cfRule type="containsText" dxfId="6863" priority="353" operator="containsText" text="日">
      <formula>NOT(ISERROR(SEARCH("日",W438)))</formula>
    </cfRule>
    <cfRule type="containsText" dxfId="6862" priority="354" operator="containsText" text="土">
      <formula>NOT(ISERROR(SEARCH("土",W438)))</formula>
    </cfRule>
  </conditionalFormatting>
  <conditionalFormatting sqref="X368">
    <cfRule type="containsText" dxfId="6861" priority="349" operator="containsText" text="日">
      <formula>NOT(ISERROR(SEARCH("日",X368)))</formula>
    </cfRule>
    <cfRule type="containsText" dxfId="6860" priority="350" operator="containsText" text="土">
      <formula>NOT(ISERROR(SEARCH("土",X368)))</formula>
    </cfRule>
  </conditionalFormatting>
  <conditionalFormatting sqref="X371">
    <cfRule type="containsText" dxfId="6859" priority="347" operator="containsText" text="日">
      <formula>NOT(ISERROR(SEARCH("日",X371)))</formula>
    </cfRule>
    <cfRule type="containsText" dxfId="6858" priority="348" operator="containsText" text="土">
      <formula>NOT(ISERROR(SEARCH("土",X371)))</formula>
    </cfRule>
  </conditionalFormatting>
  <conditionalFormatting sqref="X376">
    <cfRule type="containsText" dxfId="6857" priority="337" operator="containsText" text="日">
      <formula>NOT(ISERROR(SEARCH("日",X376)))</formula>
    </cfRule>
    <cfRule type="containsText" dxfId="6856" priority="338" operator="containsText" text="土">
      <formula>NOT(ISERROR(SEARCH("土",X376)))</formula>
    </cfRule>
  </conditionalFormatting>
  <conditionalFormatting sqref="X379">
    <cfRule type="containsText" dxfId="6855" priority="335" operator="containsText" text="日">
      <formula>NOT(ISERROR(SEARCH("日",X379)))</formula>
    </cfRule>
    <cfRule type="containsText" dxfId="6854" priority="336" operator="containsText" text="土">
      <formula>NOT(ISERROR(SEARCH("土",X379)))</formula>
    </cfRule>
  </conditionalFormatting>
  <conditionalFormatting sqref="X378">
    <cfRule type="containsText" dxfId="6853" priority="333" operator="containsText" text="日">
      <formula>NOT(ISERROR(SEARCH("日",X378)))</formula>
    </cfRule>
    <cfRule type="containsText" dxfId="6852" priority="334" operator="containsText" text="土">
      <formula>NOT(ISERROR(SEARCH("土",X378)))</formula>
    </cfRule>
  </conditionalFormatting>
  <conditionalFormatting sqref="X380">
    <cfRule type="containsText" dxfId="6851" priority="331" operator="containsText" text="日">
      <formula>NOT(ISERROR(SEARCH("日",X380)))</formula>
    </cfRule>
    <cfRule type="containsText" dxfId="6850" priority="332" operator="containsText" text="土">
      <formula>NOT(ISERROR(SEARCH("土",X380)))</formula>
    </cfRule>
  </conditionalFormatting>
  <conditionalFormatting sqref="X383">
    <cfRule type="containsText" dxfId="6849" priority="329" operator="containsText" text="日">
      <formula>NOT(ISERROR(SEARCH("日",X383)))</formula>
    </cfRule>
    <cfRule type="containsText" dxfId="6848" priority="330" operator="containsText" text="土">
      <formula>NOT(ISERROR(SEARCH("土",X383)))</formula>
    </cfRule>
  </conditionalFormatting>
  <conditionalFormatting sqref="X382">
    <cfRule type="containsText" dxfId="6847" priority="327" operator="containsText" text="日">
      <formula>NOT(ISERROR(SEARCH("日",X382)))</formula>
    </cfRule>
    <cfRule type="containsText" dxfId="6846" priority="328" operator="containsText" text="土">
      <formula>NOT(ISERROR(SEARCH("土",X382)))</formula>
    </cfRule>
  </conditionalFormatting>
  <conditionalFormatting sqref="X388">
    <cfRule type="containsText" dxfId="6845" priority="319" operator="containsText" text="日">
      <formula>NOT(ISERROR(SEARCH("日",X388)))</formula>
    </cfRule>
    <cfRule type="containsText" dxfId="6844" priority="320" operator="containsText" text="土">
      <formula>NOT(ISERROR(SEARCH("土",X388)))</formula>
    </cfRule>
  </conditionalFormatting>
  <conditionalFormatting sqref="X370">
    <cfRule type="containsText" dxfId="6843" priority="345" operator="containsText" text="日">
      <formula>NOT(ISERROR(SEARCH("日",X370)))</formula>
    </cfRule>
    <cfRule type="containsText" dxfId="6842" priority="346" operator="containsText" text="土">
      <formula>NOT(ISERROR(SEARCH("土",X370)))</formula>
    </cfRule>
  </conditionalFormatting>
  <conditionalFormatting sqref="X375">
    <cfRule type="containsText" dxfId="6841" priority="341" operator="containsText" text="日">
      <formula>NOT(ISERROR(SEARCH("日",X375)))</formula>
    </cfRule>
    <cfRule type="containsText" dxfId="6840" priority="342" operator="containsText" text="土">
      <formula>NOT(ISERROR(SEARCH("土",X375)))</formula>
    </cfRule>
  </conditionalFormatting>
  <conditionalFormatting sqref="X374">
    <cfRule type="containsText" dxfId="6839" priority="339" operator="containsText" text="日">
      <formula>NOT(ISERROR(SEARCH("日",X374)))</formula>
    </cfRule>
    <cfRule type="containsText" dxfId="6838" priority="340" operator="containsText" text="土">
      <formula>NOT(ISERROR(SEARCH("土",X374)))</formula>
    </cfRule>
  </conditionalFormatting>
  <conditionalFormatting sqref="X384">
    <cfRule type="containsText" dxfId="6837" priority="325" operator="containsText" text="日">
      <formula>NOT(ISERROR(SEARCH("日",X384)))</formula>
    </cfRule>
    <cfRule type="containsText" dxfId="6836" priority="326" operator="containsText" text="土">
      <formula>NOT(ISERROR(SEARCH("土",X384)))</formula>
    </cfRule>
  </conditionalFormatting>
  <conditionalFormatting sqref="X406">
    <cfRule type="containsText" dxfId="6835" priority="291" operator="containsText" text="日">
      <formula>NOT(ISERROR(SEARCH("日",X406)))</formula>
    </cfRule>
    <cfRule type="containsText" dxfId="6834" priority="292" operator="containsText" text="土">
      <formula>NOT(ISERROR(SEARCH("土",X406)))</formula>
    </cfRule>
  </conditionalFormatting>
  <conditionalFormatting sqref="X386">
    <cfRule type="containsText" dxfId="6833" priority="321" operator="containsText" text="日">
      <formula>NOT(ISERROR(SEARCH("日",X386)))</formula>
    </cfRule>
    <cfRule type="containsText" dxfId="6832" priority="322" operator="containsText" text="土">
      <formula>NOT(ISERROR(SEARCH("土",X386)))</formula>
    </cfRule>
  </conditionalFormatting>
  <conditionalFormatting sqref="X372">
    <cfRule type="containsText" dxfId="6831" priority="343" operator="containsText" text="日">
      <formula>NOT(ISERROR(SEARCH("日",X372)))</formula>
    </cfRule>
    <cfRule type="containsText" dxfId="6830" priority="344" operator="containsText" text="土">
      <formula>NOT(ISERROR(SEARCH("土",X372)))</formula>
    </cfRule>
  </conditionalFormatting>
  <conditionalFormatting sqref="X387">
    <cfRule type="containsText" dxfId="6829" priority="323" operator="containsText" text="日">
      <formula>NOT(ISERROR(SEARCH("日",X387)))</formula>
    </cfRule>
    <cfRule type="containsText" dxfId="6828" priority="324" operator="containsText" text="土">
      <formula>NOT(ISERROR(SEARCH("土",X387)))</formula>
    </cfRule>
  </conditionalFormatting>
  <conditionalFormatting sqref="X391">
    <cfRule type="containsText" dxfId="6827" priority="317" operator="containsText" text="日">
      <formula>NOT(ISERROR(SEARCH("日",X391)))</formula>
    </cfRule>
    <cfRule type="containsText" dxfId="6826" priority="318" operator="containsText" text="土">
      <formula>NOT(ISERROR(SEARCH("土",X391)))</formula>
    </cfRule>
  </conditionalFormatting>
  <conditionalFormatting sqref="X392">
    <cfRule type="containsText" dxfId="6825" priority="313" operator="containsText" text="日">
      <formula>NOT(ISERROR(SEARCH("日",X392)))</formula>
    </cfRule>
    <cfRule type="containsText" dxfId="6824" priority="314" operator="containsText" text="土">
      <formula>NOT(ISERROR(SEARCH("土",X392)))</formula>
    </cfRule>
  </conditionalFormatting>
  <conditionalFormatting sqref="X390">
    <cfRule type="containsText" dxfId="6823" priority="315" operator="containsText" text="日">
      <formula>NOT(ISERROR(SEARCH("日",X390)))</formula>
    </cfRule>
    <cfRule type="containsText" dxfId="6822" priority="316" operator="containsText" text="土">
      <formula>NOT(ISERROR(SEARCH("土",X390)))</formula>
    </cfRule>
  </conditionalFormatting>
  <conditionalFormatting sqref="X395">
    <cfRule type="containsText" dxfId="6821" priority="311" operator="containsText" text="日">
      <formula>NOT(ISERROR(SEARCH("日",X395)))</formula>
    </cfRule>
    <cfRule type="containsText" dxfId="6820" priority="312" operator="containsText" text="土">
      <formula>NOT(ISERROR(SEARCH("土",X395)))</formula>
    </cfRule>
  </conditionalFormatting>
  <conditionalFormatting sqref="X396">
    <cfRule type="containsText" dxfId="6819" priority="307" operator="containsText" text="日">
      <formula>NOT(ISERROR(SEARCH("日",X396)))</formula>
    </cfRule>
    <cfRule type="containsText" dxfId="6818" priority="308" operator="containsText" text="土">
      <formula>NOT(ISERROR(SEARCH("土",X396)))</formula>
    </cfRule>
  </conditionalFormatting>
  <conditionalFormatting sqref="X394">
    <cfRule type="containsText" dxfId="6817" priority="309" operator="containsText" text="日">
      <formula>NOT(ISERROR(SEARCH("日",X394)))</formula>
    </cfRule>
    <cfRule type="containsText" dxfId="6816" priority="310" operator="containsText" text="土">
      <formula>NOT(ISERROR(SEARCH("土",X394)))</formula>
    </cfRule>
  </conditionalFormatting>
  <conditionalFormatting sqref="X399">
    <cfRule type="containsText" dxfId="6815" priority="305" operator="containsText" text="日">
      <formula>NOT(ISERROR(SEARCH("日",X399)))</formula>
    </cfRule>
    <cfRule type="containsText" dxfId="6814" priority="306" operator="containsText" text="土">
      <formula>NOT(ISERROR(SEARCH("土",X399)))</formula>
    </cfRule>
  </conditionalFormatting>
  <conditionalFormatting sqref="X400">
    <cfRule type="containsText" dxfId="6813" priority="301" operator="containsText" text="日">
      <formula>NOT(ISERROR(SEARCH("日",X400)))</formula>
    </cfRule>
    <cfRule type="containsText" dxfId="6812" priority="302" operator="containsText" text="土">
      <formula>NOT(ISERROR(SEARCH("土",X400)))</formula>
    </cfRule>
  </conditionalFormatting>
  <conditionalFormatting sqref="X398">
    <cfRule type="containsText" dxfId="6811" priority="303" operator="containsText" text="日">
      <formula>NOT(ISERROR(SEARCH("日",X398)))</formula>
    </cfRule>
    <cfRule type="containsText" dxfId="6810" priority="304" operator="containsText" text="土">
      <formula>NOT(ISERROR(SEARCH("土",X398)))</formula>
    </cfRule>
  </conditionalFormatting>
  <conditionalFormatting sqref="X403">
    <cfRule type="containsText" dxfId="6809" priority="299" operator="containsText" text="日">
      <formula>NOT(ISERROR(SEARCH("日",X403)))</formula>
    </cfRule>
    <cfRule type="containsText" dxfId="6808" priority="300" operator="containsText" text="土">
      <formula>NOT(ISERROR(SEARCH("土",X403)))</formula>
    </cfRule>
  </conditionalFormatting>
  <conditionalFormatting sqref="X404">
    <cfRule type="containsText" dxfId="6807" priority="295" operator="containsText" text="日">
      <formula>NOT(ISERROR(SEARCH("日",X404)))</formula>
    </cfRule>
    <cfRule type="containsText" dxfId="6806" priority="296" operator="containsText" text="土">
      <formula>NOT(ISERROR(SEARCH("土",X404)))</formula>
    </cfRule>
  </conditionalFormatting>
  <conditionalFormatting sqref="X402">
    <cfRule type="containsText" dxfId="6805" priority="297" operator="containsText" text="日">
      <formula>NOT(ISERROR(SEARCH("日",X402)))</formula>
    </cfRule>
    <cfRule type="containsText" dxfId="6804" priority="298" operator="containsText" text="土">
      <formula>NOT(ISERROR(SEARCH("土",X402)))</formula>
    </cfRule>
  </conditionalFormatting>
  <conditionalFormatting sqref="X407">
    <cfRule type="containsText" dxfId="6803" priority="293" operator="containsText" text="日">
      <formula>NOT(ISERROR(SEARCH("日",X407)))</formula>
    </cfRule>
    <cfRule type="containsText" dxfId="6802" priority="294" operator="containsText" text="土">
      <formula>NOT(ISERROR(SEARCH("土",X407)))</formula>
    </cfRule>
  </conditionalFormatting>
  <conditionalFormatting sqref="X408">
    <cfRule type="containsText" dxfId="6801" priority="289" operator="containsText" text="日">
      <formula>NOT(ISERROR(SEARCH("日",X408)))</formula>
    </cfRule>
    <cfRule type="containsText" dxfId="6800" priority="290" operator="containsText" text="土">
      <formula>NOT(ISERROR(SEARCH("土",X408)))</formula>
    </cfRule>
  </conditionalFormatting>
  <conditionalFormatting sqref="X411">
    <cfRule type="containsText" dxfId="6799" priority="287" operator="containsText" text="日">
      <formula>NOT(ISERROR(SEARCH("日",X411)))</formula>
    </cfRule>
    <cfRule type="containsText" dxfId="6798" priority="288" operator="containsText" text="土">
      <formula>NOT(ISERROR(SEARCH("土",X411)))</formula>
    </cfRule>
  </conditionalFormatting>
  <conditionalFormatting sqref="X412">
    <cfRule type="containsText" dxfId="6797" priority="283" operator="containsText" text="日">
      <formula>NOT(ISERROR(SEARCH("日",X412)))</formula>
    </cfRule>
    <cfRule type="containsText" dxfId="6796" priority="284" operator="containsText" text="土">
      <formula>NOT(ISERROR(SEARCH("土",X412)))</formula>
    </cfRule>
  </conditionalFormatting>
  <conditionalFormatting sqref="X410">
    <cfRule type="containsText" dxfId="6795" priority="285" operator="containsText" text="日">
      <formula>NOT(ISERROR(SEARCH("日",X410)))</formula>
    </cfRule>
    <cfRule type="containsText" dxfId="6794" priority="286" operator="containsText" text="土">
      <formula>NOT(ISERROR(SEARCH("土",X410)))</formula>
    </cfRule>
  </conditionalFormatting>
  <conditionalFormatting sqref="X415">
    <cfRule type="containsText" dxfId="6793" priority="281" operator="containsText" text="日">
      <formula>NOT(ISERROR(SEARCH("日",X415)))</formula>
    </cfRule>
    <cfRule type="containsText" dxfId="6792" priority="282" operator="containsText" text="土">
      <formula>NOT(ISERROR(SEARCH("土",X415)))</formula>
    </cfRule>
  </conditionalFormatting>
  <conditionalFormatting sqref="X416">
    <cfRule type="containsText" dxfId="6791" priority="277" operator="containsText" text="日">
      <formula>NOT(ISERROR(SEARCH("日",X416)))</formula>
    </cfRule>
    <cfRule type="containsText" dxfId="6790" priority="278" operator="containsText" text="土">
      <formula>NOT(ISERROR(SEARCH("土",X416)))</formula>
    </cfRule>
  </conditionalFormatting>
  <conditionalFormatting sqref="X414">
    <cfRule type="containsText" dxfId="6789" priority="279" operator="containsText" text="日">
      <formula>NOT(ISERROR(SEARCH("日",X414)))</formula>
    </cfRule>
    <cfRule type="containsText" dxfId="6788" priority="280" operator="containsText" text="土">
      <formula>NOT(ISERROR(SEARCH("土",X414)))</formula>
    </cfRule>
  </conditionalFormatting>
  <conditionalFormatting sqref="X419">
    <cfRule type="containsText" dxfId="6787" priority="275" operator="containsText" text="日">
      <formula>NOT(ISERROR(SEARCH("日",X419)))</formula>
    </cfRule>
    <cfRule type="containsText" dxfId="6786" priority="276" operator="containsText" text="土">
      <formula>NOT(ISERROR(SEARCH("土",X419)))</formula>
    </cfRule>
  </conditionalFormatting>
  <conditionalFormatting sqref="X420">
    <cfRule type="containsText" dxfId="6785" priority="271" operator="containsText" text="日">
      <formula>NOT(ISERROR(SEARCH("日",X420)))</formula>
    </cfRule>
    <cfRule type="containsText" dxfId="6784" priority="272" operator="containsText" text="土">
      <formula>NOT(ISERROR(SEARCH("土",X420)))</formula>
    </cfRule>
  </conditionalFormatting>
  <conditionalFormatting sqref="X418">
    <cfRule type="containsText" dxfId="6783" priority="273" operator="containsText" text="日">
      <formula>NOT(ISERROR(SEARCH("日",X418)))</formula>
    </cfRule>
    <cfRule type="containsText" dxfId="6782" priority="274" operator="containsText" text="土">
      <formula>NOT(ISERROR(SEARCH("土",X418)))</formula>
    </cfRule>
  </conditionalFormatting>
  <conditionalFormatting sqref="X423">
    <cfRule type="containsText" dxfId="6781" priority="269" operator="containsText" text="日">
      <formula>NOT(ISERROR(SEARCH("日",X423)))</formula>
    </cfRule>
    <cfRule type="containsText" dxfId="6780" priority="270" operator="containsText" text="土">
      <formula>NOT(ISERROR(SEARCH("土",X423)))</formula>
    </cfRule>
  </conditionalFormatting>
  <conditionalFormatting sqref="X424">
    <cfRule type="containsText" dxfId="6779" priority="265" operator="containsText" text="日">
      <formula>NOT(ISERROR(SEARCH("日",X424)))</formula>
    </cfRule>
    <cfRule type="containsText" dxfId="6778" priority="266" operator="containsText" text="土">
      <formula>NOT(ISERROR(SEARCH("土",X424)))</formula>
    </cfRule>
  </conditionalFormatting>
  <conditionalFormatting sqref="X422">
    <cfRule type="containsText" dxfId="6777" priority="267" operator="containsText" text="日">
      <formula>NOT(ISERROR(SEARCH("日",X422)))</formula>
    </cfRule>
    <cfRule type="containsText" dxfId="6776" priority="268" operator="containsText" text="土">
      <formula>NOT(ISERROR(SEARCH("土",X422)))</formula>
    </cfRule>
  </conditionalFormatting>
  <conditionalFormatting sqref="X427">
    <cfRule type="containsText" dxfId="6775" priority="263" operator="containsText" text="日">
      <formula>NOT(ISERROR(SEARCH("日",X427)))</formula>
    </cfRule>
    <cfRule type="containsText" dxfId="6774" priority="264" operator="containsText" text="土">
      <formula>NOT(ISERROR(SEARCH("土",X427)))</formula>
    </cfRule>
  </conditionalFormatting>
  <conditionalFormatting sqref="X428">
    <cfRule type="containsText" dxfId="6773" priority="259" operator="containsText" text="日">
      <formula>NOT(ISERROR(SEARCH("日",X428)))</formula>
    </cfRule>
    <cfRule type="containsText" dxfId="6772" priority="260" operator="containsText" text="土">
      <formula>NOT(ISERROR(SEARCH("土",X428)))</formula>
    </cfRule>
  </conditionalFormatting>
  <conditionalFormatting sqref="X426">
    <cfRule type="containsText" dxfId="6771" priority="261" operator="containsText" text="日">
      <formula>NOT(ISERROR(SEARCH("日",X426)))</formula>
    </cfRule>
    <cfRule type="containsText" dxfId="6770" priority="262" operator="containsText" text="土">
      <formula>NOT(ISERROR(SEARCH("土",X426)))</formula>
    </cfRule>
  </conditionalFormatting>
  <conditionalFormatting sqref="X431">
    <cfRule type="containsText" dxfId="6769" priority="257" operator="containsText" text="日">
      <formula>NOT(ISERROR(SEARCH("日",X431)))</formula>
    </cfRule>
    <cfRule type="containsText" dxfId="6768" priority="258" operator="containsText" text="土">
      <formula>NOT(ISERROR(SEARCH("土",X431)))</formula>
    </cfRule>
  </conditionalFormatting>
  <conditionalFormatting sqref="X432">
    <cfRule type="containsText" dxfId="6767" priority="253" operator="containsText" text="日">
      <formula>NOT(ISERROR(SEARCH("日",X432)))</formula>
    </cfRule>
    <cfRule type="containsText" dxfId="6766" priority="254" operator="containsText" text="土">
      <formula>NOT(ISERROR(SEARCH("土",X432)))</formula>
    </cfRule>
  </conditionalFormatting>
  <conditionalFormatting sqref="X430">
    <cfRule type="containsText" dxfId="6765" priority="255" operator="containsText" text="日">
      <formula>NOT(ISERROR(SEARCH("日",X430)))</formula>
    </cfRule>
    <cfRule type="containsText" dxfId="6764" priority="256" operator="containsText" text="土">
      <formula>NOT(ISERROR(SEARCH("土",X430)))</formula>
    </cfRule>
  </conditionalFormatting>
  <conditionalFormatting sqref="X435">
    <cfRule type="containsText" dxfId="6763" priority="251" operator="containsText" text="日">
      <formula>NOT(ISERROR(SEARCH("日",X435)))</formula>
    </cfRule>
    <cfRule type="containsText" dxfId="6762" priority="252" operator="containsText" text="土">
      <formula>NOT(ISERROR(SEARCH("土",X435)))</formula>
    </cfRule>
  </conditionalFormatting>
  <conditionalFormatting sqref="X436">
    <cfRule type="containsText" dxfId="6761" priority="247" operator="containsText" text="日">
      <formula>NOT(ISERROR(SEARCH("日",X436)))</formula>
    </cfRule>
    <cfRule type="containsText" dxfId="6760" priority="248" operator="containsText" text="土">
      <formula>NOT(ISERROR(SEARCH("土",X436)))</formula>
    </cfRule>
  </conditionalFormatting>
  <conditionalFormatting sqref="X434">
    <cfRule type="containsText" dxfId="6759" priority="249" operator="containsText" text="日">
      <formula>NOT(ISERROR(SEARCH("日",X434)))</formula>
    </cfRule>
    <cfRule type="containsText" dxfId="6758" priority="250" operator="containsText" text="土">
      <formula>NOT(ISERROR(SEARCH("土",X434)))</formula>
    </cfRule>
  </conditionalFormatting>
  <conditionalFormatting sqref="X439">
    <cfRule type="containsText" dxfId="6757" priority="245" operator="containsText" text="日">
      <formula>NOT(ISERROR(SEARCH("日",X439)))</formula>
    </cfRule>
    <cfRule type="containsText" dxfId="6756" priority="246" operator="containsText" text="土">
      <formula>NOT(ISERROR(SEARCH("土",X439)))</formula>
    </cfRule>
  </conditionalFormatting>
  <conditionalFormatting sqref="X440:X441">
    <cfRule type="containsText" dxfId="6755" priority="241" operator="containsText" text="日">
      <formula>NOT(ISERROR(SEARCH("日",X440)))</formula>
    </cfRule>
    <cfRule type="containsText" dxfId="6754" priority="242" operator="containsText" text="土">
      <formula>NOT(ISERROR(SEARCH("土",X440)))</formula>
    </cfRule>
  </conditionalFormatting>
  <conditionalFormatting sqref="X438">
    <cfRule type="containsText" dxfId="6753" priority="243" operator="containsText" text="日">
      <formula>NOT(ISERROR(SEARCH("日",X438)))</formula>
    </cfRule>
    <cfRule type="containsText" dxfId="6752" priority="244" operator="containsText" text="土">
      <formula>NOT(ISERROR(SEARCH("土",X438)))</formula>
    </cfRule>
  </conditionalFormatting>
  <conditionalFormatting sqref="Y368">
    <cfRule type="containsText" dxfId="6751" priority="239" operator="containsText" text="日">
      <formula>NOT(ISERROR(SEARCH("日",Y368)))</formula>
    </cfRule>
    <cfRule type="containsText" dxfId="6750" priority="240" operator="containsText" text="土">
      <formula>NOT(ISERROR(SEARCH("土",Y368)))</formula>
    </cfRule>
  </conditionalFormatting>
  <conditionalFormatting sqref="Y371">
    <cfRule type="containsText" dxfId="6749" priority="237" operator="containsText" text="日">
      <formula>NOT(ISERROR(SEARCH("日",Y371)))</formula>
    </cfRule>
    <cfRule type="containsText" dxfId="6748" priority="238" operator="containsText" text="土">
      <formula>NOT(ISERROR(SEARCH("土",Y371)))</formula>
    </cfRule>
  </conditionalFormatting>
  <conditionalFormatting sqref="Y376">
    <cfRule type="containsText" dxfId="6747" priority="227" operator="containsText" text="日">
      <formula>NOT(ISERROR(SEARCH("日",Y376)))</formula>
    </cfRule>
    <cfRule type="containsText" dxfId="6746" priority="228" operator="containsText" text="土">
      <formula>NOT(ISERROR(SEARCH("土",Y376)))</formula>
    </cfRule>
  </conditionalFormatting>
  <conditionalFormatting sqref="Y379">
    <cfRule type="containsText" dxfId="6745" priority="225" operator="containsText" text="日">
      <formula>NOT(ISERROR(SEARCH("日",Y379)))</formula>
    </cfRule>
    <cfRule type="containsText" dxfId="6744" priority="226" operator="containsText" text="土">
      <formula>NOT(ISERROR(SEARCH("土",Y379)))</formula>
    </cfRule>
  </conditionalFormatting>
  <conditionalFormatting sqref="Y378">
    <cfRule type="containsText" dxfId="6743" priority="223" operator="containsText" text="日">
      <formula>NOT(ISERROR(SEARCH("日",Y378)))</formula>
    </cfRule>
    <cfRule type="containsText" dxfId="6742" priority="224" operator="containsText" text="土">
      <formula>NOT(ISERROR(SEARCH("土",Y378)))</formula>
    </cfRule>
  </conditionalFormatting>
  <conditionalFormatting sqref="Y380">
    <cfRule type="containsText" dxfId="6741" priority="221" operator="containsText" text="日">
      <formula>NOT(ISERROR(SEARCH("日",Y380)))</formula>
    </cfRule>
    <cfRule type="containsText" dxfId="6740" priority="222" operator="containsText" text="土">
      <formula>NOT(ISERROR(SEARCH("土",Y380)))</formula>
    </cfRule>
  </conditionalFormatting>
  <conditionalFormatting sqref="Y383">
    <cfRule type="containsText" dxfId="6739" priority="219" operator="containsText" text="日">
      <formula>NOT(ISERROR(SEARCH("日",Y383)))</formula>
    </cfRule>
    <cfRule type="containsText" dxfId="6738" priority="220" operator="containsText" text="土">
      <formula>NOT(ISERROR(SEARCH("土",Y383)))</formula>
    </cfRule>
  </conditionalFormatting>
  <conditionalFormatting sqref="Y382">
    <cfRule type="containsText" dxfId="6737" priority="217" operator="containsText" text="日">
      <formula>NOT(ISERROR(SEARCH("日",Y382)))</formula>
    </cfRule>
    <cfRule type="containsText" dxfId="6736" priority="218" operator="containsText" text="土">
      <formula>NOT(ISERROR(SEARCH("土",Y382)))</formula>
    </cfRule>
  </conditionalFormatting>
  <conditionalFormatting sqref="Y388">
    <cfRule type="containsText" dxfId="6735" priority="209" operator="containsText" text="日">
      <formula>NOT(ISERROR(SEARCH("日",Y388)))</formula>
    </cfRule>
    <cfRule type="containsText" dxfId="6734" priority="210" operator="containsText" text="土">
      <formula>NOT(ISERROR(SEARCH("土",Y388)))</formula>
    </cfRule>
  </conditionalFormatting>
  <conditionalFormatting sqref="Y370">
    <cfRule type="containsText" dxfId="6733" priority="235" operator="containsText" text="日">
      <formula>NOT(ISERROR(SEARCH("日",Y370)))</formula>
    </cfRule>
    <cfRule type="containsText" dxfId="6732" priority="236" operator="containsText" text="土">
      <formula>NOT(ISERROR(SEARCH("土",Y370)))</formula>
    </cfRule>
  </conditionalFormatting>
  <conditionalFormatting sqref="Y375">
    <cfRule type="containsText" dxfId="6731" priority="231" operator="containsText" text="日">
      <formula>NOT(ISERROR(SEARCH("日",Y375)))</formula>
    </cfRule>
    <cfRule type="containsText" dxfId="6730" priority="232" operator="containsText" text="土">
      <formula>NOT(ISERROR(SEARCH("土",Y375)))</formula>
    </cfRule>
  </conditionalFormatting>
  <conditionalFormatting sqref="Y374">
    <cfRule type="containsText" dxfId="6729" priority="229" operator="containsText" text="日">
      <formula>NOT(ISERROR(SEARCH("日",Y374)))</formula>
    </cfRule>
    <cfRule type="containsText" dxfId="6728" priority="230" operator="containsText" text="土">
      <formula>NOT(ISERROR(SEARCH("土",Y374)))</formula>
    </cfRule>
  </conditionalFormatting>
  <conditionalFormatting sqref="Y384">
    <cfRule type="containsText" dxfId="6727" priority="215" operator="containsText" text="日">
      <formula>NOT(ISERROR(SEARCH("日",Y384)))</formula>
    </cfRule>
    <cfRule type="containsText" dxfId="6726" priority="216" operator="containsText" text="土">
      <formula>NOT(ISERROR(SEARCH("土",Y384)))</formula>
    </cfRule>
  </conditionalFormatting>
  <conditionalFormatting sqref="Y406">
    <cfRule type="containsText" dxfId="6725" priority="181" operator="containsText" text="日">
      <formula>NOT(ISERROR(SEARCH("日",Y406)))</formula>
    </cfRule>
    <cfRule type="containsText" dxfId="6724" priority="182" operator="containsText" text="土">
      <formula>NOT(ISERROR(SEARCH("土",Y406)))</formula>
    </cfRule>
  </conditionalFormatting>
  <conditionalFormatting sqref="Y386">
    <cfRule type="containsText" dxfId="6723" priority="211" operator="containsText" text="日">
      <formula>NOT(ISERROR(SEARCH("日",Y386)))</formula>
    </cfRule>
    <cfRule type="containsText" dxfId="6722" priority="212" operator="containsText" text="土">
      <formula>NOT(ISERROR(SEARCH("土",Y386)))</formula>
    </cfRule>
  </conditionalFormatting>
  <conditionalFormatting sqref="Y372">
    <cfRule type="containsText" dxfId="6721" priority="233" operator="containsText" text="日">
      <formula>NOT(ISERROR(SEARCH("日",Y372)))</formula>
    </cfRule>
    <cfRule type="containsText" dxfId="6720" priority="234" operator="containsText" text="土">
      <formula>NOT(ISERROR(SEARCH("土",Y372)))</formula>
    </cfRule>
  </conditionalFormatting>
  <conditionalFormatting sqref="Y387">
    <cfRule type="containsText" dxfId="6719" priority="213" operator="containsText" text="日">
      <formula>NOT(ISERROR(SEARCH("日",Y387)))</formula>
    </cfRule>
    <cfRule type="containsText" dxfId="6718" priority="214" operator="containsText" text="土">
      <formula>NOT(ISERROR(SEARCH("土",Y387)))</formula>
    </cfRule>
  </conditionalFormatting>
  <conditionalFormatting sqref="Y391">
    <cfRule type="containsText" dxfId="6717" priority="207" operator="containsText" text="日">
      <formula>NOT(ISERROR(SEARCH("日",Y391)))</formula>
    </cfRule>
    <cfRule type="containsText" dxfId="6716" priority="208" operator="containsText" text="土">
      <formula>NOT(ISERROR(SEARCH("土",Y391)))</formula>
    </cfRule>
  </conditionalFormatting>
  <conditionalFormatting sqref="Y392">
    <cfRule type="containsText" dxfId="6715" priority="203" operator="containsText" text="日">
      <formula>NOT(ISERROR(SEARCH("日",Y392)))</formula>
    </cfRule>
    <cfRule type="containsText" dxfId="6714" priority="204" operator="containsText" text="土">
      <formula>NOT(ISERROR(SEARCH("土",Y392)))</formula>
    </cfRule>
  </conditionalFormatting>
  <conditionalFormatting sqref="Y390">
    <cfRule type="containsText" dxfId="6713" priority="205" operator="containsText" text="日">
      <formula>NOT(ISERROR(SEARCH("日",Y390)))</formula>
    </cfRule>
    <cfRule type="containsText" dxfId="6712" priority="206" operator="containsText" text="土">
      <formula>NOT(ISERROR(SEARCH("土",Y390)))</formula>
    </cfRule>
  </conditionalFormatting>
  <conditionalFormatting sqref="Y395">
    <cfRule type="containsText" dxfId="6711" priority="201" operator="containsText" text="日">
      <formula>NOT(ISERROR(SEARCH("日",Y395)))</formula>
    </cfRule>
    <cfRule type="containsText" dxfId="6710" priority="202" operator="containsText" text="土">
      <formula>NOT(ISERROR(SEARCH("土",Y395)))</formula>
    </cfRule>
  </conditionalFormatting>
  <conditionalFormatting sqref="Y396">
    <cfRule type="containsText" dxfId="6709" priority="197" operator="containsText" text="日">
      <formula>NOT(ISERROR(SEARCH("日",Y396)))</formula>
    </cfRule>
    <cfRule type="containsText" dxfId="6708" priority="198" operator="containsText" text="土">
      <formula>NOT(ISERROR(SEARCH("土",Y396)))</formula>
    </cfRule>
  </conditionalFormatting>
  <conditionalFormatting sqref="Y394">
    <cfRule type="containsText" dxfId="6707" priority="199" operator="containsText" text="日">
      <formula>NOT(ISERROR(SEARCH("日",Y394)))</formula>
    </cfRule>
    <cfRule type="containsText" dxfId="6706" priority="200" operator="containsText" text="土">
      <formula>NOT(ISERROR(SEARCH("土",Y394)))</formula>
    </cfRule>
  </conditionalFormatting>
  <conditionalFormatting sqref="Y399">
    <cfRule type="containsText" dxfId="6705" priority="195" operator="containsText" text="日">
      <formula>NOT(ISERROR(SEARCH("日",Y399)))</formula>
    </cfRule>
    <cfRule type="containsText" dxfId="6704" priority="196" operator="containsText" text="土">
      <formula>NOT(ISERROR(SEARCH("土",Y399)))</formula>
    </cfRule>
  </conditionalFormatting>
  <conditionalFormatting sqref="Y400">
    <cfRule type="containsText" dxfId="6703" priority="191" operator="containsText" text="日">
      <formula>NOT(ISERROR(SEARCH("日",Y400)))</formula>
    </cfRule>
    <cfRule type="containsText" dxfId="6702" priority="192" operator="containsText" text="土">
      <formula>NOT(ISERROR(SEARCH("土",Y400)))</formula>
    </cfRule>
  </conditionalFormatting>
  <conditionalFormatting sqref="Y398">
    <cfRule type="containsText" dxfId="6701" priority="193" operator="containsText" text="日">
      <formula>NOT(ISERROR(SEARCH("日",Y398)))</formula>
    </cfRule>
    <cfRule type="containsText" dxfId="6700" priority="194" operator="containsText" text="土">
      <formula>NOT(ISERROR(SEARCH("土",Y398)))</formula>
    </cfRule>
  </conditionalFormatting>
  <conditionalFormatting sqref="Y403">
    <cfRule type="containsText" dxfId="6699" priority="189" operator="containsText" text="日">
      <formula>NOT(ISERROR(SEARCH("日",Y403)))</formula>
    </cfRule>
    <cfRule type="containsText" dxfId="6698" priority="190" operator="containsText" text="土">
      <formula>NOT(ISERROR(SEARCH("土",Y403)))</formula>
    </cfRule>
  </conditionalFormatting>
  <conditionalFormatting sqref="Y404">
    <cfRule type="containsText" dxfId="6697" priority="185" operator="containsText" text="日">
      <formula>NOT(ISERROR(SEARCH("日",Y404)))</formula>
    </cfRule>
    <cfRule type="containsText" dxfId="6696" priority="186" operator="containsText" text="土">
      <formula>NOT(ISERROR(SEARCH("土",Y404)))</formula>
    </cfRule>
  </conditionalFormatting>
  <conditionalFormatting sqref="Y402">
    <cfRule type="containsText" dxfId="6695" priority="187" operator="containsText" text="日">
      <formula>NOT(ISERROR(SEARCH("日",Y402)))</formula>
    </cfRule>
    <cfRule type="containsText" dxfId="6694" priority="188" operator="containsText" text="土">
      <formula>NOT(ISERROR(SEARCH("土",Y402)))</formula>
    </cfRule>
  </conditionalFormatting>
  <conditionalFormatting sqref="Y407">
    <cfRule type="containsText" dxfId="6693" priority="183" operator="containsText" text="日">
      <formula>NOT(ISERROR(SEARCH("日",Y407)))</formula>
    </cfRule>
    <cfRule type="containsText" dxfId="6692" priority="184" operator="containsText" text="土">
      <formula>NOT(ISERROR(SEARCH("土",Y407)))</formula>
    </cfRule>
  </conditionalFormatting>
  <conditionalFormatting sqref="Y408">
    <cfRule type="containsText" dxfId="6691" priority="179" operator="containsText" text="日">
      <formula>NOT(ISERROR(SEARCH("日",Y408)))</formula>
    </cfRule>
    <cfRule type="containsText" dxfId="6690" priority="180" operator="containsText" text="土">
      <formula>NOT(ISERROR(SEARCH("土",Y408)))</formula>
    </cfRule>
  </conditionalFormatting>
  <conditionalFormatting sqref="Y411">
    <cfRule type="containsText" dxfId="6689" priority="177" operator="containsText" text="日">
      <formula>NOT(ISERROR(SEARCH("日",Y411)))</formula>
    </cfRule>
    <cfRule type="containsText" dxfId="6688" priority="178" operator="containsText" text="土">
      <formula>NOT(ISERROR(SEARCH("土",Y411)))</formula>
    </cfRule>
  </conditionalFormatting>
  <conditionalFormatting sqref="Y412">
    <cfRule type="containsText" dxfId="6687" priority="173" operator="containsText" text="日">
      <formula>NOT(ISERROR(SEARCH("日",Y412)))</formula>
    </cfRule>
    <cfRule type="containsText" dxfId="6686" priority="174" operator="containsText" text="土">
      <formula>NOT(ISERROR(SEARCH("土",Y412)))</formula>
    </cfRule>
  </conditionalFormatting>
  <conditionalFormatting sqref="Y410">
    <cfRule type="containsText" dxfId="6685" priority="175" operator="containsText" text="日">
      <formula>NOT(ISERROR(SEARCH("日",Y410)))</formula>
    </cfRule>
    <cfRule type="containsText" dxfId="6684" priority="176" operator="containsText" text="土">
      <formula>NOT(ISERROR(SEARCH("土",Y410)))</formula>
    </cfRule>
  </conditionalFormatting>
  <conditionalFormatting sqref="Y415">
    <cfRule type="containsText" dxfId="6683" priority="171" operator="containsText" text="日">
      <formula>NOT(ISERROR(SEARCH("日",Y415)))</formula>
    </cfRule>
    <cfRule type="containsText" dxfId="6682" priority="172" operator="containsText" text="土">
      <formula>NOT(ISERROR(SEARCH("土",Y415)))</formula>
    </cfRule>
  </conditionalFormatting>
  <conditionalFormatting sqref="Y416">
    <cfRule type="containsText" dxfId="6681" priority="167" operator="containsText" text="日">
      <formula>NOT(ISERROR(SEARCH("日",Y416)))</formula>
    </cfRule>
    <cfRule type="containsText" dxfId="6680" priority="168" operator="containsText" text="土">
      <formula>NOT(ISERROR(SEARCH("土",Y416)))</formula>
    </cfRule>
  </conditionalFormatting>
  <conditionalFormatting sqref="Y414">
    <cfRule type="containsText" dxfId="6679" priority="169" operator="containsText" text="日">
      <formula>NOT(ISERROR(SEARCH("日",Y414)))</formula>
    </cfRule>
    <cfRule type="containsText" dxfId="6678" priority="170" operator="containsText" text="土">
      <formula>NOT(ISERROR(SEARCH("土",Y414)))</formula>
    </cfRule>
  </conditionalFormatting>
  <conditionalFormatting sqref="Y419">
    <cfRule type="containsText" dxfId="6677" priority="165" operator="containsText" text="日">
      <formula>NOT(ISERROR(SEARCH("日",Y419)))</formula>
    </cfRule>
    <cfRule type="containsText" dxfId="6676" priority="166" operator="containsText" text="土">
      <formula>NOT(ISERROR(SEARCH("土",Y419)))</formula>
    </cfRule>
  </conditionalFormatting>
  <conditionalFormatting sqref="Y420">
    <cfRule type="containsText" dxfId="6675" priority="161" operator="containsText" text="日">
      <formula>NOT(ISERROR(SEARCH("日",Y420)))</formula>
    </cfRule>
    <cfRule type="containsText" dxfId="6674" priority="162" operator="containsText" text="土">
      <formula>NOT(ISERROR(SEARCH("土",Y420)))</formula>
    </cfRule>
  </conditionalFormatting>
  <conditionalFormatting sqref="Y418">
    <cfRule type="containsText" dxfId="6673" priority="163" operator="containsText" text="日">
      <formula>NOT(ISERROR(SEARCH("日",Y418)))</formula>
    </cfRule>
    <cfRule type="containsText" dxfId="6672" priority="164" operator="containsText" text="土">
      <formula>NOT(ISERROR(SEARCH("土",Y418)))</formula>
    </cfRule>
  </conditionalFormatting>
  <conditionalFormatting sqref="Y423">
    <cfRule type="containsText" dxfId="6671" priority="159" operator="containsText" text="日">
      <formula>NOT(ISERROR(SEARCH("日",Y423)))</formula>
    </cfRule>
    <cfRule type="containsText" dxfId="6670" priority="160" operator="containsText" text="土">
      <formula>NOT(ISERROR(SEARCH("土",Y423)))</formula>
    </cfRule>
  </conditionalFormatting>
  <conditionalFormatting sqref="Y424">
    <cfRule type="containsText" dxfId="6669" priority="155" operator="containsText" text="日">
      <formula>NOT(ISERROR(SEARCH("日",Y424)))</formula>
    </cfRule>
    <cfRule type="containsText" dxfId="6668" priority="156" operator="containsText" text="土">
      <formula>NOT(ISERROR(SEARCH("土",Y424)))</formula>
    </cfRule>
  </conditionalFormatting>
  <conditionalFormatting sqref="Y422">
    <cfRule type="containsText" dxfId="6667" priority="157" operator="containsText" text="日">
      <formula>NOT(ISERROR(SEARCH("日",Y422)))</formula>
    </cfRule>
    <cfRule type="containsText" dxfId="6666" priority="158" operator="containsText" text="土">
      <formula>NOT(ISERROR(SEARCH("土",Y422)))</formula>
    </cfRule>
  </conditionalFormatting>
  <conditionalFormatting sqref="Y427">
    <cfRule type="containsText" dxfId="6665" priority="153" operator="containsText" text="日">
      <formula>NOT(ISERROR(SEARCH("日",Y427)))</formula>
    </cfRule>
    <cfRule type="containsText" dxfId="6664" priority="154" operator="containsText" text="土">
      <formula>NOT(ISERROR(SEARCH("土",Y427)))</formula>
    </cfRule>
  </conditionalFormatting>
  <conditionalFormatting sqref="Y428">
    <cfRule type="containsText" dxfId="6663" priority="149" operator="containsText" text="日">
      <formula>NOT(ISERROR(SEARCH("日",Y428)))</formula>
    </cfRule>
    <cfRule type="containsText" dxfId="6662" priority="150" operator="containsText" text="土">
      <formula>NOT(ISERROR(SEARCH("土",Y428)))</formula>
    </cfRule>
  </conditionalFormatting>
  <conditionalFormatting sqref="Y426">
    <cfRule type="containsText" dxfId="6661" priority="151" operator="containsText" text="日">
      <formula>NOT(ISERROR(SEARCH("日",Y426)))</formula>
    </cfRule>
    <cfRule type="containsText" dxfId="6660" priority="152" operator="containsText" text="土">
      <formula>NOT(ISERROR(SEARCH("土",Y426)))</formula>
    </cfRule>
  </conditionalFormatting>
  <conditionalFormatting sqref="Y431">
    <cfRule type="containsText" dxfId="6659" priority="147" operator="containsText" text="日">
      <formula>NOT(ISERROR(SEARCH("日",Y431)))</formula>
    </cfRule>
    <cfRule type="containsText" dxfId="6658" priority="148" operator="containsText" text="土">
      <formula>NOT(ISERROR(SEARCH("土",Y431)))</formula>
    </cfRule>
  </conditionalFormatting>
  <conditionalFormatting sqref="Y432">
    <cfRule type="containsText" dxfId="6657" priority="143" operator="containsText" text="日">
      <formula>NOT(ISERROR(SEARCH("日",Y432)))</formula>
    </cfRule>
    <cfRule type="containsText" dxfId="6656" priority="144" operator="containsText" text="土">
      <formula>NOT(ISERROR(SEARCH("土",Y432)))</formula>
    </cfRule>
  </conditionalFormatting>
  <conditionalFormatting sqref="Y430">
    <cfRule type="containsText" dxfId="6655" priority="145" operator="containsText" text="日">
      <formula>NOT(ISERROR(SEARCH("日",Y430)))</formula>
    </cfRule>
    <cfRule type="containsText" dxfId="6654" priority="146" operator="containsText" text="土">
      <formula>NOT(ISERROR(SEARCH("土",Y430)))</formula>
    </cfRule>
  </conditionalFormatting>
  <conditionalFormatting sqref="Y435">
    <cfRule type="containsText" dxfId="6653" priority="141" operator="containsText" text="日">
      <formula>NOT(ISERROR(SEARCH("日",Y435)))</formula>
    </cfRule>
    <cfRule type="containsText" dxfId="6652" priority="142" operator="containsText" text="土">
      <formula>NOT(ISERROR(SEARCH("土",Y435)))</formula>
    </cfRule>
  </conditionalFormatting>
  <conditionalFormatting sqref="Y436">
    <cfRule type="containsText" dxfId="6651" priority="137" operator="containsText" text="日">
      <formula>NOT(ISERROR(SEARCH("日",Y436)))</formula>
    </cfRule>
    <cfRule type="containsText" dxfId="6650" priority="138" operator="containsText" text="土">
      <formula>NOT(ISERROR(SEARCH("土",Y436)))</formula>
    </cfRule>
  </conditionalFormatting>
  <conditionalFormatting sqref="Y434">
    <cfRule type="containsText" dxfId="6649" priority="139" operator="containsText" text="日">
      <formula>NOT(ISERROR(SEARCH("日",Y434)))</formula>
    </cfRule>
    <cfRule type="containsText" dxfId="6648" priority="140" operator="containsText" text="土">
      <formula>NOT(ISERROR(SEARCH("土",Y434)))</formula>
    </cfRule>
  </conditionalFormatting>
  <conditionalFormatting sqref="Y439">
    <cfRule type="containsText" dxfId="6647" priority="135" operator="containsText" text="日">
      <formula>NOT(ISERROR(SEARCH("日",Y439)))</formula>
    </cfRule>
    <cfRule type="containsText" dxfId="6646" priority="136" operator="containsText" text="土">
      <formula>NOT(ISERROR(SEARCH("土",Y439)))</formula>
    </cfRule>
  </conditionalFormatting>
  <conditionalFormatting sqref="Y440:Y441">
    <cfRule type="containsText" dxfId="6645" priority="131" operator="containsText" text="日">
      <formula>NOT(ISERROR(SEARCH("日",Y440)))</formula>
    </cfRule>
    <cfRule type="containsText" dxfId="6644" priority="132" operator="containsText" text="土">
      <formula>NOT(ISERROR(SEARCH("土",Y440)))</formula>
    </cfRule>
  </conditionalFormatting>
  <conditionalFormatting sqref="Y438">
    <cfRule type="containsText" dxfId="6643" priority="133" operator="containsText" text="日">
      <formula>NOT(ISERROR(SEARCH("日",Y438)))</formula>
    </cfRule>
    <cfRule type="containsText" dxfId="6642" priority="134" operator="containsText" text="土">
      <formula>NOT(ISERROR(SEARCH("土",Y438)))</formula>
    </cfRule>
  </conditionalFormatting>
  <conditionalFormatting sqref="Z368">
    <cfRule type="containsText" dxfId="6641" priority="129" operator="containsText" text="日">
      <formula>NOT(ISERROR(SEARCH("日",Z368)))</formula>
    </cfRule>
    <cfRule type="containsText" dxfId="6640" priority="130" operator="containsText" text="土">
      <formula>NOT(ISERROR(SEARCH("土",Z368)))</formula>
    </cfRule>
  </conditionalFormatting>
  <conditionalFormatting sqref="Z371">
    <cfRule type="containsText" dxfId="6639" priority="127" operator="containsText" text="日">
      <formula>NOT(ISERROR(SEARCH("日",Z371)))</formula>
    </cfRule>
    <cfRule type="containsText" dxfId="6638" priority="128" operator="containsText" text="土">
      <formula>NOT(ISERROR(SEARCH("土",Z371)))</formula>
    </cfRule>
  </conditionalFormatting>
  <conditionalFormatting sqref="Z376">
    <cfRule type="containsText" dxfId="6637" priority="117" operator="containsText" text="日">
      <formula>NOT(ISERROR(SEARCH("日",Z376)))</formula>
    </cfRule>
    <cfRule type="containsText" dxfId="6636" priority="118" operator="containsText" text="土">
      <formula>NOT(ISERROR(SEARCH("土",Z376)))</formula>
    </cfRule>
  </conditionalFormatting>
  <conditionalFormatting sqref="Z379">
    <cfRule type="containsText" dxfId="6635" priority="115" operator="containsText" text="日">
      <formula>NOT(ISERROR(SEARCH("日",Z379)))</formula>
    </cfRule>
    <cfRule type="containsText" dxfId="6634" priority="116" operator="containsText" text="土">
      <formula>NOT(ISERROR(SEARCH("土",Z379)))</formula>
    </cfRule>
  </conditionalFormatting>
  <conditionalFormatting sqref="Z378">
    <cfRule type="containsText" dxfId="6633" priority="113" operator="containsText" text="日">
      <formula>NOT(ISERROR(SEARCH("日",Z378)))</formula>
    </cfRule>
    <cfRule type="containsText" dxfId="6632" priority="114" operator="containsText" text="土">
      <formula>NOT(ISERROR(SEARCH("土",Z378)))</formula>
    </cfRule>
  </conditionalFormatting>
  <conditionalFormatting sqref="Z380">
    <cfRule type="containsText" dxfId="6631" priority="111" operator="containsText" text="日">
      <formula>NOT(ISERROR(SEARCH("日",Z380)))</formula>
    </cfRule>
    <cfRule type="containsText" dxfId="6630" priority="112" operator="containsText" text="土">
      <formula>NOT(ISERROR(SEARCH("土",Z380)))</formula>
    </cfRule>
  </conditionalFormatting>
  <conditionalFormatting sqref="Z383">
    <cfRule type="containsText" dxfId="6629" priority="109" operator="containsText" text="日">
      <formula>NOT(ISERROR(SEARCH("日",Z383)))</formula>
    </cfRule>
    <cfRule type="containsText" dxfId="6628" priority="110" operator="containsText" text="土">
      <formula>NOT(ISERROR(SEARCH("土",Z383)))</formula>
    </cfRule>
  </conditionalFormatting>
  <conditionalFormatting sqref="Z382">
    <cfRule type="containsText" dxfId="6627" priority="107" operator="containsText" text="日">
      <formula>NOT(ISERROR(SEARCH("日",Z382)))</formula>
    </cfRule>
    <cfRule type="containsText" dxfId="6626" priority="108" operator="containsText" text="土">
      <formula>NOT(ISERROR(SEARCH("土",Z382)))</formula>
    </cfRule>
  </conditionalFormatting>
  <conditionalFormatting sqref="Z388">
    <cfRule type="containsText" dxfId="6625" priority="99" operator="containsText" text="日">
      <formula>NOT(ISERROR(SEARCH("日",Z388)))</formula>
    </cfRule>
    <cfRule type="containsText" dxfId="6624" priority="100" operator="containsText" text="土">
      <formula>NOT(ISERROR(SEARCH("土",Z388)))</formula>
    </cfRule>
  </conditionalFormatting>
  <conditionalFormatting sqref="Z370">
    <cfRule type="containsText" dxfId="6623" priority="125" operator="containsText" text="日">
      <formula>NOT(ISERROR(SEARCH("日",Z370)))</formula>
    </cfRule>
    <cfRule type="containsText" dxfId="6622" priority="126" operator="containsText" text="土">
      <formula>NOT(ISERROR(SEARCH("土",Z370)))</formula>
    </cfRule>
  </conditionalFormatting>
  <conditionalFormatting sqref="Z375">
    <cfRule type="containsText" dxfId="6621" priority="121" operator="containsText" text="日">
      <formula>NOT(ISERROR(SEARCH("日",Z375)))</formula>
    </cfRule>
    <cfRule type="containsText" dxfId="6620" priority="122" operator="containsText" text="土">
      <formula>NOT(ISERROR(SEARCH("土",Z375)))</formula>
    </cfRule>
  </conditionalFormatting>
  <conditionalFormatting sqref="Z374">
    <cfRule type="containsText" dxfId="6619" priority="119" operator="containsText" text="日">
      <formula>NOT(ISERROR(SEARCH("日",Z374)))</formula>
    </cfRule>
    <cfRule type="containsText" dxfId="6618" priority="120" operator="containsText" text="土">
      <formula>NOT(ISERROR(SEARCH("土",Z374)))</formula>
    </cfRule>
  </conditionalFormatting>
  <conditionalFormatting sqref="Z384">
    <cfRule type="containsText" dxfId="6617" priority="105" operator="containsText" text="日">
      <formula>NOT(ISERROR(SEARCH("日",Z384)))</formula>
    </cfRule>
    <cfRule type="containsText" dxfId="6616" priority="106" operator="containsText" text="土">
      <formula>NOT(ISERROR(SEARCH("土",Z384)))</formula>
    </cfRule>
  </conditionalFormatting>
  <conditionalFormatting sqref="Z406">
    <cfRule type="containsText" dxfId="6615" priority="71" operator="containsText" text="日">
      <formula>NOT(ISERROR(SEARCH("日",Z406)))</formula>
    </cfRule>
    <cfRule type="containsText" dxfId="6614" priority="72" operator="containsText" text="土">
      <formula>NOT(ISERROR(SEARCH("土",Z406)))</formula>
    </cfRule>
  </conditionalFormatting>
  <conditionalFormatting sqref="Z386">
    <cfRule type="containsText" dxfId="6613" priority="101" operator="containsText" text="日">
      <formula>NOT(ISERROR(SEARCH("日",Z386)))</formula>
    </cfRule>
    <cfRule type="containsText" dxfId="6612" priority="102" operator="containsText" text="土">
      <formula>NOT(ISERROR(SEARCH("土",Z386)))</formula>
    </cfRule>
  </conditionalFormatting>
  <conditionalFormatting sqref="Z372">
    <cfRule type="containsText" dxfId="6611" priority="123" operator="containsText" text="日">
      <formula>NOT(ISERROR(SEARCH("日",Z372)))</formula>
    </cfRule>
    <cfRule type="containsText" dxfId="6610" priority="124" operator="containsText" text="土">
      <formula>NOT(ISERROR(SEARCH("土",Z372)))</formula>
    </cfRule>
  </conditionalFormatting>
  <conditionalFormatting sqref="Z387">
    <cfRule type="containsText" dxfId="6609" priority="103" operator="containsText" text="日">
      <formula>NOT(ISERROR(SEARCH("日",Z387)))</formula>
    </cfRule>
    <cfRule type="containsText" dxfId="6608" priority="104" operator="containsText" text="土">
      <formula>NOT(ISERROR(SEARCH("土",Z387)))</formula>
    </cfRule>
  </conditionalFormatting>
  <conditionalFormatting sqref="Z391">
    <cfRule type="containsText" dxfId="6607" priority="97" operator="containsText" text="日">
      <formula>NOT(ISERROR(SEARCH("日",Z391)))</formula>
    </cfRule>
    <cfRule type="containsText" dxfId="6606" priority="98" operator="containsText" text="土">
      <formula>NOT(ISERROR(SEARCH("土",Z391)))</formula>
    </cfRule>
  </conditionalFormatting>
  <conditionalFormatting sqref="Z392">
    <cfRule type="containsText" dxfId="6605" priority="93" operator="containsText" text="日">
      <formula>NOT(ISERROR(SEARCH("日",Z392)))</formula>
    </cfRule>
    <cfRule type="containsText" dxfId="6604" priority="94" operator="containsText" text="土">
      <formula>NOT(ISERROR(SEARCH("土",Z392)))</formula>
    </cfRule>
  </conditionalFormatting>
  <conditionalFormatting sqref="Z390">
    <cfRule type="containsText" dxfId="6603" priority="95" operator="containsText" text="日">
      <formula>NOT(ISERROR(SEARCH("日",Z390)))</formula>
    </cfRule>
    <cfRule type="containsText" dxfId="6602" priority="96" operator="containsText" text="土">
      <formula>NOT(ISERROR(SEARCH("土",Z390)))</formula>
    </cfRule>
  </conditionalFormatting>
  <conditionalFormatting sqref="Z395">
    <cfRule type="containsText" dxfId="6601" priority="91" operator="containsText" text="日">
      <formula>NOT(ISERROR(SEARCH("日",Z395)))</formula>
    </cfRule>
    <cfRule type="containsText" dxfId="6600" priority="92" operator="containsText" text="土">
      <formula>NOT(ISERROR(SEARCH("土",Z395)))</formula>
    </cfRule>
  </conditionalFormatting>
  <conditionalFormatting sqref="Z396">
    <cfRule type="containsText" dxfId="6599" priority="87" operator="containsText" text="日">
      <formula>NOT(ISERROR(SEARCH("日",Z396)))</formula>
    </cfRule>
    <cfRule type="containsText" dxfId="6598" priority="88" operator="containsText" text="土">
      <formula>NOT(ISERROR(SEARCH("土",Z396)))</formula>
    </cfRule>
  </conditionalFormatting>
  <conditionalFormatting sqref="Z394">
    <cfRule type="containsText" dxfId="6597" priority="89" operator="containsText" text="日">
      <formula>NOT(ISERROR(SEARCH("日",Z394)))</formula>
    </cfRule>
    <cfRule type="containsText" dxfId="6596" priority="90" operator="containsText" text="土">
      <formula>NOT(ISERROR(SEARCH("土",Z394)))</formula>
    </cfRule>
  </conditionalFormatting>
  <conditionalFormatting sqref="Z399">
    <cfRule type="containsText" dxfId="6595" priority="85" operator="containsText" text="日">
      <formula>NOT(ISERROR(SEARCH("日",Z399)))</formula>
    </cfRule>
    <cfRule type="containsText" dxfId="6594" priority="86" operator="containsText" text="土">
      <formula>NOT(ISERROR(SEARCH("土",Z399)))</formula>
    </cfRule>
  </conditionalFormatting>
  <conditionalFormatting sqref="Z400">
    <cfRule type="containsText" dxfId="6593" priority="81" operator="containsText" text="日">
      <formula>NOT(ISERROR(SEARCH("日",Z400)))</formula>
    </cfRule>
    <cfRule type="containsText" dxfId="6592" priority="82" operator="containsText" text="土">
      <formula>NOT(ISERROR(SEARCH("土",Z400)))</formula>
    </cfRule>
  </conditionalFormatting>
  <conditionalFormatting sqref="Z398">
    <cfRule type="containsText" dxfId="6591" priority="83" operator="containsText" text="日">
      <formula>NOT(ISERROR(SEARCH("日",Z398)))</formula>
    </cfRule>
    <cfRule type="containsText" dxfId="6590" priority="84" operator="containsText" text="土">
      <formula>NOT(ISERROR(SEARCH("土",Z398)))</formula>
    </cfRule>
  </conditionalFormatting>
  <conditionalFormatting sqref="Z403">
    <cfRule type="containsText" dxfId="6589" priority="79" operator="containsText" text="日">
      <formula>NOT(ISERROR(SEARCH("日",Z403)))</formula>
    </cfRule>
    <cfRule type="containsText" dxfId="6588" priority="80" operator="containsText" text="土">
      <formula>NOT(ISERROR(SEARCH("土",Z403)))</formula>
    </cfRule>
  </conditionalFormatting>
  <conditionalFormatting sqref="Z404">
    <cfRule type="containsText" dxfId="6587" priority="75" operator="containsText" text="日">
      <formula>NOT(ISERROR(SEARCH("日",Z404)))</formula>
    </cfRule>
    <cfRule type="containsText" dxfId="6586" priority="76" operator="containsText" text="土">
      <formula>NOT(ISERROR(SEARCH("土",Z404)))</formula>
    </cfRule>
  </conditionalFormatting>
  <conditionalFormatting sqref="Z402">
    <cfRule type="containsText" dxfId="6585" priority="77" operator="containsText" text="日">
      <formula>NOT(ISERROR(SEARCH("日",Z402)))</formula>
    </cfRule>
    <cfRule type="containsText" dxfId="6584" priority="78" operator="containsText" text="土">
      <formula>NOT(ISERROR(SEARCH("土",Z402)))</formula>
    </cfRule>
  </conditionalFormatting>
  <conditionalFormatting sqref="Z407">
    <cfRule type="containsText" dxfId="6583" priority="73" operator="containsText" text="日">
      <formula>NOT(ISERROR(SEARCH("日",Z407)))</formula>
    </cfRule>
    <cfRule type="containsText" dxfId="6582" priority="74" operator="containsText" text="土">
      <formula>NOT(ISERROR(SEARCH("土",Z407)))</formula>
    </cfRule>
  </conditionalFormatting>
  <conditionalFormatting sqref="Z408">
    <cfRule type="containsText" dxfId="6581" priority="69" operator="containsText" text="日">
      <formula>NOT(ISERROR(SEARCH("日",Z408)))</formula>
    </cfRule>
    <cfRule type="containsText" dxfId="6580" priority="70" operator="containsText" text="土">
      <formula>NOT(ISERROR(SEARCH("土",Z408)))</formula>
    </cfRule>
  </conditionalFormatting>
  <conditionalFormatting sqref="Z411">
    <cfRule type="containsText" dxfId="6579" priority="67" operator="containsText" text="日">
      <formula>NOT(ISERROR(SEARCH("日",Z411)))</formula>
    </cfRule>
    <cfRule type="containsText" dxfId="6578" priority="68" operator="containsText" text="土">
      <formula>NOT(ISERROR(SEARCH("土",Z411)))</formula>
    </cfRule>
  </conditionalFormatting>
  <conditionalFormatting sqref="Z412">
    <cfRule type="containsText" dxfId="6577" priority="63" operator="containsText" text="日">
      <formula>NOT(ISERROR(SEARCH("日",Z412)))</formula>
    </cfRule>
    <cfRule type="containsText" dxfId="6576" priority="64" operator="containsText" text="土">
      <formula>NOT(ISERROR(SEARCH("土",Z412)))</formula>
    </cfRule>
  </conditionalFormatting>
  <conditionalFormatting sqref="Z410">
    <cfRule type="containsText" dxfId="6575" priority="65" operator="containsText" text="日">
      <formula>NOT(ISERROR(SEARCH("日",Z410)))</formula>
    </cfRule>
    <cfRule type="containsText" dxfId="6574" priority="66" operator="containsText" text="土">
      <formula>NOT(ISERROR(SEARCH("土",Z410)))</formula>
    </cfRule>
  </conditionalFormatting>
  <conditionalFormatting sqref="Z415">
    <cfRule type="containsText" dxfId="6573" priority="61" operator="containsText" text="日">
      <formula>NOT(ISERROR(SEARCH("日",Z415)))</formula>
    </cfRule>
    <cfRule type="containsText" dxfId="6572" priority="62" operator="containsText" text="土">
      <formula>NOT(ISERROR(SEARCH("土",Z415)))</formula>
    </cfRule>
  </conditionalFormatting>
  <conditionalFormatting sqref="Z416">
    <cfRule type="containsText" dxfId="6571" priority="57" operator="containsText" text="日">
      <formula>NOT(ISERROR(SEARCH("日",Z416)))</formula>
    </cfRule>
    <cfRule type="containsText" dxfId="6570" priority="58" operator="containsText" text="土">
      <formula>NOT(ISERROR(SEARCH("土",Z416)))</formula>
    </cfRule>
  </conditionalFormatting>
  <conditionalFormatting sqref="Z414">
    <cfRule type="containsText" dxfId="6569" priority="59" operator="containsText" text="日">
      <formula>NOT(ISERROR(SEARCH("日",Z414)))</formula>
    </cfRule>
    <cfRule type="containsText" dxfId="6568" priority="60" operator="containsText" text="土">
      <formula>NOT(ISERROR(SEARCH("土",Z414)))</formula>
    </cfRule>
  </conditionalFormatting>
  <conditionalFormatting sqref="Z419">
    <cfRule type="containsText" dxfId="6567" priority="55" operator="containsText" text="日">
      <formula>NOT(ISERROR(SEARCH("日",Z419)))</formula>
    </cfRule>
    <cfRule type="containsText" dxfId="6566" priority="56" operator="containsText" text="土">
      <formula>NOT(ISERROR(SEARCH("土",Z419)))</formula>
    </cfRule>
  </conditionalFormatting>
  <conditionalFormatting sqref="Z420">
    <cfRule type="containsText" dxfId="6565" priority="51" operator="containsText" text="日">
      <formula>NOT(ISERROR(SEARCH("日",Z420)))</formula>
    </cfRule>
    <cfRule type="containsText" dxfId="6564" priority="52" operator="containsText" text="土">
      <formula>NOT(ISERROR(SEARCH("土",Z420)))</formula>
    </cfRule>
  </conditionalFormatting>
  <conditionalFormatting sqref="Z418">
    <cfRule type="containsText" dxfId="6563" priority="53" operator="containsText" text="日">
      <formula>NOT(ISERROR(SEARCH("日",Z418)))</formula>
    </cfRule>
    <cfRule type="containsText" dxfId="6562" priority="54" operator="containsText" text="土">
      <formula>NOT(ISERROR(SEARCH("土",Z418)))</formula>
    </cfRule>
  </conditionalFormatting>
  <conditionalFormatting sqref="Z423">
    <cfRule type="containsText" dxfId="6561" priority="49" operator="containsText" text="日">
      <formula>NOT(ISERROR(SEARCH("日",Z423)))</formula>
    </cfRule>
    <cfRule type="containsText" dxfId="6560" priority="50" operator="containsText" text="土">
      <formula>NOT(ISERROR(SEARCH("土",Z423)))</formula>
    </cfRule>
  </conditionalFormatting>
  <conditionalFormatting sqref="Z424">
    <cfRule type="containsText" dxfId="6559" priority="45" operator="containsText" text="日">
      <formula>NOT(ISERROR(SEARCH("日",Z424)))</formula>
    </cfRule>
    <cfRule type="containsText" dxfId="6558" priority="46" operator="containsText" text="土">
      <formula>NOT(ISERROR(SEARCH("土",Z424)))</formula>
    </cfRule>
  </conditionalFormatting>
  <conditionalFormatting sqref="Z422">
    <cfRule type="containsText" dxfId="6557" priority="47" operator="containsText" text="日">
      <formula>NOT(ISERROR(SEARCH("日",Z422)))</formula>
    </cfRule>
    <cfRule type="containsText" dxfId="6556" priority="48" operator="containsText" text="土">
      <formula>NOT(ISERROR(SEARCH("土",Z422)))</formula>
    </cfRule>
  </conditionalFormatting>
  <conditionalFormatting sqref="Z427">
    <cfRule type="containsText" dxfId="6555" priority="43" operator="containsText" text="日">
      <formula>NOT(ISERROR(SEARCH("日",Z427)))</formula>
    </cfRule>
    <cfRule type="containsText" dxfId="6554" priority="44" operator="containsText" text="土">
      <formula>NOT(ISERROR(SEARCH("土",Z427)))</formula>
    </cfRule>
  </conditionalFormatting>
  <conditionalFormatting sqref="Z428">
    <cfRule type="containsText" dxfId="6553" priority="39" operator="containsText" text="日">
      <formula>NOT(ISERROR(SEARCH("日",Z428)))</formula>
    </cfRule>
    <cfRule type="containsText" dxfId="6552" priority="40" operator="containsText" text="土">
      <formula>NOT(ISERROR(SEARCH("土",Z428)))</formula>
    </cfRule>
  </conditionalFormatting>
  <conditionalFormatting sqref="Z426">
    <cfRule type="containsText" dxfId="6551" priority="41" operator="containsText" text="日">
      <formula>NOT(ISERROR(SEARCH("日",Z426)))</formula>
    </cfRule>
    <cfRule type="containsText" dxfId="6550" priority="42" operator="containsText" text="土">
      <formula>NOT(ISERROR(SEARCH("土",Z426)))</formula>
    </cfRule>
  </conditionalFormatting>
  <conditionalFormatting sqref="Z431">
    <cfRule type="containsText" dxfId="6549" priority="37" operator="containsText" text="日">
      <formula>NOT(ISERROR(SEARCH("日",Z431)))</formula>
    </cfRule>
    <cfRule type="containsText" dxfId="6548" priority="38" operator="containsText" text="土">
      <formula>NOT(ISERROR(SEARCH("土",Z431)))</formula>
    </cfRule>
  </conditionalFormatting>
  <conditionalFormatting sqref="Z432">
    <cfRule type="containsText" dxfId="6547" priority="33" operator="containsText" text="日">
      <formula>NOT(ISERROR(SEARCH("日",Z432)))</formula>
    </cfRule>
    <cfRule type="containsText" dxfId="6546" priority="34" operator="containsText" text="土">
      <formula>NOT(ISERROR(SEARCH("土",Z432)))</formula>
    </cfRule>
  </conditionalFormatting>
  <conditionalFormatting sqref="Z430">
    <cfRule type="containsText" dxfId="6545" priority="35" operator="containsText" text="日">
      <formula>NOT(ISERROR(SEARCH("日",Z430)))</formula>
    </cfRule>
    <cfRule type="containsText" dxfId="6544" priority="36" operator="containsText" text="土">
      <formula>NOT(ISERROR(SEARCH("土",Z430)))</formula>
    </cfRule>
  </conditionalFormatting>
  <conditionalFormatting sqref="Z435">
    <cfRule type="containsText" dxfId="6543" priority="31" operator="containsText" text="日">
      <formula>NOT(ISERROR(SEARCH("日",Z435)))</formula>
    </cfRule>
    <cfRule type="containsText" dxfId="6542" priority="32" operator="containsText" text="土">
      <formula>NOT(ISERROR(SEARCH("土",Z435)))</formula>
    </cfRule>
  </conditionalFormatting>
  <conditionalFormatting sqref="Z436">
    <cfRule type="containsText" dxfId="6541" priority="27" operator="containsText" text="日">
      <formula>NOT(ISERROR(SEARCH("日",Z436)))</formula>
    </cfRule>
    <cfRule type="containsText" dxfId="6540" priority="28" operator="containsText" text="土">
      <formula>NOT(ISERROR(SEARCH("土",Z436)))</formula>
    </cfRule>
  </conditionalFormatting>
  <conditionalFormatting sqref="Z434">
    <cfRule type="containsText" dxfId="6539" priority="29" operator="containsText" text="日">
      <formula>NOT(ISERROR(SEARCH("日",Z434)))</formula>
    </cfRule>
    <cfRule type="containsText" dxfId="6538" priority="30" operator="containsText" text="土">
      <formula>NOT(ISERROR(SEARCH("土",Z434)))</formula>
    </cfRule>
  </conditionalFormatting>
  <conditionalFormatting sqref="Z439">
    <cfRule type="containsText" dxfId="6537" priority="25" operator="containsText" text="日">
      <formula>NOT(ISERROR(SEARCH("日",Z439)))</formula>
    </cfRule>
    <cfRule type="containsText" dxfId="6536" priority="26" operator="containsText" text="土">
      <formula>NOT(ISERROR(SEARCH("土",Z439)))</formula>
    </cfRule>
  </conditionalFormatting>
  <conditionalFormatting sqref="Z440:Z441">
    <cfRule type="containsText" dxfId="6535" priority="21" operator="containsText" text="日">
      <formula>NOT(ISERROR(SEARCH("日",Z440)))</formula>
    </cfRule>
    <cfRule type="containsText" dxfId="6534" priority="22" operator="containsText" text="土">
      <formula>NOT(ISERROR(SEARCH("土",Z440)))</formula>
    </cfRule>
  </conditionalFormatting>
  <conditionalFormatting sqref="Z438">
    <cfRule type="containsText" dxfId="6533" priority="23" operator="containsText" text="日">
      <formula>NOT(ISERROR(SEARCH("日",Z438)))</formula>
    </cfRule>
    <cfRule type="containsText" dxfId="6532" priority="24" operator="containsText" text="土">
      <formula>NOT(ISERROR(SEARCH("土",Z438)))</formula>
    </cfRule>
  </conditionalFormatting>
  <conditionalFormatting sqref="AA146">
    <cfRule type="containsText" dxfId="6531" priority="15" operator="containsText" text="日">
      <formula>NOT(ISERROR(SEARCH("日",AA146)))</formula>
    </cfRule>
    <cfRule type="containsText" dxfId="6530" priority="16" operator="containsText" text="土">
      <formula>NOT(ISERROR(SEARCH("土",AA146)))</formula>
    </cfRule>
  </conditionalFormatting>
  <conditionalFormatting sqref="AA146">
    <cfRule type="containsText" dxfId="6529" priority="13" operator="containsText" text="日">
      <formula>NOT(ISERROR(SEARCH("日",AA146)))</formula>
    </cfRule>
    <cfRule type="containsText" dxfId="6528" priority="14" operator="containsText" text="土">
      <formula>NOT(ISERROR(SEARCH("土",AA146)))</formula>
    </cfRule>
  </conditionalFormatting>
  <conditionalFormatting sqref="AA220">
    <cfRule type="containsText" dxfId="6527" priority="11" operator="containsText" text="日">
      <formula>NOT(ISERROR(SEARCH("日",AA220)))</formula>
    </cfRule>
    <cfRule type="containsText" dxfId="6526" priority="12" operator="containsText" text="土">
      <formula>NOT(ISERROR(SEARCH("土",AA220)))</formula>
    </cfRule>
  </conditionalFormatting>
  <conditionalFormatting sqref="AA220">
    <cfRule type="containsText" dxfId="6525" priority="9" operator="containsText" text="日">
      <formula>NOT(ISERROR(SEARCH("日",AA220)))</formula>
    </cfRule>
    <cfRule type="containsText" dxfId="6524" priority="10" operator="containsText" text="土">
      <formula>NOT(ISERROR(SEARCH("土",AA220)))</formula>
    </cfRule>
  </conditionalFormatting>
  <conditionalFormatting sqref="AA294">
    <cfRule type="containsText" dxfId="6523" priority="7" operator="containsText" text="日">
      <formula>NOT(ISERROR(SEARCH("日",AA294)))</formula>
    </cfRule>
    <cfRule type="containsText" dxfId="6522" priority="8" operator="containsText" text="土">
      <formula>NOT(ISERROR(SEARCH("土",AA294)))</formula>
    </cfRule>
  </conditionalFormatting>
  <conditionalFormatting sqref="AA294">
    <cfRule type="containsText" dxfId="6521" priority="5" operator="containsText" text="日">
      <formula>NOT(ISERROR(SEARCH("日",AA294)))</formula>
    </cfRule>
    <cfRule type="containsText" dxfId="6520" priority="6" operator="containsText" text="土">
      <formula>NOT(ISERROR(SEARCH("土",AA294)))</formula>
    </cfRule>
  </conditionalFormatting>
  <conditionalFormatting sqref="AA368">
    <cfRule type="containsText" dxfId="6519" priority="3" operator="containsText" text="日">
      <formula>NOT(ISERROR(SEARCH("日",AA368)))</formula>
    </cfRule>
    <cfRule type="containsText" dxfId="6518" priority="4" operator="containsText" text="土">
      <formula>NOT(ISERROR(SEARCH("土",AA368)))</formula>
    </cfRule>
  </conditionalFormatting>
  <conditionalFormatting sqref="AA368">
    <cfRule type="containsText" dxfId="6517" priority="1" operator="containsText" text="日">
      <formula>NOT(ISERROR(SEARCH("日",AA368)))</formula>
    </cfRule>
    <cfRule type="containsText" dxfId="6516" priority="2" operator="containsText" text="土">
      <formula>NOT(ISERROR(SEARCH("土",AA368)))</formula>
    </cfRule>
  </conditionalFormatting>
  <dataValidations disablePrompts="1" count="1">
    <dataValidation type="list" allowBlank="1" showInputMessage="1" showErrorMessage="1" sqref="S9:T9" xr:uid="{6247270E-FE95-467A-AF13-487BB3A7EB30}">
      <formula1>",有,無"</formula1>
    </dataValidation>
  </dataValidations>
  <pageMargins left="0.51181102362204722" right="0" top="0.39370078740157483" bottom="0.15748031496062992" header="0" footer="0.31496062992125984"/>
  <pageSetup paperSize="9" scale="46" fitToHeight="0" orientation="landscape" r:id="rId1"/>
  <rowBreaks count="5" manualBreakCount="5">
    <brk id="71" max="30" man="1"/>
    <brk id="145" max="30" man="1"/>
    <brk id="219" max="30" man="1"/>
    <brk id="293" max="30" man="1"/>
    <brk id="367" max="30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B8EB-E8B3-44CB-B5E1-2D28AB655D5D}">
  <sheetPr>
    <pageSetUpPr fitToPage="1"/>
  </sheetPr>
  <dimension ref="A1:AE441"/>
  <sheetViews>
    <sheetView tabSelected="1" view="pageBreakPreview" zoomScale="55" zoomScaleNormal="100" zoomScaleSheetLayoutView="55" workbookViewId="0">
      <pane xSplit="11" ySplit="14" topLeftCell="U15" activePane="bottomRight" state="frozen"/>
      <selection pane="topRight" activeCell="L1" sqref="L1"/>
      <selection pane="bottomLeft" activeCell="A15" sqref="A15"/>
      <selection pane="bottomRight" activeCell="X7" sqref="X7"/>
    </sheetView>
  </sheetViews>
  <sheetFormatPr defaultRowHeight="13.5"/>
  <cols>
    <col min="1" max="1" width="2" style="2" customWidth="1"/>
    <col min="2" max="2" width="7.75" style="1" customWidth="1"/>
    <col min="3" max="10" width="3.75" style="1" customWidth="1"/>
    <col min="11" max="11" width="18" style="1" bestFit="1" customWidth="1"/>
    <col min="12" max="13" width="13.875" style="1" bestFit="1" customWidth="1"/>
    <col min="14" max="14" width="14.875" style="1" customWidth="1"/>
    <col min="15" max="26" width="13.875" style="1" bestFit="1" customWidth="1"/>
    <col min="27" max="27" width="14.625" style="1" customWidth="1"/>
    <col min="28" max="28" width="13.125" style="1" customWidth="1"/>
    <col min="29" max="30" width="5.625" style="2" customWidth="1"/>
    <col min="31" max="31" width="3.625" customWidth="1"/>
    <col min="32" max="16384" width="9" style="2"/>
  </cols>
  <sheetData>
    <row r="1" spans="1:30" s="37" customFormat="1" ht="18.75" customHeight="1">
      <c r="A1" s="37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B1" s="36"/>
      <c r="AD1" s="99" t="s">
        <v>32</v>
      </c>
    </row>
    <row r="2" spans="1:30" ht="5.0999999999999996" customHeight="1">
      <c r="T2" s="4"/>
      <c r="U2" s="5"/>
      <c r="V2" s="4"/>
      <c r="W2" s="4"/>
      <c r="X2" s="4"/>
      <c r="Y2" s="4"/>
      <c r="Z2" s="4"/>
      <c r="AA2" s="5"/>
      <c r="AC2" s="4"/>
      <c r="AD2" s="24"/>
    </row>
    <row r="3" spans="1:30" ht="30" customHeight="1">
      <c r="A3" s="3" t="s">
        <v>28</v>
      </c>
      <c r="B3" s="3"/>
      <c r="K3" s="99" t="s">
        <v>5</v>
      </c>
      <c r="L3" s="172">
        <v>46054</v>
      </c>
      <c r="M3" s="172"/>
      <c r="N3" s="36" t="s">
        <v>8</v>
      </c>
      <c r="O3" s="98" t="s">
        <v>6</v>
      </c>
      <c r="R3" s="58"/>
      <c r="S3" s="58"/>
      <c r="T3" s="27"/>
      <c r="U3" s="47"/>
      <c r="V3" s="47"/>
      <c r="W3" s="47"/>
      <c r="X3" s="47"/>
      <c r="Y3" s="47"/>
      <c r="Z3" s="47"/>
      <c r="AA3" s="47"/>
    </row>
    <row r="4" spans="1:30" ht="30" customHeight="1">
      <c r="B4" s="164" t="s">
        <v>1</v>
      </c>
      <c r="C4" s="164"/>
      <c r="D4" s="164"/>
      <c r="E4" s="164"/>
      <c r="F4" s="36" t="s">
        <v>2</v>
      </c>
      <c r="G4" s="173" t="str">
        <f>IF(入力フォーム!C5="","",入力フォーム!C5)</f>
        <v>●●小学校新築工事</v>
      </c>
      <c r="H4" s="174"/>
      <c r="I4" s="174"/>
      <c r="J4" s="174"/>
      <c r="K4" s="174"/>
      <c r="L4" s="174"/>
      <c r="M4" s="174"/>
      <c r="N4" s="174"/>
      <c r="O4" s="175"/>
      <c r="R4" s="59"/>
      <c r="S4" s="32"/>
      <c r="T4" s="32"/>
      <c r="U4" s="49"/>
      <c r="V4" s="49"/>
      <c r="W4" s="49"/>
      <c r="X4" s="49"/>
      <c r="Y4" s="49"/>
      <c r="Z4" s="49"/>
      <c r="AA4" s="48"/>
    </row>
    <row r="5" spans="1:30" ht="30" customHeight="1" thickBot="1">
      <c r="B5" s="164" t="s">
        <v>11</v>
      </c>
      <c r="C5" s="164"/>
      <c r="D5" s="164"/>
      <c r="E5" s="164"/>
      <c r="F5" s="36" t="s">
        <v>2</v>
      </c>
      <c r="G5" s="176">
        <f>入力フォーム!C11</f>
        <v>45748</v>
      </c>
      <c r="H5" s="176"/>
      <c r="I5" s="176"/>
      <c r="J5" s="176"/>
      <c r="K5" s="176"/>
      <c r="L5" s="176"/>
      <c r="M5" s="1" t="s">
        <v>10</v>
      </c>
      <c r="N5" s="177">
        <f>入力フォーム!G11</f>
        <v>46203</v>
      </c>
      <c r="O5" s="177"/>
      <c r="P5" s="62"/>
      <c r="T5" s="33"/>
      <c r="U5" s="49"/>
      <c r="V5" s="49"/>
      <c r="W5" s="49"/>
      <c r="X5" s="49"/>
      <c r="Y5" s="49"/>
      <c r="Z5" s="49"/>
      <c r="AA5" s="49"/>
    </row>
    <row r="6" spans="1:30" ht="30" customHeight="1" thickBot="1">
      <c r="B6" s="164" t="s">
        <v>3</v>
      </c>
      <c r="C6" s="164"/>
      <c r="D6" s="164"/>
      <c r="E6" s="164"/>
      <c r="F6" s="36" t="s">
        <v>2</v>
      </c>
      <c r="G6" s="165">
        <v>45775</v>
      </c>
      <c r="H6" s="166"/>
      <c r="I6" s="166"/>
      <c r="J6" s="166"/>
      <c r="K6" s="166"/>
      <c r="L6" s="167"/>
      <c r="M6" s="36"/>
      <c r="N6" s="36"/>
      <c r="O6" s="36"/>
      <c r="R6" s="60"/>
      <c r="S6" s="61"/>
      <c r="T6" s="33"/>
      <c r="U6" s="49"/>
      <c r="V6" s="49"/>
      <c r="W6" s="49"/>
      <c r="X6" s="49"/>
      <c r="Y6" s="49"/>
      <c r="Z6" s="49"/>
      <c r="AA6" s="49"/>
    </row>
    <row r="7" spans="1:30" ht="30" customHeight="1">
      <c r="B7" s="168" t="s">
        <v>4</v>
      </c>
      <c r="C7" s="168"/>
      <c r="D7" s="168"/>
      <c r="E7" s="168"/>
      <c r="F7" s="36" t="s">
        <v>2</v>
      </c>
      <c r="G7" s="169">
        <v>46198</v>
      </c>
      <c r="H7" s="169"/>
      <c r="I7" s="169"/>
      <c r="J7" s="169"/>
      <c r="K7" s="169"/>
      <c r="L7" s="169"/>
      <c r="N7" s="63" t="s">
        <v>0</v>
      </c>
      <c r="O7" s="36" t="s">
        <v>2</v>
      </c>
      <c r="P7" s="170">
        <f>IF(G6="",(N5-G5),+G7-G6+1)</f>
        <v>424</v>
      </c>
      <c r="Q7" s="170"/>
      <c r="R7" s="64"/>
      <c r="AA7" s="30"/>
      <c r="AD7" s="31"/>
    </row>
    <row r="8" spans="1:30" ht="30" customHeight="1">
      <c r="B8" s="98" t="s">
        <v>9</v>
      </c>
      <c r="C8" s="37"/>
      <c r="D8" s="37"/>
      <c r="E8" s="37"/>
      <c r="F8" s="36" t="s">
        <v>2</v>
      </c>
      <c r="G8" s="171" t="str">
        <f>IF(入力フォーム!C8="","",入力フォーム!C8)</f>
        <v>㈱●●建設</v>
      </c>
      <c r="H8" s="171"/>
      <c r="I8" s="171"/>
      <c r="J8" s="171"/>
      <c r="K8" s="171"/>
      <c r="L8" s="171"/>
      <c r="M8" s="171"/>
      <c r="N8" s="171"/>
      <c r="O8" s="36"/>
      <c r="P8" s="27"/>
      <c r="U8" s="40"/>
      <c r="V8" s="27"/>
      <c r="W8" s="27"/>
      <c r="X8" s="27"/>
      <c r="Y8" s="27"/>
      <c r="Z8" s="27"/>
      <c r="AA8" s="27"/>
      <c r="AB8" s="41"/>
      <c r="AC8" s="4"/>
      <c r="AD8" s="4"/>
    </row>
    <row r="9" spans="1:30" s="25" customFormat="1" ht="13.5" customHeight="1">
      <c r="B9" s="26"/>
      <c r="F9" s="27"/>
      <c r="G9" s="29"/>
      <c r="H9" s="29"/>
      <c r="I9" s="29"/>
      <c r="J9" s="29"/>
      <c r="K9" s="29"/>
      <c r="L9" s="29"/>
      <c r="M9" s="29"/>
      <c r="N9" s="2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42"/>
      <c r="AC9" s="28"/>
      <c r="AD9" s="28"/>
    </row>
    <row r="10" spans="1:30" s="35" customFormat="1" ht="20.100000000000001" customHeight="1">
      <c r="A10" s="34"/>
      <c r="B10" s="204"/>
      <c r="C10" s="205"/>
      <c r="D10" s="205"/>
      <c r="E10" s="206"/>
      <c r="F10" s="210"/>
      <c r="G10" s="211"/>
      <c r="H10" s="211"/>
      <c r="I10" s="211"/>
      <c r="J10" s="212"/>
      <c r="K10" s="100" t="s">
        <v>30</v>
      </c>
      <c r="L10" s="51">
        <f>IF(G6=G5,G6+1,G6)</f>
        <v>45775</v>
      </c>
      <c r="M10" s="51">
        <f>IF(G7&lt;DATE(YEAR(L10),MONTH(L10)+1,1),"",DATE(YEAR(L10),MONTH(L10)+1,1))</f>
        <v>45778</v>
      </c>
      <c r="N10" s="51">
        <f>IF(G7&lt;DATE(YEAR(L10),MONTH(L10)+2,1),"",DATE(YEAR(L10),MONTH(L10)+2,1))</f>
        <v>45809</v>
      </c>
      <c r="O10" s="51">
        <f>IF(G7&lt;DATE(YEAR(L10),MONTH(L10)+3,1),"",DATE(YEAR(L10),MONTH(L10)+3,1))</f>
        <v>45839</v>
      </c>
      <c r="P10" s="51">
        <f>IF(G7&lt;DATE(YEAR(L10),MONTH(L10)+4,1),"",DATE(YEAR(L10),MONTH(L10)+4,1))</f>
        <v>45870</v>
      </c>
      <c r="Q10" s="51">
        <f>IF(G7&lt;DATE(YEAR(L10),MONTH(L10)+5,1),"",DATE(YEAR(L10),MONTH(L10)+5,1))</f>
        <v>45901</v>
      </c>
      <c r="R10" s="52">
        <f>IF(G7&lt;DATE(YEAR(L10),MONTH(L10)+6,1),"",DATE(YEAR(L10),MONTH(L10)+6,1))</f>
        <v>45931</v>
      </c>
      <c r="S10" s="51">
        <f>IF(G7&lt;DATE(YEAR(L10),MONTH(L10)+7,1),"",DATE(YEAR(L10),MONTH(L10)+7,1))</f>
        <v>45962</v>
      </c>
      <c r="T10" s="51">
        <f>IF(G7&lt;DATE(YEAR(L10),MONTH(L10)+8,1),"",DATE(YEAR(L10),MONTH(L10)+8,1))</f>
        <v>45992</v>
      </c>
      <c r="U10" s="51">
        <f>IF(G7&lt;DATE(YEAR(L10),MONTH(L10)+9,1),"",DATE(YEAR(L10),MONTH(L10)+9,1))</f>
        <v>46023</v>
      </c>
      <c r="V10" s="51">
        <f>IF(G7&lt;DATE(YEAR(L10),MONTH(L10)+10,1),"",DATE(YEAR(L10),MONTH(L10)+10,1))</f>
        <v>46054</v>
      </c>
      <c r="W10" s="51">
        <f>IF($G7&lt;DATE(YEAR($L10),MONTH($L10)+11,1),"",DATE(YEAR($L10),MONTH($L10)+11,1))</f>
        <v>46082</v>
      </c>
      <c r="X10" s="51">
        <f>IF($G7&lt;DATE(YEAR($L10),MONTH($L10)+12,1),"",DATE(YEAR($L10),MONTH($L10)+12,1))</f>
        <v>46113</v>
      </c>
      <c r="Y10" s="51">
        <f>IF($G7&lt;DATE(YEAR($L10),MONTH($L10)+13,1),"",DATE(YEAR($L10),MONTH($L10)+13,1))</f>
        <v>46143</v>
      </c>
      <c r="Z10" s="51">
        <f>IF($G7&lt;DATE(YEAR($L10),MONTH($L10)+14,1),"",DATE(YEAR($L10),MONTH($L10)+14,1))</f>
        <v>46174</v>
      </c>
      <c r="AA10" s="103" t="str">
        <f>IF($G7&lt;DATE(YEAR($L10),MONTH($L10)+15,1),"",DATE(YEAR($L10),MONTH($L10)+15,1))</f>
        <v/>
      </c>
      <c r="AB10" s="216" t="s">
        <v>64</v>
      </c>
      <c r="AC10" s="218" t="s">
        <v>65</v>
      </c>
      <c r="AD10" s="219"/>
    </row>
    <row r="11" spans="1:30" s="35" customFormat="1" ht="20.100000000000001" customHeight="1">
      <c r="A11" s="34"/>
      <c r="B11" s="207"/>
      <c r="C11" s="208"/>
      <c r="D11" s="208"/>
      <c r="E11" s="209"/>
      <c r="F11" s="213"/>
      <c r="G11" s="214"/>
      <c r="H11" s="214"/>
      <c r="I11" s="214"/>
      <c r="J11" s="215"/>
      <c r="K11" s="75" t="s">
        <v>36</v>
      </c>
      <c r="L11" s="76">
        <f>IF(OR(L10=" ",L10=0),0,IF($L$10="","",DATE(YEAR($G$6),MONTH($G$6)+1,0)-$G$6+1))</f>
        <v>3</v>
      </c>
      <c r="M11" s="76">
        <f>IF(OR(M10=" ",M10=0),0,IF($M$10="",0,IF($N$10="",DAY(EOMONTH($M$10,0))-(DATE(YEAR($G$7),MONTH($G$7)+1,0)-$G$7),DAY(EOMONTH($M$10,0)))))</f>
        <v>31</v>
      </c>
      <c r="N11" s="76">
        <f>IF(OR(N10=" ",N10=0),0,IF($N$10="",0,IF($O$10="",DAY(EOMONTH($N$10,0))-(DATE(YEAR($G$7),MONTH($G$7)+1,0)-$G$7),DAY(EOMONTH($N$10,0)))))</f>
        <v>30</v>
      </c>
      <c r="O11" s="76">
        <f>IF(OR(O10=" ",O10=0),0,IF($O$10="",0,IF($P$10="",DAY(EOMONTH($O$10,0))-(DATE(YEAR($G$7),MONTH($G$7)+1,0)-$G$7),DAY(EOMONTH($O$10,0)))))</f>
        <v>31</v>
      </c>
      <c r="P11" s="76">
        <f>IF(OR(P10=" ",P10=0),0,IF($P$10="",0,IF($Q$10="",DAY(EOMONTH($P$10,0))-(DATE(YEAR($G$7),MONTH($G$7)+1,0)-$G$7),DAY(EOMONTH($P$10,0)))))</f>
        <v>31</v>
      </c>
      <c r="Q11" s="76">
        <f>IF(OR(Q10=" ",Q10=0),0,IF($Q$10="",0,IF($R$10="",DAY(EOMONTH($Q$10,0))-(DATE(YEAR($G$7),MONTH($G$7)+1,0)-$G$7),DAY(EOMONTH($Q$10,0)))))</f>
        <v>30</v>
      </c>
      <c r="R11" s="76">
        <f>IF(OR(R10=" ",R10=0),0,IF($R$10="",0,IF($S$10="",DAY(EOMONTH($R$10,0))-(DATE(YEAR($G$7),MONTH($G$7)+1,0)-$G$7),DAY(EOMONTH($R$10,0)))))</f>
        <v>31</v>
      </c>
      <c r="S11" s="76">
        <f>IF(OR(S10=" ",S10=0),0,IF($S$10="",0,IF($T$10="",DAY(EOMONTH($S$10,0))-(DATE(YEAR($G$7),MONTH($G$7)+1,0)-$G$7),DAY(EOMONTH($S$10,0)))))</f>
        <v>30</v>
      </c>
      <c r="T11" s="76">
        <f>IF(OR(T10=" ",T10=0),0,IF($T$10="",0,IF($U$10="",DAY(EOMONTH($T$10,0))-(DATE(YEAR($G$7),MONTH($G$7)+1,0)-$G$7),DAY(EOMONTH($T$10,0)))))</f>
        <v>31</v>
      </c>
      <c r="U11" s="76">
        <f>IF(OR(U10=" ",U10=0),0,IF($U$10="",0,IF($V$10="",DAY(EOMONTH($U$10,0))-(DATE(YEAR($G$7),MONTH($G$7)+1,0)-$G$7),DAY(EOMONTH($U$10,0)))))</f>
        <v>31</v>
      </c>
      <c r="V11" s="77">
        <f>IF(OR(V10=" ",V10=0),0,IF($V$10="",0,IF($W$10="",DAY(EOMONTH($V$10,0))-(DATE(YEAR($G$7),MONTH($G$7)+1,0)-$G$7),DAY(EOMONTH($V$10,0)))))</f>
        <v>28</v>
      </c>
      <c r="W11" s="77">
        <f>IF(OR(X10=" ",X10=0),0,IF($W$10="",0,IF($X$10="",DAY(EOMONTH($W$10,0))-(DATE(YEAR($G$7),MONTH($G$7)+1,0)-$G$7),DAY(EOMONTH($W$10,0)))))</f>
        <v>31</v>
      </c>
      <c r="X11" s="77">
        <f>IF(OR(Y10=" ",Y10=0),0,IF($X$10="",0,IF($Y$10="",DAY(EOMONTH($X$10,0))-(DATE(YEAR($G$7),MONTH($G$7)+1,0)-$G$7),DAY(EOMONTH($X$10,0)))))</f>
        <v>30</v>
      </c>
      <c r="Y11" s="77">
        <f>IF(OR(Z10=" ",Z10=0),0,IF($Y$10="",0,IF($Z$10="",DAY(EOMONTH($Y$10,0))-(DATE(YEAR($G$7),MONTH($G$7)+1,0)-$G$7),DAY(EOMONTH($Y$10,0)))))</f>
        <v>31</v>
      </c>
      <c r="Z11" s="77">
        <f>IF(OR(AA10=" ",AA10=0),0,IF($Z$10="",0,IF($AA$10="",DAY(EOMONTH($Z$10,0))-(DATE(YEAR($G$7),MONTH($G$7)+1,0)-$G$7),DAY(EOMONTH($Z$10,0)))))</f>
        <v>25</v>
      </c>
      <c r="AA11" s="84" t="s">
        <v>51</v>
      </c>
      <c r="AB11" s="217"/>
      <c r="AC11" s="220"/>
      <c r="AD11" s="221"/>
    </row>
    <row r="12" spans="1:30" s="35" customFormat="1" ht="20.100000000000001" customHeight="1">
      <c r="A12" s="34"/>
      <c r="B12" s="207"/>
      <c r="C12" s="208"/>
      <c r="D12" s="208"/>
      <c r="E12" s="209"/>
      <c r="F12" s="213"/>
      <c r="G12" s="214"/>
      <c r="H12" s="214"/>
      <c r="I12" s="214"/>
      <c r="J12" s="215"/>
      <c r="K12" s="78" t="s">
        <v>46</v>
      </c>
      <c r="L12" s="79">
        <v>0</v>
      </c>
      <c r="M12" s="79">
        <v>3</v>
      </c>
      <c r="N12" s="79">
        <v>27</v>
      </c>
      <c r="O12" s="79">
        <v>0</v>
      </c>
      <c r="P12" s="79">
        <v>3</v>
      </c>
      <c r="Q12" s="79">
        <v>0</v>
      </c>
      <c r="R12" s="79">
        <v>0</v>
      </c>
      <c r="S12" s="79">
        <v>0</v>
      </c>
      <c r="T12" s="79">
        <v>3</v>
      </c>
      <c r="U12" s="79">
        <v>3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4" t="s">
        <v>43</v>
      </c>
      <c r="AB12" s="102" t="str">
        <f>IF(AB14=0, "達成", "未達成")</f>
        <v>達成</v>
      </c>
      <c r="AC12" s="222" t="str">
        <f>IF(AC14&gt;=0.285,"達成","未達成")</f>
        <v>達成</v>
      </c>
      <c r="AD12" s="223"/>
    </row>
    <row r="13" spans="1:30" s="35" customFormat="1" ht="20.100000000000001" customHeight="1">
      <c r="A13" s="34"/>
      <c r="B13" s="207"/>
      <c r="C13" s="208"/>
      <c r="D13" s="208"/>
      <c r="E13" s="209"/>
      <c r="F13" s="213"/>
      <c r="G13" s="214"/>
      <c r="H13" s="214"/>
      <c r="I13" s="214"/>
      <c r="J13" s="215"/>
      <c r="K13" s="75" t="s">
        <v>35</v>
      </c>
      <c r="L13" s="76">
        <f>L11-L12</f>
        <v>3</v>
      </c>
      <c r="M13" s="76">
        <f t="shared" ref="M13:Z13" si="0">M11-M12</f>
        <v>28</v>
      </c>
      <c r="N13" s="76">
        <f t="shared" si="0"/>
        <v>3</v>
      </c>
      <c r="O13" s="76">
        <f t="shared" si="0"/>
        <v>31</v>
      </c>
      <c r="P13" s="76">
        <f t="shared" si="0"/>
        <v>28</v>
      </c>
      <c r="Q13" s="76">
        <f t="shared" si="0"/>
        <v>30</v>
      </c>
      <c r="R13" s="76">
        <f t="shared" si="0"/>
        <v>31</v>
      </c>
      <c r="S13" s="76">
        <f t="shared" si="0"/>
        <v>30</v>
      </c>
      <c r="T13" s="76">
        <f t="shared" si="0"/>
        <v>28</v>
      </c>
      <c r="U13" s="76">
        <f t="shared" si="0"/>
        <v>28</v>
      </c>
      <c r="V13" s="77">
        <f t="shared" si="0"/>
        <v>28</v>
      </c>
      <c r="W13" s="77">
        <f t="shared" si="0"/>
        <v>31</v>
      </c>
      <c r="X13" s="77">
        <f t="shared" si="0"/>
        <v>30</v>
      </c>
      <c r="Y13" s="77">
        <f t="shared" si="0"/>
        <v>31</v>
      </c>
      <c r="Z13" s="77">
        <f t="shared" si="0"/>
        <v>25</v>
      </c>
      <c r="AA13" s="84" t="s">
        <v>44</v>
      </c>
      <c r="AB13" s="101" t="s">
        <v>41</v>
      </c>
      <c r="AC13" s="224" t="s">
        <v>42</v>
      </c>
      <c r="AD13" s="225"/>
    </row>
    <row r="14" spans="1:30" s="35" customFormat="1" ht="24.95" customHeight="1" thickBot="1">
      <c r="A14" s="34"/>
      <c r="B14" s="178" t="s">
        <v>40</v>
      </c>
      <c r="C14" s="179"/>
      <c r="D14" s="179"/>
      <c r="E14" s="180"/>
      <c r="F14" s="181" t="s">
        <v>39</v>
      </c>
      <c r="G14" s="182"/>
      <c r="H14" s="182"/>
      <c r="I14" s="182"/>
      <c r="J14" s="183"/>
      <c r="K14" s="81" t="s">
        <v>66</v>
      </c>
      <c r="L14" s="82" t="str">
        <f t="shared" ref="L14:Z14" si="1">IF(L11&gt;=7,"判定適用",IF(L11&lt;7,"判定除外"))</f>
        <v>判定除外</v>
      </c>
      <c r="M14" s="82" t="str">
        <f t="shared" si="1"/>
        <v>判定適用</v>
      </c>
      <c r="N14" s="82" t="str">
        <f t="shared" si="1"/>
        <v>判定適用</v>
      </c>
      <c r="O14" s="82" t="str">
        <f t="shared" si="1"/>
        <v>判定適用</v>
      </c>
      <c r="P14" s="82" t="str">
        <f t="shared" si="1"/>
        <v>判定適用</v>
      </c>
      <c r="Q14" s="82" t="str">
        <f t="shared" si="1"/>
        <v>判定適用</v>
      </c>
      <c r="R14" s="82" t="str">
        <f t="shared" si="1"/>
        <v>判定適用</v>
      </c>
      <c r="S14" s="82" t="str">
        <f t="shared" si="1"/>
        <v>判定適用</v>
      </c>
      <c r="T14" s="82" t="str">
        <f t="shared" si="1"/>
        <v>判定適用</v>
      </c>
      <c r="U14" s="82" t="str">
        <f t="shared" si="1"/>
        <v>判定適用</v>
      </c>
      <c r="V14" s="83" t="str">
        <f t="shared" si="1"/>
        <v>判定適用</v>
      </c>
      <c r="W14" s="83" t="str">
        <f t="shared" si="1"/>
        <v>判定適用</v>
      </c>
      <c r="X14" s="83" t="str">
        <f t="shared" si="1"/>
        <v>判定適用</v>
      </c>
      <c r="Y14" s="83" t="str">
        <f t="shared" si="1"/>
        <v>判定適用</v>
      </c>
      <c r="Z14" s="83" t="str">
        <f t="shared" si="1"/>
        <v>判定適用</v>
      </c>
      <c r="AA14" s="85" t="s">
        <v>45</v>
      </c>
      <c r="AB14" s="56">
        <f>COUNTIF(AB15:AB141,"未達成")</f>
        <v>0</v>
      </c>
      <c r="AC14" s="184">
        <f>SMALL(AC15:AD141,COUNTIF(AC15:AD141,0)+1)</f>
        <v>0.29870129870129869</v>
      </c>
      <c r="AD14" s="185"/>
    </row>
    <row r="15" spans="1:30" s="35" customFormat="1" ht="18" thickTop="1">
      <c r="B15" s="186" t="s">
        <v>31</v>
      </c>
      <c r="C15" s="187"/>
      <c r="D15" s="187"/>
      <c r="E15" s="188"/>
      <c r="F15" s="192" t="s">
        <v>70</v>
      </c>
      <c r="G15" s="193"/>
      <c r="H15" s="193"/>
      <c r="I15" s="193"/>
      <c r="J15" s="194"/>
      <c r="K15" s="87" t="s">
        <v>52</v>
      </c>
      <c r="L15" s="65">
        <v>2</v>
      </c>
      <c r="M15" s="65">
        <v>20</v>
      </c>
      <c r="N15" s="65">
        <v>3</v>
      </c>
      <c r="O15" s="65">
        <v>22</v>
      </c>
      <c r="P15" s="65">
        <v>20</v>
      </c>
      <c r="Q15" s="66">
        <v>21</v>
      </c>
      <c r="R15" s="66">
        <v>20</v>
      </c>
      <c r="S15" s="66">
        <v>20</v>
      </c>
      <c r="T15" s="66">
        <v>20</v>
      </c>
      <c r="U15" s="66">
        <v>20</v>
      </c>
      <c r="V15" s="66">
        <v>20</v>
      </c>
      <c r="W15" s="66">
        <v>22</v>
      </c>
      <c r="X15" s="66">
        <v>21</v>
      </c>
      <c r="Y15" s="66">
        <v>22</v>
      </c>
      <c r="Z15" s="66">
        <v>17</v>
      </c>
      <c r="AA15" s="74">
        <f>SUM(L15:Z15)</f>
        <v>270</v>
      </c>
      <c r="AB15" s="198" t="str">
        <f>IF(AA15=0," ",IF(AA18=0, "達成", "未達成"))</f>
        <v>達成</v>
      </c>
      <c r="AC15" s="200">
        <f>IF(AA15=0,"",(1-AA15/AA16))</f>
        <v>0.29870129870129869</v>
      </c>
      <c r="AD15" s="201"/>
    </row>
    <row r="16" spans="1:30" s="35" customFormat="1" ht="17.25">
      <c r="B16" s="189"/>
      <c r="C16" s="190"/>
      <c r="D16" s="190"/>
      <c r="E16" s="191"/>
      <c r="F16" s="195"/>
      <c r="G16" s="196"/>
      <c r="H16" s="196"/>
      <c r="I16" s="196"/>
      <c r="J16" s="197"/>
      <c r="K16" s="67" t="s">
        <v>29</v>
      </c>
      <c r="L16" s="68">
        <f>IF(L15=0, 0, L$13)</f>
        <v>3</v>
      </c>
      <c r="M16" s="68">
        <f>IF(M15=0, 0, M$13)</f>
        <v>28</v>
      </c>
      <c r="N16" s="68">
        <f t="shared" ref="N16:Z16" si="2">IF(N15=0, 0, N$13)</f>
        <v>3</v>
      </c>
      <c r="O16" s="68">
        <f t="shared" si="2"/>
        <v>31</v>
      </c>
      <c r="P16" s="68">
        <f t="shared" si="2"/>
        <v>28</v>
      </c>
      <c r="Q16" s="68">
        <f t="shared" si="2"/>
        <v>30</v>
      </c>
      <c r="R16" s="68">
        <f t="shared" si="2"/>
        <v>31</v>
      </c>
      <c r="S16" s="68">
        <f t="shared" si="2"/>
        <v>30</v>
      </c>
      <c r="T16" s="68">
        <f t="shared" si="2"/>
        <v>28</v>
      </c>
      <c r="U16" s="68">
        <f t="shared" si="2"/>
        <v>28</v>
      </c>
      <c r="V16" s="68">
        <f t="shared" si="2"/>
        <v>28</v>
      </c>
      <c r="W16" s="68">
        <f t="shared" si="2"/>
        <v>31</v>
      </c>
      <c r="X16" s="68">
        <f t="shared" si="2"/>
        <v>30</v>
      </c>
      <c r="Y16" s="68">
        <f t="shared" si="2"/>
        <v>31</v>
      </c>
      <c r="Z16" s="68">
        <f t="shared" si="2"/>
        <v>25</v>
      </c>
      <c r="AA16" s="69">
        <f>SUM(L16:Z16)</f>
        <v>385</v>
      </c>
      <c r="AB16" s="199"/>
      <c r="AC16" s="202"/>
      <c r="AD16" s="203"/>
    </row>
    <row r="17" spans="2:30" s="35" customFormat="1" ht="17.25">
      <c r="B17" s="189"/>
      <c r="C17" s="190"/>
      <c r="D17" s="190"/>
      <c r="E17" s="191"/>
      <c r="F17" s="195"/>
      <c r="G17" s="196"/>
      <c r="H17" s="196"/>
      <c r="I17" s="196"/>
      <c r="J17" s="197"/>
      <c r="K17" s="67" t="s">
        <v>38</v>
      </c>
      <c r="L17" s="70">
        <f>IF(ISERROR(1-L15/L16), "",(1-L15 /L16))</f>
        <v>0.33333333333333337</v>
      </c>
      <c r="M17" s="70">
        <f t="shared" ref="M17:Z17" si="3">IF(ISERROR(1-M15/M16), "",(1-M15 /M16))</f>
        <v>0.2857142857142857</v>
      </c>
      <c r="N17" s="70">
        <f t="shared" si="3"/>
        <v>0</v>
      </c>
      <c r="O17" s="70">
        <f t="shared" si="3"/>
        <v>0.29032258064516125</v>
      </c>
      <c r="P17" s="70">
        <f t="shared" si="3"/>
        <v>0.2857142857142857</v>
      </c>
      <c r="Q17" s="70">
        <f t="shared" si="3"/>
        <v>0.30000000000000004</v>
      </c>
      <c r="R17" s="70">
        <f t="shared" si="3"/>
        <v>0.35483870967741937</v>
      </c>
      <c r="S17" s="70">
        <f t="shared" si="3"/>
        <v>0.33333333333333337</v>
      </c>
      <c r="T17" s="70">
        <f t="shared" si="3"/>
        <v>0.2857142857142857</v>
      </c>
      <c r="U17" s="70">
        <f t="shared" si="3"/>
        <v>0.2857142857142857</v>
      </c>
      <c r="V17" s="70">
        <f t="shared" si="3"/>
        <v>0.2857142857142857</v>
      </c>
      <c r="W17" s="70">
        <f t="shared" si="3"/>
        <v>0.29032258064516125</v>
      </c>
      <c r="X17" s="70">
        <f t="shared" si="3"/>
        <v>0.30000000000000004</v>
      </c>
      <c r="Y17" s="70">
        <f t="shared" si="3"/>
        <v>0.29032258064516125</v>
      </c>
      <c r="Z17" s="70">
        <f t="shared" si="3"/>
        <v>0.31999999999999995</v>
      </c>
      <c r="AA17" s="86">
        <f>IF(ISERROR(1-AA15/AA16), "",(1-AA15 /AA16))</f>
        <v>0.29870129870129869</v>
      </c>
      <c r="AB17" s="199"/>
      <c r="AC17" s="202"/>
      <c r="AD17" s="203"/>
    </row>
    <row r="18" spans="2:30" s="35" customFormat="1" ht="17.25">
      <c r="B18" s="189"/>
      <c r="C18" s="190"/>
      <c r="D18" s="190"/>
      <c r="E18" s="191"/>
      <c r="F18" s="195"/>
      <c r="G18" s="196"/>
      <c r="H18" s="196"/>
      <c r="I18" s="196"/>
      <c r="J18" s="197"/>
      <c r="K18" s="88" t="s">
        <v>67</v>
      </c>
      <c r="L18" s="50" t="str">
        <f t="shared" ref="L18:Z18" si="4">IF(OR(L16&lt;7)," ",IF(OR(L17&gt;=0.285),"達成","未達成"))</f>
        <v xml:space="preserve"> </v>
      </c>
      <c r="M18" s="50" t="str">
        <f t="shared" si="4"/>
        <v>達成</v>
      </c>
      <c r="N18" s="50" t="str">
        <f t="shared" si="4"/>
        <v xml:space="preserve"> </v>
      </c>
      <c r="O18" s="50" t="str">
        <f t="shared" si="4"/>
        <v>達成</v>
      </c>
      <c r="P18" s="50" t="str">
        <f t="shared" si="4"/>
        <v>達成</v>
      </c>
      <c r="Q18" s="50" t="str">
        <f t="shared" si="4"/>
        <v>達成</v>
      </c>
      <c r="R18" s="50" t="str">
        <f t="shared" si="4"/>
        <v>達成</v>
      </c>
      <c r="S18" s="50" t="str">
        <f t="shared" si="4"/>
        <v>達成</v>
      </c>
      <c r="T18" s="50" t="str">
        <f t="shared" si="4"/>
        <v>達成</v>
      </c>
      <c r="U18" s="50" t="str">
        <f t="shared" si="4"/>
        <v>達成</v>
      </c>
      <c r="V18" s="50" t="str">
        <f t="shared" si="4"/>
        <v>達成</v>
      </c>
      <c r="W18" s="50" t="str">
        <f t="shared" si="4"/>
        <v>達成</v>
      </c>
      <c r="X18" s="50" t="str">
        <f t="shared" si="4"/>
        <v>達成</v>
      </c>
      <c r="Y18" s="50" t="str">
        <f t="shared" si="4"/>
        <v>達成</v>
      </c>
      <c r="Z18" s="50" t="str">
        <f t="shared" si="4"/>
        <v>達成</v>
      </c>
      <c r="AA18" s="72">
        <f>COUNTIF(L18:V18,"未達成")</f>
        <v>0</v>
      </c>
      <c r="AB18" s="199"/>
      <c r="AC18" s="202"/>
      <c r="AD18" s="203"/>
    </row>
    <row r="19" spans="2:30" s="35" customFormat="1" ht="17.25">
      <c r="B19" s="186"/>
      <c r="C19" s="187"/>
      <c r="D19" s="187"/>
      <c r="E19" s="188"/>
      <c r="F19" s="192" t="s">
        <v>71</v>
      </c>
      <c r="G19" s="193"/>
      <c r="H19" s="193"/>
      <c r="I19" s="193"/>
      <c r="J19" s="194"/>
      <c r="K19" s="95" t="s">
        <v>52</v>
      </c>
      <c r="L19" s="73">
        <v>1</v>
      </c>
      <c r="M19" s="73">
        <v>10</v>
      </c>
      <c r="N19" s="73">
        <v>3</v>
      </c>
      <c r="O19" s="73">
        <v>10</v>
      </c>
      <c r="P19" s="73">
        <v>10</v>
      </c>
      <c r="Q19" s="38">
        <v>10</v>
      </c>
      <c r="R19" s="38">
        <v>10</v>
      </c>
      <c r="S19" s="38">
        <v>10</v>
      </c>
      <c r="T19" s="38">
        <v>10</v>
      </c>
      <c r="U19" s="38">
        <v>10</v>
      </c>
      <c r="V19" s="38">
        <v>10</v>
      </c>
      <c r="W19" s="38">
        <v>10</v>
      </c>
      <c r="X19" s="38">
        <v>10</v>
      </c>
      <c r="Y19" s="38">
        <v>10</v>
      </c>
      <c r="Z19" s="38">
        <v>10</v>
      </c>
      <c r="AA19" s="74">
        <f>SUM(L19:Z19)</f>
        <v>134</v>
      </c>
      <c r="AB19" s="198" t="str">
        <f>IF(AA19=0," ",IF(AA22=0, "達成", "未達成"))</f>
        <v>達成</v>
      </c>
      <c r="AC19" s="200">
        <f>IF(AA19=0,"",(1-AA19/AA20))</f>
        <v>0.65194805194805194</v>
      </c>
      <c r="AD19" s="201"/>
    </row>
    <row r="20" spans="2:30" s="35" customFormat="1" ht="17.25">
      <c r="B20" s="189"/>
      <c r="C20" s="190"/>
      <c r="D20" s="190"/>
      <c r="E20" s="191"/>
      <c r="F20" s="195"/>
      <c r="G20" s="196"/>
      <c r="H20" s="196"/>
      <c r="I20" s="196"/>
      <c r="J20" s="197"/>
      <c r="K20" s="67" t="s">
        <v>29</v>
      </c>
      <c r="L20" s="68">
        <f>IF(L19=0, 0, L$13)</f>
        <v>3</v>
      </c>
      <c r="M20" s="68">
        <f>IF(M19=0, 0, M$13)</f>
        <v>28</v>
      </c>
      <c r="N20" s="68">
        <f t="shared" ref="N20:Z20" si="5">IF(N19=0, 0, N$13)</f>
        <v>3</v>
      </c>
      <c r="O20" s="68">
        <f t="shared" si="5"/>
        <v>31</v>
      </c>
      <c r="P20" s="68">
        <f t="shared" si="5"/>
        <v>28</v>
      </c>
      <c r="Q20" s="68">
        <f t="shared" si="5"/>
        <v>30</v>
      </c>
      <c r="R20" s="68">
        <f t="shared" si="5"/>
        <v>31</v>
      </c>
      <c r="S20" s="68">
        <f t="shared" si="5"/>
        <v>30</v>
      </c>
      <c r="T20" s="68">
        <f t="shared" si="5"/>
        <v>28</v>
      </c>
      <c r="U20" s="68">
        <f t="shared" si="5"/>
        <v>28</v>
      </c>
      <c r="V20" s="68">
        <f t="shared" si="5"/>
        <v>28</v>
      </c>
      <c r="W20" s="68">
        <f t="shared" si="5"/>
        <v>31</v>
      </c>
      <c r="X20" s="68">
        <f t="shared" si="5"/>
        <v>30</v>
      </c>
      <c r="Y20" s="68">
        <f t="shared" si="5"/>
        <v>31</v>
      </c>
      <c r="Z20" s="68">
        <f t="shared" si="5"/>
        <v>25</v>
      </c>
      <c r="AA20" s="69">
        <f>SUM(L20:Z20)</f>
        <v>385</v>
      </c>
      <c r="AB20" s="199"/>
      <c r="AC20" s="202"/>
      <c r="AD20" s="203"/>
    </row>
    <row r="21" spans="2:30" s="35" customFormat="1" ht="17.25">
      <c r="B21" s="189"/>
      <c r="C21" s="190"/>
      <c r="D21" s="190"/>
      <c r="E21" s="191"/>
      <c r="F21" s="195"/>
      <c r="G21" s="196"/>
      <c r="H21" s="196"/>
      <c r="I21" s="196"/>
      <c r="J21" s="197"/>
      <c r="K21" s="67" t="s">
        <v>38</v>
      </c>
      <c r="L21" s="70">
        <f>IF(ISERROR(1-L19/L20), "",(1-L19 /L20))</f>
        <v>0.66666666666666674</v>
      </c>
      <c r="M21" s="70">
        <f t="shared" ref="M21:Z21" si="6">IF(ISERROR(1-M19/M20), "",(1-M19 /M20))</f>
        <v>0.64285714285714279</v>
      </c>
      <c r="N21" s="70">
        <f t="shared" si="6"/>
        <v>0</v>
      </c>
      <c r="O21" s="70">
        <f t="shared" si="6"/>
        <v>0.67741935483870974</v>
      </c>
      <c r="P21" s="70">
        <f t="shared" si="6"/>
        <v>0.64285714285714279</v>
      </c>
      <c r="Q21" s="70">
        <f t="shared" si="6"/>
        <v>0.66666666666666674</v>
      </c>
      <c r="R21" s="70">
        <f t="shared" si="6"/>
        <v>0.67741935483870974</v>
      </c>
      <c r="S21" s="70">
        <f t="shared" si="6"/>
        <v>0.66666666666666674</v>
      </c>
      <c r="T21" s="70">
        <f t="shared" si="6"/>
        <v>0.64285714285714279</v>
      </c>
      <c r="U21" s="70">
        <f t="shared" si="6"/>
        <v>0.64285714285714279</v>
      </c>
      <c r="V21" s="70">
        <f t="shared" si="6"/>
        <v>0.64285714285714279</v>
      </c>
      <c r="W21" s="70">
        <f t="shared" si="6"/>
        <v>0.67741935483870974</v>
      </c>
      <c r="X21" s="70">
        <f t="shared" si="6"/>
        <v>0.66666666666666674</v>
      </c>
      <c r="Y21" s="70">
        <f t="shared" si="6"/>
        <v>0.67741935483870974</v>
      </c>
      <c r="Z21" s="70">
        <f t="shared" si="6"/>
        <v>0.6</v>
      </c>
      <c r="AA21" s="86">
        <f>IF(ISERROR(1-AA19/AA20), "",(1-AA19 /AA20))</f>
        <v>0.65194805194805194</v>
      </c>
      <c r="AB21" s="199"/>
      <c r="AC21" s="202"/>
      <c r="AD21" s="203"/>
    </row>
    <row r="22" spans="2:30" s="35" customFormat="1" ht="17.25">
      <c r="B22" s="189"/>
      <c r="C22" s="190"/>
      <c r="D22" s="190"/>
      <c r="E22" s="191"/>
      <c r="F22" s="195"/>
      <c r="G22" s="196"/>
      <c r="H22" s="196"/>
      <c r="I22" s="196"/>
      <c r="J22" s="197"/>
      <c r="K22" s="71" t="s">
        <v>67</v>
      </c>
      <c r="L22" s="39" t="str">
        <f t="shared" ref="L22:Z22" si="7">IF(OR(L20&lt;7)," ",IF(OR(L21&gt;=0.285),"達成","未達成"))</f>
        <v xml:space="preserve"> </v>
      </c>
      <c r="M22" s="39" t="str">
        <f t="shared" si="7"/>
        <v>達成</v>
      </c>
      <c r="N22" s="39" t="str">
        <f t="shared" si="7"/>
        <v xml:space="preserve"> </v>
      </c>
      <c r="O22" s="39" t="str">
        <f t="shared" si="7"/>
        <v>達成</v>
      </c>
      <c r="P22" s="39" t="str">
        <f t="shared" si="7"/>
        <v>達成</v>
      </c>
      <c r="Q22" s="39" t="str">
        <f t="shared" si="7"/>
        <v>達成</v>
      </c>
      <c r="R22" s="39" t="str">
        <f t="shared" si="7"/>
        <v>達成</v>
      </c>
      <c r="S22" s="39" t="str">
        <f t="shared" si="7"/>
        <v>達成</v>
      </c>
      <c r="T22" s="39" t="str">
        <f t="shared" si="7"/>
        <v>達成</v>
      </c>
      <c r="U22" s="39" t="str">
        <f t="shared" si="7"/>
        <v>達成</v>
      </c>
      <c r="V22" s="39" t="str">
        <f t="shared" si="7"/>
        <v>達成</v>
      </c>
      <c r="W22" s="39" t="str">
        <f t="shared" si="7"/>
        <v>達成</v>
      </c>
      <c r="X22" s="39" t="str">
        <f t="shared" si="7"/>
        <v>達成</v>
      </c>
      <c r="Y22" s="39" t="str">
        <f t="shared" si="7"/>
        <v>達成</v>
      </c>
      <c r="Z22" s="39" t="str">
        <f t="shared" si="7"/>
        <v>達成</v>
      </c>
      <c r="AA22" s="72">
        <f>COUNTIF(L22:V22,"未達成")</f>
        <v>0</v>
      </c>
      <c r="AB22" s="226"/>
      <c r="AC22" s="227"/>
      <c r="AD22" s="228"/>
    </row>
    <row r="23" spans="2:30" s="35" customFormat="1" ht="17.25">
      <c r="B23" s="186"/>
      <c r="C23" s="187"/>
      <c r="D23" s="187"/>
      <c r="E23" s="188"/>
      <c r="F23" s="192" t="s">
        <v>72</v>
      </c>
      <c r="G23" s="193"/>
      <c r="H23" s="193"/>
      <c r="I23" s="193"/>
      <c r="J23" s="194"/>
      <c r="K23" s="95" t="s">
        <v>52</v>
      </c>
      <c r="L23" s="73">
        <v>1</v>
      </c>
      <c r="M23" s="73">
        <v>11</v>
      </c>
      <c r="N23" s="73">
        <v>3</v>
      </c>
      <c r="O23" s="73">
        <v>11</v>
      </c>
      <c r="P23" s="73">
        <v>11</v>
      </c>
      <c r="Q23" s="38">
        <v>11</v>
      </c>
      <c r="R23" s="38">
        <v>11</v>
      </c>
      <c r="S23" s="38">
        <v>11</v>
      </c>
      <c r="T23" s="38">
        <v>11</v>
      </c>
      <c r="U23" s="38">
        <v>11</v>
      </c>
      <c r="V23" s="38">
        <v>11</v>
      </c>
      <c r="W23" s="38">
        <v>11</v>
      </c>
      <c r="X23" s="38">
        <v>11</v>
      </c>
      <c r="Y23" s="38">
        <v>11</v>
      </c>
      <c r="Z23" s="38">
        <v>11</v>
      </c>
      <c r="AA23" s="74">
        <f>SUM(L23:Z23)</f>
        <v>147</v>
      </c>
      <c r="AB23" s="198" t="str">
        <f>IF(AA23=0," ",IF(AA26=0, "達成", "未達成"))</f>
        <v>達成</v>
      </c>
      <c r="AC23" s="200">
        <f>IF(AA23=0,"",(1-AA23/AA24))</f>
        <v>0.61818181818181817</v>
      </c>
      <c r="AD23" s="201"/>
    </row>
    <row r="24" spans="2:30" s="35" customFormat="1" ht="17.25">
      <c r="B24" s="189"/>
      <c r="C24" s="190"/>
      <c r="D24" s="190"/>
      <c r="E24" s="191"/>
      <c r="F24" s="195"/>
      <c r="G24" s="196"/>
      <c r="H24" s="196"/>
      <c r="I24" s="196"/>
      <c r="J24" s="197"/>
      <c r="K24" s="67" t="s">
        <v>29</v>
      </c>
      <c r="L24" s="68">
        <f>IF(L23=0, 0, L$13)</f>
        <v>3</v>
      </c>
      <c r="M24" s="68">
        <f>IF(M23=0, 0, M$13)</f>
        <v>28</v>
      </c>
      <c r="N24" s="68">
        <f t="shared" ref="N24:Z24" si="8">IF(N23=0, 0, N$13)</f>
        <v>3</v>
      </c>
      <c r="O24" s="68">
        <f t="shared" si="8"/>
        <v>31</v>
      </c>
      <c r="P24" s="68">
        <f t="shared" si="8"/>
        <v>28</v>
      </c>
      <c r="Q24" s="68">
        <f t="shared" si="8"/>
        <v>30</v>
      </c>
      <c r="R24" s="68">
        <f t="shared" si="8"/>
        <v>31</v>
      </c>
      <c r="S24" s="68">
        <f t="shared" si="8"/>
        <v>30</v>
      </c>
      <c r="T24" s="68">
        <f t="shared" si="8"/>
        <v>28</v>
      </c>
      <c r="U24" s="68">
        <f t="shared" si="8"/>
        <v>28</v>
      </c>
      <c r="V24" s="68">
        <f t="shared" si="8"/>
        <v>28</v>
      </c>
      <c r="W24" s="68">
        <f t="shared" si="8"/>
        <v>31</v>
      </c>
      <c r="X24" s="68">
        <f t="shared" si="8"/>
        <v>30</v>
      </c>
      <c r="Y24" s="68">
        <f t="shared" si="8"/>
        <v>31</v>
      </c>
      <c r="Z24" s="68">
        <f t="shared" si="8"/>
        <v>25</v>
      </c>
      <c r="AA24" s="69">
        <f>SUM(L24:Z24)</f>
        <v>385</v>
      </c>
      <c r="AB24" s="199"/>
      <c r="AC24" s="202"/>
      <c r="AD24" s="203"/>
    </row>
    <row r="25" spans="2:30" s="35" customFormat="1" ht="17.25">
      <c r="B25" s="189"/>
      <c r="C25" s="190"/>
      <c r="D25" s="190"/>
      <c r="E25" s="191"/>
      <c r="F25" s="195"/>
      <c r="G25" s="196"/>
      <c r="H25" s="196"/>
      <c r="I25" s="196"/>
      <c r="J25" s="197"/>
      <c r="K25" s="67" t="s">
        <v>38</v>
      </c>
      <c r="L25" s="70">
        <f>IF(ISERROR(1-L23/L24), "",(1-L23 /L24))</f>
        <v>0.66666666666666674</v>
      </c>
      <c r="M25" s="70">
        <f t="shared" ref="M25:Z25" si="9">IF(ISERROR(1-M23/M24), "",(1-M23 /M24))</f>
        <v>0.60714285714285721</v>
      </c>
      <c r="N25" s="70">
        <f t="shared" si="9"/>
        <v>0</v>
      </c>
      <c r="O25" s="70">
        <f t="shared" si="9"/>
        <v>0.64516129032258063</v>
      </c>
      <c r="P25" s="70">
        <f t="shared" si="9"/>
        <v>0.60714285714285721</v>
      </c>
      <c r="Q25" s="70">
        <f t="shared" si="9"/>
        <v>0.6333333333333333</v>
      </c>
      <c r="R25" s="70">
        <f t="shared" si="9"/>
        <v>0.64516129032258063</v>
      </c>
      <c r="S25" s="70">
        <f t="shared" si="9"/>
        <v>0.6333333333333333</v>
      </c>
      <c r="T25" s="70">
        <f t="shared" si="9"/>
        <v>0.60714285714285721</v>
      </c>
      <c r="U25" s="70">
        <f t="shared" si="9"/>
        <v>0.60714285714285721</v>
      </c>
      <c r="V25" s="70">
        <f t="shared" si="9"/>
        <v>0.60714285714285721</v>
      </c>
      <c r="W25" s="70">
        <f t="shared" si="9"/>
        <v>0.64516129032258063</v>
      </c>
      <c r="X25" s="70">
        <f t="shared" si="9"/>
        <v>0.6333333333333333</v>
      </c>
      <c r="Y25" s="70">
        <f t="shared" si="9"/>
        <v>0.64516129032258063</v>
      </c>
      <c r="Z25" s="70">
        <f t="shared" si="9"/>
        <v>0.56000000000000005</v>
      </c>
      <c r="AA25" s="86">
        <f>IF(ISERROR(1-AA23/AA24), "",(1-AA23 /AA24))</f>
        <v>0.61818181818181817</v>
      </c>
      <c r="AB25" s="199"/>
      <c r="AC25" s="202"/>
      <c r="AD25" s="203"/>
    </row>
    <row r="26" spans="2:30" s="35" customFormat="1" ht="17.25">
      <c r="B26" s="189"/>
      <c r="C26" s="190"/>
      <c r="D26" s="190"/>
      <c r="E26" s="191"/>
      <c r="F26" s="195"/>
      <c r="G26" s="196"/>
      <c r="H26" s="196"/>
      <c r="I26" s="196"/>
      <c r="J26" s="197"/>
      <c r="K26" s="71" t="s">
        <v>67</v>
      </c>
      <c r="L26" s="39" t="str">
        <f t="shared" ref="L26:Z26" si="10">IF(OR(L24&lt;7)," ",IF(OR(L25&gt;=0.285),"達成","未達成"))</f>
        <v xml:space="preserve"> </v>
      </c>
      <c r="M26" s="39" t="str">
        <f t="shared" si="10"/>
        <v>達成</v>
      </c>
      <c r="N26" s="39" t="str">
        <f t="shared" si="10"/>
        <v xml:space="preserve"> </v>
      </c>
      <c r="O26" s="39" t="str">
        <f t="shared" si="10"/>
        <v>達成</v>
      </c>
      <c r="P26" s="39" t="str">
        <f t="shared" si="10"/>
        <v>達成</v>
      </c>
      <c r="Q26" s="39" t="str">
        <f t="shared" si="10"/>
        <v>達成</v>
      </c>
      <c r="R26" s="39" t="str">
        <f t="shared" si="10"/>
        <v>達成</v>
      </c>
      <c r="S26" s="39" t="str">
        <f t="shared" si="10"/>
        <v>達成</v>
      </c>
      <c r="T26" s="39" t="str">
        <f t="shared" si="10"/>
        <v>達成</v>
      </c>
      <c r="U26" s="39" t="str">
        <f t="shared" si="10"/>
        <v>達成</v>
      </c>
      <c r="V26" s="39" t="str">
        <f t="shared" si="10"/>
        <v>達成</v>
      </c>
      <c r="W26" s="39" t="str">
        <f t="shared" si="10"/>
        <v>達成</v>
      </c>
      <c r="X26" s="39" t="str">
        <f t="shared" si="10"/>
        <v>達成</v>
      </c>
      <c r="Y26" s="39" t="str">
        <f t="shared" si="10"/>
        <v>達成</v>
      </c>
      <c r="Z26" s="39" t="str">
        <f t="shared" si="10"/>
        <v>達成</v>
      </c>
      <c r="AA26" s="72">
        <f>COUNTIF(L26:V26,"未達成")</f>
        <v>0</v>
      </c>
      <c r="AB26" s="226"/>
      <c r="AC26" s="227"/>
      <c r="AD26" s="228"/>
    </row>
    <row r="27" spans="2:30" s="35" customFormat="1" ht="17.25">
      <c r="B27" s="186"/>
      <c r="C27" s="187"/>
      <c r="D27" s="187"/>
      <c r="E27" s="188"/>
      <c r="F27" s="192" t="s">
        <v>73</v>
      </c>
      <c r="G27" s="193"/>
      <c r="H27" s="193"/>
      <c r="I27" s="193"/>
      <c r="J27" s="194"/>
      <c r="K27" s="95" t="s">
        <v>52</v>
      </c>
      <c r="L27" s="73"/>
      <c r="M27" s="73"/>
      <c r="N27" s="73">
        <v>3</v>
      </c>
      <c r="O27" s="73">
        <v>12</v>
      </c>
      <c r="P27" s="73">
        <v>12</v>
      </c>
      <c r="Q27" s="38">
        <v>12</v>
      </c>
      <c r="R27" s="38">
        <v>12</v>
      </c>
      <c r="S27" s="38">
        <v>12</v>
      </c>
      <c r="T27" s="38">
        <v>12</v>
      </c>
      <c r="U27" s="38">
        <v>12</v>
      </c>
      <c r="V27" s="38">
        <v>12</v>
      </c>
      <c r="W27" s="38">
        <v>12</v>
      </c>
      <c r="X27" s="38">
        <v>12</v>
      </c>
      <c r="Y27" s="38">
        <v>12</v>
      </c>
      <c r="Z27" s="38">
        <v>12</v>
      </c>
      <c r="AA27" s="74">
        <f>SUM(L27:Z27)</f>
        <v>147</v>
      </c>
      <c r="AB27" s="198" t="str">
        <f>IF(AA27=0," ",IF(AA30=0, "達成", "未達成"))</f>
        <v>達成</v>
      </c>
      <c r="AC27" s="200">
        <f>IF(AA27=0,"",(1-AA27/AA28))</f>
        <v>0.5847457627118644</v>
      </c>
      <c r="AD27" s="201"/>
    </row>
    <row r="28" spans="2:30" s="35" customFormat="1" ht="17.25">
      <c r="B28" s="189"/>
      <c r="C28" s="190"/>
      <c r="D28" s="190"/>
      <c r="E28" s="191"/>
      <c r="F28" s="195"/>
      <c r="G28" s="196"/>
      <c r="H28" s="196"/>
      <c r="I28" s="196"/>
      <c r="J28" s="197"/>
      <c r="K28" s="67" t="s">
        <v>29</v>
      </c>
      <c r="L28" s="68">
        <f>IF(L27=0, 0, L$13)</f>
        <v>0</v>
      </c>
      <c r="M28" s="68">
        <f>IF(M27=0, 0, M$13)</f>
        <v>0</v>
      </c>
      <c r="N28" s="68">
        <f t="shared" ref="N28:Z28" si="11">IF(N27=0, 0, N$13)</f>
        <v>3</v>
      </c>
      <c r="O28" s="68">
        <f t="shared" si="11"/>
        <v>31</v>
      </c>
      <c r="P28" s="68">
        <f t="shared" si="11"/>
        <v>28</v>
      </c>
      <c r="Q28" s="68">
        <f t="shared" si="11"/>
        <v>30</v>
      </c>
      <c r="R28" s="68">
        <f t="shared" si="11"/>
        <v>31</v>
      </c>
      <c r="S28" s="68">
        <f t="shared" si="11"/>
        <v>30</v>
      </c>
      <c r="T28" s="68">
        <f t="shared" si="11"/>
        <v>28</v>
      </c>
      <c r="U28" s="68">
        <f t="shared" si="11"/>
        <v>28</v>
      </c>
      <c r="V28" s="68">
        <f t="shared" si="11"/>
        <v>28</v>
      </c>
      <c r="W28" s="68">
        <f t="shared" si="11"/>
        <v>31</v>
      </c>
      <c r="X28" s="68">
        <f t="shared" si="11"/>
        <v>30</v>
      </c>
      <c r="Y28" s="68">
        <f t="shared" si="11"/>
        <v>31</v>
      </c>
      <c r="Z28" s="68">
        <f t="shared" si="11"/>
        <v>25</v>
      </c>
      <c r="AA28" s="69">
        <f>SUM(L28:Z28)</f>
        <v>354</v>
      </c>
      <c r="AB28" s="199"/>
      <c r="AC28" s="202"/>
      <c r="AD28" s="203"/>
    </row>
    <row r="29" spans="2:30" s="35" customFormat="1" ht="17.25">
      <c r="B29" s="189"/>
      <c r="C29" s="190"/>
      <c r="D29" s="190"/>
      <c r="E29" s="191"/>
      <c r="F29" s="195"/>
      <c r="G29" s="196"/>
      <c r="H29" s="196"/>
      <c r="I29" s="196"/>
      <c r="J29" s="197"/>
      <c r="K29" s="67" t="s">
        <v>38</v>
      </c>
      <c r="L29" s="70" t="str">
        <f>IF(ISERROR(1-L27/L28), "",(1-L27 /L28))</f>
        <v/>
      </c>
      <c r="M29" s="70" t="str">
        <f t="shared" ref="M29:Z29" si="12">IF(ISERROR(1-M27/M28), "",(1-M27 /M28))</f>
        <v/>
      </c>
      <c r="N29" s="70">
        <f t="shared" si="12"/>
        <v>0</v>
      </c>
      <c r="O29" s="70">
        <f t="shared" si="12"/>
        <v>0.61290322580645162</v>
      </c>
      <c r="P29" s="70">
        <f t="shared" si="12"/>
        <v>0.5714285714285714</v>
      </c>
      <c r="Q29" s="70">
        <f t="shared" si="12"/>
        <v>0.6</v>
      </c>
      <c r="R29" s="70">
        <f t="shared" si="12"/>
        <v>0.61290322580645162</v>
      </c>
      <c r="S29" s="70">
        <f t="shared" si="12"/>
        <v>0.6</v>
      </c>
      <c r="T29" s="70">
        <f t="shared" si="12"/>
        <v>0.5714285714285714</v>
      </c>
      <c r="U29" s="70">
        <f t="shared" si="12"/>
        <v>0.5714285714285714</v>
      </c>
      <c r="V29" s="70">
        <f t="shared" si="12"/>
        <v>0.5714285714285714</v>
      </c>
      <c r="W29" s="70">
        <f t="shared" si="12"/>
        <v>0.61290322580645162</v>
      </c>
      <c r="X29" s="70">
        <f t="shared" si="12"/>
        <v>0.6</v>
      </c>
      <c r="Y29" s="70">
        <f t="shared" si="12"/>
        <v>0.61290322580645162</v>
      </c>
      <c r="Z29" s="70">
        <f t="shared" si="12"/>
        <v>0.52</v>
      </c>
      <c r="AA29" s="86">
        <f>IF(ISERROR(1-AA27/AA28), "",(1-AA27 /AA28))</f>
        <v>0.5847457627118644</v>
      </c>
      <c r="AB29" s="199"/>
      <c r="AC29" s="202"/>
      <c r="AD29" s="203"/>
    </row>
    <row r="30" spans="2:30" s="35" customFormat="1" ht="17.25">
      <c r="B30" s="189"/>
      <c r="C30" s="190"/>
      <c r="D30" s="190"/>
      <c r="E30" s="191"/>
      <c r="F30" s="195"/>
      <c r="G30" s="196"/>
      <c r="H30" s="196"/>
      <c r="I30" s="196"/>
      <c r="J30" s="197"/>
      <c r="K30" s="71" t="s">
        <v>67</v>
      </c>
      <c r="L30" s="39" t="str">
        <f t="shared" ref="L30:Z30" si="13">IF(OR(L28&lt;7)," ",IF(OR(L29&gt;=0.285),"達成","未達成"))</f>
        <v xml:space="preserve"> </v>
      </c>
      <c r="M30" s="39" t="str">
        <f t="shared" si="13"/>
        <v xml:space="preserve"> </v>
      </c>
      <c r="N30" s="39" t="str">
        <f t="shared" si="13"/>
        <v xml:space="preserve"> </v>
      </c>
      <c r="O30" s="39" t="str">
        <f t="shared" si="13"/>
        <v>達成</v>
      </c>
      <c r="P30" s="39" t="str">
        <f t="shared" si="13"/>
        <v>達成</v>
      </c>
      <c r="Q30" s="39" t="str">
        <f t="shared" si="13"/>
        <v>達成</v>
      </c>
      <c r="R30" s="39" t="str">
        <f t="shared" si="13"/>
        <v>達成</v>
      </c>
      <c r="S30" s="39" t="str">
        <f t="shared" si="13"/>
        <v>達成</v>
      </c>
      <c r="T30" s="39" t="str">
        <f t="shared" si="13"/>
        <v>達成</v>
      </c>
      <c r="U30" s="39" t="str">
        <f t="shared" si="13"/>
        <v>達成</v>
      </c>
      <c r="V30" s="39" t="str">
        <f t="shared" si="13"/>
        <v>達成</v>
      </c>
      <c r="W30" s="39" t="str">
        <f t="shared" si="13"/>
        <v>達成</v>
      </c>
      <c r="X30" s="39" t="str">
        <f t="shared" si="13"/>
        <v>達成</v>
      </c>
      <c r="Y30" s="39" t="str">
        <f t="shared" si="13"/>
        <v>達成</v>
      </c>
      <c r="Z30" s="39" t="str">
        <f t="shared" si="13"/>
        <v>達成</v>
      </c>
      <c r="AA30" s="72">
        <f>COUNTIF(L30:V30,"未達成")</f>
        <v>0</v>
      </c>
      <c r="AB30" s="226"/>
      <c r="AC30" s="227"/>
      <c r="AD30" s="228"/>
    </row>
    <row r="31" spans="2:30" s="35" customFormat="1" ht="17.25">
      <c r="B31" s="186"/>
      <c r="C31" s="187"/>
      <c r="D31" s="187"/>
      <c r="E31" s="188"/>
      <c r="F31" s="192" t="s">
        <v>74</v>
      </c>
      <c r="G31" s="193"/>
      <c r="H31" s="193"/>
      <c r="I31" s="193"/>
      <c r="J31" s="194"/>
      <c r="K31" s="95" t="s">
        <v>52</v>
      </c>
      <c r="L31" s="73"/>
      <c r="M31" s="73"/>
      <c r="N31" s="73">
        <v>1</v>
      </c>
      <c r="O31" s="73">
        <v>11</v>
      </c>
      <c r="P31" s="73">
        <v>11</v>
      </c>
      <c r="Q31" s="38">
        <v>11</v>
      </c>
      <c r="R31" s="38">
        <v>11</v>
      </c>
      <c r="S31" s="38">
        <v>11</v>
      </c>
      <c r="T31" s="38">
        <v>11</v>
      </c>
      <c r="U31" s="38">
        <v>11</v>
      </c>
      <c r="V31" s="38">
        <v>11</v>
      </c>
      <c r="W31" s="38">
        <v>11</v>
      </c>
      <c r="X31" s="38">
        <v>11</v>
      </c>
      <c r="Y31" s="38">
        <v>11</v>
      </c>
      <c r="Z31" s="38">
        <v>11</v>
      </c>
      <c r="AA31" s="74">
        <f>SUM(L31:Z31)</f>
        <v>133</v>
      </c>
      <c r="AB31" s="198" t="str">
        <f>IF(AA31=0," ",IF(AA34=0, "達成", "未達成"))</f>
        <v>達成</v>
      </c>
      <c r="AC31" s="200">
        <f>IF(AA31=0,"",(1-AA31/AA32))</f>
        <v>0.62429378531073443</v>
      </c>
      <c r="AD31" s="201"/>
    </row>
    <row r="32" spans="2:30" s="35" customFormat="1" ht="17.25">
      <c r="B32" s="189"/>
      <c r="C32" s="190"/>
      <c r="D32" s="190"/>
      <c r="E32" s="191"/>
      <c r="F32" s="195"/>
      <c r="G32" s="196"/>
      <c r="H32" s="196"/>
      <c r="I32" s="196"/>
      <c r="J32" s="197"/>
      <c r="K32" s="67" t="s">
        <v>29</v>
      </c>
      <c r="L32" s="68">
        <f>IF(L31=0, 0, L$13)</f>
        <v>0</v>
      </c>
      <c r="M32" s="68">
        <f>IF(M31=0, 0, M$13)</f>
        <v>0</v>
      </c>
      <c r="N32" s="68">
        <f t="shared" ref="N32:Z32" si="14">IF(N31=0, 0, N$13)</f>
        <v>3</v>
      </c>
      <c r="O32" s="68">
        <f t="shared" si="14"/>
        <v>31</v>
      </c>
      <c r="P32" s="68">
        <f t="shared" si="14"/>
        <v>28</v>
      </c>
      <c r="Q32" s="68">
        <f t="shared" si="14"/>
        <v>30</v>
      </c>
      <c r="R32" s="68">
        <f t="shared" si="14"/>
        <v>31</v>
      </c>
      <c r="S32" s="68">
        <f t="shared" si="14"/>
        <v>30</v>
      </c>
      <c r="T32" s="68">
        <f t="shared" si="14"/>
        <v>28</v>
      </c>
      <c r="U32" s="68">
        <f t="shared" si="14"/>
        <v>28</v>
      </c>
      <c r="V32" s="68">
        <f t="shared" si="14"/>
        <v>28</v>
      </c>
      <c r="W32" s="68">
        <f t="shared" si="14"/>
        <v>31</v>
      </c>
      <c r="X32" s="68">
        <f t="shared" si="14"/>
        <v>30</v>
      </c>
      <c r="Y32" s="68">
        <f t="shared" si="14"/>
        <v>31</v>
      </c>
      <c r="Z32" s="68">
        <f t="shared" si="14"/>
        <v>25</v>
      </c>
      <c r="AA32" s="69">
        <f>SUM(L32:Z32)</f>
        <v>354</v>
      </c>
      <c r="AB32" s="199"/>
      <c r="AC32" s="202"/>
      <c r="AD32" s="203"/>
    </row>
    <row r="33" spans="2:30" s="35" customFormat="1" ht="17.25">
      <c r="B33" s="189"/>
      <c r="C33" s="190"/>
      <c r="D33" s="190"/>
      <c r="E33" s="191"/>
      <c r="F33" s="195"/>
      <c r="G33" s="196"/>
      <c r="H33" s="196"/>
      <c r="I33" s="196"/>
      <c r="J33" s="197"/>
      <c r="K33" s="67" t="s">
        <v>38</v>
      </c>
      <c r="L33" s="70" t="str">
        <f>IF(ISERROR(1-L31/L32), "",(1-L31 /L32))</f>
        <v/>
      </c>
      <c r="M33" s="70" t="str">
        <f t="shared" ref="M33:Z33" si="15">IF(ISERROR(1-M31/M32), "",(1-M31 /M32))</f>
        <v/>
      </c>
      <c r="N33" s="70">
        <f t="shared" si="15"/>
        <v>0.66666666666666674</v>
      </c>
      <c r="O33" s="70">
        <f t="shared" si="15"/>
        <v>0.64516129032258063</v>
      </c>
      <c r="P33" s="70">
        <f t="shared" si="15"/>
        <v>0.60714285714285721</v>
      </c>
      <c r="Q33" s="70">
        <f t="shared" si="15"/>
        <v>0.6333333333333333</v>
      </c>
      <c r="R33" s="70">
        <f t="shared" si="15"/>
        <v>0.64516129032258063</v>
      </c>
      <c r="S33" s="70">
        <f t="shared" si="15"/>
        <v>0.6333333333333333</v>
      </c>
      <c r="T33" s="70">
        <f t="shared" si="15"/>
        <v>0.60714285714285721</v>
      </c>
      <c r="U33" s="70">
        <f t="shared" si="15"/>
        <v>0.60714285714285721</v>
      </c>
      <c r="V33" s="70">
        <f t="shared" si="15"/>
        <v>0.60714285714285721</v>
      </c>
      <c r="W33" s="70">
        <f t="shared" si="15"/>
        <v>0.64516129032258063</v>
      </c>
      <c r="X33" s="70">
        <f t="shared" si="15"/>
        <v>0.6333333333333333</v>
      </c>
      <c r="Y33" s="70">
        <f t="shared" si="15"/>
        <v>0.64516129032258063</v>
      </c>
      <c r="Z33" s="70">
        <f t="shared" si="15"/>
        <v>0.56000000000000005</v>
      </c>
      <c r="AA33" s="86">
        <f>IF(ISERROR(1-AA31/AA32), "",(1-AA31 /AA32))</f>
        <v>0.62429378531073443</v>
      </c>
      <c r="AB33" s="199"/>
      <c r="AC33" s="202"/>
      <c r="AD33" s="203"/>
    </row>
    <row r="34" spans="2:30" s="35" customFormat="1" ht="17.25">
      <c r="B34" s="189"/>
      <c r="C34" s="190"/>
      <c r="D34" s="190"/>
      <c r="E34" s="191"/>
      <c r="F34" s="195"/>
      <c r="G34" s="196"/>
      <c r="H34" s="196"/>
      <c r="I34" s="196"/>
      <c r="J34" s="197"/>
      <c r="K34" s="71" t="s">
        <v>67</v>
      </c>
      <c r="L34" s="39" t="str">
        <f t="shared" ref="L34:Z34" si="16">IF(OR(L32&lt;7)," ",IF(OR(L33&gt;=0.285),"達成","未達成"))</f>
        <v xml:space="preserve"> </v>
      </c>
      <c r="M34" s="39" t="str">
        <f t="shared" si="16"/>
        <v xml:space="preserve"> </v>
      </c>
      <c r="N34" s="39" t="str">
        <f t="shared" si="16"/>
        <v xml:space="preserve"> </v>
      </c>
      <c r="O34" s="39" t="str">
        <f t="shared" si="16"/>
        <v>達成</v>
      </c>
      <c r="P34" s="39" t="str">
        <f t="shared" si="16"/>
        <v>達成</v>
      </c>
      <c r="Q34" s="39" t="str">
        <f t="shared" si="16"/>
        <v>達成</v>
      </c>
      <c r="R34" s="39" t="str">
        <f t="shared" si="16"/>
        <v>達成</v>
      </c>
      <c r="S34" s="39" t="str">
        <f t="shared" si="16"/>
        <v>達成</v>
      </c>
      <c r="T34" s="39" t="str">
        <f t="shared" si="16"/>
        <v>達成</v>
      </c>
      <c r="U34" s="39" t="str">
        <f t="shared" si="16"/>
        <v>達成</v>
      </c>
      <c r="V34" s="39" t="str">
        <f t="shared" si="16"/>
        <v>達成</v>
      </c>
      <c r="W34" s="39" t="str">
        <f t="shared" si="16"/>
        <v>達成</v>
      </c>
      <c r="X34" s="39" t="str">
        <f t="shared" si="16"/>
        <v>達成</v>
      </c>
      <c r="Y34" s="39" t="str">
        <f t="shared" si="16"/>
        <v>達成</v>
      </c>
      <c r="Z34" s="39" t="str">
        <f t="shared" si="16"/>
        <v>達成</v>
      </c>
      <c r="AA34" s="72">
        <f>COUNTIF(L34:V34,"未達成")</f>
        <v>0</v>
      </c>
      <c r="AB34" s="226"/>
      <c r="AC34" s="227"/>
      <c r="AD34" s="228"/>
    </row>
    <row r="35" spans="2:30" s="35" customFormat="1" ht="17.25">
      <c r="B35" s="186"/>
      <c r="C35" s="187"/>
      <c r="D35" s="187"/>
      <c r="E35" s="188"/>
      <c r="F35" s="192" t="s">
        <v>75</v>
      </c>
      <c r="G35" s="193"/>
      <c r="H35" s="193"/>
      <c r="I35" s="193"/>
      <c r="J35" s="194"/>
      <c r="K35" s="95" t="s">
        <v>52</v>
      </c>
      <c r="L35" s="73"/>
      <c r="M35" s="73"/>
      <c r="N35" s="73">
        <v>1</v>
      </c>
      <c r="O35" s="73">
        <v>12</v>
      </c>
      <c r="P35" s="73">
        <v>12</v>
      </c>
      <c r="Q35" s="38">
        <v>12</v>
      </c>
      <c r="R35" s="38">
        <v>12</v>
      </c>
      <c r="S35" s="38">
        <v>12</v>
      </c>
      <c r="T35" s="38">
        <v>12</v>
      </c>
      <c r="U35" s="38">
        <v>12</v>
      </c>
      <c r="V35" s="38">
        <v>12</v>
      </c>
      <c r="W35" s="38">
        <v>12</v>
      </c>
      <c r="X35" s="38">
        <v>12</v>
      </c>
      <c r="Y35" s="38">
        <v>12</v>
      </c>
      <c r="Z35" s="38">
        <v>12</v>
      </c>
      <c r="AA35" s="74">
        <f>SUM(L35:Z35)</f>
        <v>145</v>
      </c>
      <c r="AB35" s="198" t="str">
        <f>IF(AA35=0," ",IF(AA38=0, "達成", "未達成"))</f>
        <v>達成</v>
      </c>
      <c r="AC35" s="200">
        <f>IF(AA35=0,"",(1-AA35/AA36))</f>
        <v>0.59039548022598876</v>
      </c>
      <c r="AD35" s="201"/>
    </row>
    <row r="36" spans="2:30" s="35" customFormat="1" ht="17.25">
      <c r="B36" s="189"/>
      <c r="C36" s="190"/>
      <c r="D36" s="190"/>
      <c r="E36" s="191"/>
      <c r="F36" s="195"/>
      <c r="G36" s="196"/>
      <c r="H36" s="196"/>
      <c r="I36" s="196"/>
      <c r="J36" s="197"/>
      <c r="K36" s="67" t="s">
        <v>29</v>
      </c>
      <c r="L36" s="68">
        <f>IF(L35=0, 0, L$13)</f>
        <v>0</v>
      </c>
      <c r="M36" s="68">
        <f>IF(M35=0, 0, M$13)</f>
        <v>0</v>
      </c>
      <c r="N36" s="68">
        <f t="shared" ref="N36:Z36" si="17">IF(N35=0, 0, N$13)</f>
        <v>3</v>
      </c>
      <c r="O36" s="68">
        <f t="shared" si="17"/>
        <v>31</v>
      </c>
      <c r="P36" s="68">
        <f t="shared" si="17"/>
        <v>28</v>
      </c>
      <c r="Q36" s="68">
        <f t="shared" si="17"/>
        <v>30</v>
      </c>
      <c r="R36" s="68">
        <f t="shared" si="17"/>
        <v>31</v>
      </c>
      <c r="S36" s="68">
        <f t="shared" si="17"/>
        <v>30</v>
      </c>
      <c r="T36" s="68">
        <f t="shared" si="17"/>
        <v>28</v>
      </c>
      <c r="U36" s="68">
        <f t="shared" si="17"/>
        <v>28</v>
      </c>
      <c r="V36" s="68">
        <f t="shared" si="17"/>
        <v>28</v>
      </c>
      <c r="W36" s="68">
        <f t="shared" si="17"/>
        <v>31</v>
      </c>
      <c r="X36" s="68">
        <f t="shared" si="17"/>
        <v>30</v>
      </c>
      <c r="Y36" s="68">
        <f t="shared" si="17"/>
        <v>31</v>
      </c>
      <c r="Z36" s="68">
        <f t="shared" si="17"/>
        <v>25</v>
      </c>
      <c r="AA36" s="69">
        <f>SUM(L36:Z36)</f>
        <v>354</v>
      </c>
      <c r="AB36" s="199"/>
      <c r="AC36" s="202"/>
      <c r="AD36" s="203"/>
    </row>
    <row r="37" spans="2:30" s="35" customFormat="1" ht="17.25">
      <c r="B37" s="189"/>
      <c r="C37" s="190"/>
      <c r="D37" s="190"/>
      <c r="E37" s="191"/>
      <c r="F37" s="195"/>
      <c r="G37" s="196"/>
      <c r="H37" s="196"/>
      <c r="I37" s="196"/>
      <c r="J37" s="197"/>
      <c r="K37" s="67" t="s">
        <v>38</v>
      </c>
      <c r="L37" s="70" t="str">
        <f>IF(ISERROR(1-L35/L36), "",(1-L35 /L36))</f>
        <v/>
      </c>
      <c r="M37" s="70" t="str">
        <f t="shared" ref="M37:Z37" si="18">IF(ISERROR(1-M35/M36), "",(1-M35 /M36))</f>
        <v/>
      </c>
      <c r="N37" s="70">
        <f t="shared" si="18"/>
        <v>0.66666666666666674</v>
      </c>
      <c r="O37" s="70">
        <f t="shared" si="18"/>
        <v>0.61290322580645162</v>
      </c>
      <c r="P37" s="70">
        <f t="shared" si="18"/>
        <v>0.5714285714285714</v>
      </c>
      <c r="Q37" s="70">
        <f t="shared" si="18"/>
        <v>0.6</v>
      </c>
      <c r="R37" s="70">
        <f t="shared" si="18"/>
        <v>0.61290322580645162</v>
      </c>
      <c r="S37" s="70">
        <f t="shared" si="18"/>
        <v>0.6</v>
      </c>
      <c r="T37" s="70">
        <f t="shared" si="18"/>
        <v>0.5714285714285714</v>
      </c>
      <c r="U37" s="70">
        <f t="shared" si="18"/>
        <v>0.5714285714285714</v>
      </c>
      <c r="V37" s="70">
        <f t="shared" si="18"/>
        <v>0.5714285714285714</v>
      </c>
      <c r="W37" s="70">
        <f t="shared" si="18"/>
        <v>0.61290322580645162</v>
      </c>
      <c r="X37" s="70">
        <f t="shared" si="18"/>
        <v>0.6</v>
      </c>
      <c r="Y37" s="70">
        <f t="shared" si="18"/>
        <v>0.61290322580645162</v>
      </c>
      <c r="Z37" s="70">
        <f t="shared" si="18"/>
        <v>0.52</v>
      </c>
      <c r="AA37" s="86">
        <f>IF(ISERROR(1-AA35/AA36), "",(1-AA35 /AA36))</f>
        <v>0.59039548022598876</v>
      </c>
      <c r="AB37" s="199"/>
      <c r="AC37" s="202"/>
      <c r="AD37" s="203"/>
    </row>
    <row r="38" spans="2:30" s="35" customFormat="1" ht="17.25">
      <c r="B38" s="189"/>
      <c r="C38" s="190"/>
      <c r="D38" s="190"/>
      <c r="E38" s="191"/>
      <c r="F38" s="195"/>
      <c r="G38" s="196"/>
      <c r="H38" s="196"/>
      <c r="I38" s="196"/>
      <c r="J38" s="197"/>
      <c r="K38" s="71" t="s">
        <v>67</v>
      </c>
      <c r="L38" s="39" t="str">
        <f t="shared" ref="L38:Z38" si="19">IF(OR(L36&lt;7)," ",IF(OR(L37&gt;=0.285),"達成","未達成"))</f>
        <v xml:space="preserve"> </v>
      </c>
      <c r="M38" s="39" t="str">
        <f t="shared" si="19"/>
        <v xml:space="preserve"> </v>
      </c>
      <c r="N38" s="39" t="str">
        <f t="shared" si="19"/>
        <v xml:space="preserve"> </v>
      </c>
      <c r="O38" s="39" t="str">
        <f t="shared" si="19"/>
        <v>達成</v>
      </c>
      <c r="P38" s="39" t="str">
        <f t="shared" si="19"/>
        <v>達成</v>
      </c>
      <c r="Q38" s="39" t="str">
        <f t="shared" si="19"/>
        <v>達成</v>
      </c>
      <c r="R38" s="39" t="str">
        <f t="shared" si="19"/>
        <v>達成</v>
      </c>
      <c r="S38" s="39" t="str">
        <f t="shared" si="19"/>
        <v>達成</v>
      </c>
      <c r="T38" s="39" t="str">
        <f t="shared" si="19"/>
        <v>達成</v>
      </c>
      <c r="U38" s="39" t="str">
        <f t="shared" si="19"/>
        <v>達成</v>
      </c>
      <c r="V38" s="39" t="str">
        <f t="shared" si="19"/>
        <v>達成</v>
      </c>
      <c r="W38" s="39" t="str">
        <f t="shared" si="19"/>
        <v>達成</v>
      </c>
      <c r="X38" s="39" t="str">
        <f t="shared" si="19"/>
        <v>達成</v>
      </c>
      <c r="Y38" s="39" t="str">
        <f t="shared" si="19"/>
        <v>達成</v>
      </c>
      <c r="Z38" s="39" t="str">
        <f t="shared" si="19"/>
        <v>達成</v>
      </c>
      <c r="AA38" s="72">
        <f>COUNTIF(L38:V38,"未達成")</f>
        <v>0</v>
      </c>
      <c r="AB38" s="226"/>
      <c r="AC38" s="227"/>
      <c r="AD38" s="228"/>
    </row>
    <row r="39" spans="2:30" s="35" customFormat="1" ht="17.25">
      <c r="B39" s="186"/>
      <c r="C39" s="187"/>
      <c r="D39" s="187"/>
      <c r="E39" s="188"/>
      <c r="F39" s="192" t="s">
        <v>76</v>
      </c>
      <c r="G39" s="193"/>
      <c r="H39" s="193"/>
      <c r="I39" s="193"/>
      <c r="J39" s="194"/>
      <c r="K39" s="95" t="s">
        <v>52</v>
      </c>
      <c r="L39" s="73"/>
      <c r="M39" s="73"/>
      <c r="N39" s="73">
        <v>2</v>
      </c>
      <c r="O39" s="73">
        <v>5</v>
      </c>
      <c r="P39" s="73">
        <v>5</v>
      </c>
      <c r="Q39" s="38">
        <v>5</v>
      </c>
      <c r="R39" s="38">
        <v>5</v>
      </c>
      <c r="S39" s="38">
        <v>5</v>
      </c>
      <c r="T39" s="38">
        <v>5</v>
      </c>
      <c r="U39" s="38">
        <v>5</v>
      </c>
      <c r="V39" s="38">
        <v>5</v>
      </c>
      <c r="W39" s="38">
        <v>5</v>
      </c>
      <c r="X39" s="38">
        <v>5</v>
      </c>
      <c r="Y39" s="38">
        <v>5</v>
      </c>
      <c r="Z39" s="38">
        <v>5</v>
      </c>
      <c r="AA39" s="74">
        <f>SUM(L39:Z39)</f>
        <v>62</v>
      </c>
      <c r="AB39" s="198" t="str">
        <f>IF(AA39=0," ",IF(AA42=0, "達成", "未達成"))</f>
        <v>達成</v>
      </c>
      <c r="AC39" s="200">
        <f>IF(AA39=0,"",(1-AA39/AA40))</f>
        <v>0.82485875706214684</v>
      </c>
      <c r="AD39" s="201"/>
    </row>
    <row r="40" spans="2:30" s="35" customFormat="1" ht="17.25">
      <c r="B40" s="189"/>
      <c r="C40" s="190"/>
      <c r="D40" s="190"/>
      <c r="E40" s="191"/>
      <c r="F40" s="195"/>
      <c r="G40" s="196"/>
      <c r="H40" s="196"/>
      <c r="I40" s="196"/>
      <c r="J40" s="197"/>
      <c r="K40" s="67" t="s">
        <v>29</v>
      </c>
      <c r="L40" s="68">
        <f>IF(L39=0, 0, L$13)</f>
        <v>0</v>
      </c>
      <c r="M40" s="68">
        <f>IF(M39=0, 0, M$13)</f>
        <v>0</v>
      </c>
      <c r="N40" s="68">
        <f t="shared" ref="N40:Z40" si="20">IF(N39=0, 0, N$13)</f>
        <v>3</v>
      </c>
      <c r="O40" s="68">
        <f t="shared" si="20"/>
        <v>31</v>
      </c>
      <c r="P40" s="68">
        <f t="shared" si="20"/>
        <v>28</v>
      </c>
      <c r="Q40" s="68">
        <f t="shared" si="20"/>
        <v>30</v>
      </c>
      <c r="R40" s="68">
        <f t="shared" si="20"/>
        <v>31</v>
      </c>
      <c r="S40" s="68">
        <f t="shared" si="20"/>
        <v>30</v>
      </c>
      <c r="T40" s="68">
        <f t="shared" si="20"/>
        <v>28</v>
      </c>
      <c r="U40" s="68">
        <f t="shared" si="20"/>
        <v>28</v>
      </c>
      <c r="V40" s="68">
        <f t="shared" si="20"/>
        <v>28</v>
      </c>
      <c r="W40" s="68">
        <f t="shared" si="20"/>
        <v>31</v>
      </c>
      <c r="X40" s="68">
        <f t="shared" si="20"/>
        <v>30</v>
      </c>
      <c r="Y40" s="68">
        <f t="shared" si="20"/>
        <v>31</v>
      </c>
      <c r="Z40" s="68">
        <f t="shared" si="20"/>
        <v>25</v>
      </c>
      <c r="AA40" s="69">
        <f>SUM(L40:Z40)</f>
        <v>354</v>
      </c>
      <c r="AB40" s="199"/>
      <c r="AC40" s="202"/>
      <c r="AD40" s="203"/>
    </row>
    <row r="41" spans="2:30" s="35" customFormat="1" ht="17.25">
      <c r="B41" s="189"/>
      <c r="C41" s="190"/>
      <c r="D41" s="190"/>
      <c r="E41" s="191"/>
      <c r="F41" s="195"/>
      <c r="G41" s="196"/>
      <c r="H41" s="196"/>
      <c r="I41" s="196"/>
      <c r="J41" s="197"/>
      <c r="K41" s="67" t="s">
        <v>38</v>
      </c>
      <c r="L41" s="70" t="str">
        <f>IF(ISERROR(1-L39/L40), "",(1-L39 /L40))</f>
        <v/>
      </c>
      <c r="M41" s="70" t="str">
        <f t="shared" ref="M41:Z41" si="21">IF(ISERROR(1-M39/M40), "",(1-M39 /M40))</f>
        <v/>
      </c>
      <c r="N41" s="70">
        <f t="shared" si="21"/>
        <v>0.33333333333333337</v>
      </c>
      <c r="O41" s="70">
        <f t="shared" si="21"/>
        <v>0.83870967741935487</v>
      </c>
      <c r="P41" s="70">
        <f t="shared" si="21"/>
        <v>0.8214285714285714</v>
      </c>
      <c r="Q41" s="70">
        <f t="shared" si="21"/>
        <v>0.83333333333333337</v>
      </c>
      <c r="R41" s="70">
        <f t="shared" si="21"/>
        <v>0.83870967741935487</v>
      </c>
      <c r="S41" s="70">
        <f t="shared" si="21"/>
        <v>0.83333333333333337</v>
      </c>
      <c r="T41" s="70">
        <f t="shared" si="21"/>
        <v>0.8214285714285714</v>
      </c>
      <c r="U41" s="70">
        <f t="shared" si="21"/>
        <v>0.8214285714285714</v>
      </c>
      <c r="V41" s="70">
        <f t="shared" si="21"/>
        <v>0.8214285714285714</v>
      </c>
      <c r="W41" s="70">
        <f t="shared" si="21"/>
        <v>0.83870967741935487</v>
      </c>
      <c r="X41" s="70">
        <f t="shared" si="21"/>
        <v>0.83333333333333337</v>
      </c>
      <c r="Y41" s="70">
        <f t="shared" si="21"/>
        <v>0.83870967741935487</v>
      </c>
      <c r="Z41" s="70">
        <f t="shared" si="21"/>
        <v>0.8</v>
      </c>
      <c r="AA41" s="86">
        <f>IF(ISERROR(1-AA39/AA40), "",(1-AA39 /AA40))</f>
        <v>0.82485875706214684</v>
      </c>
      <c r="AB41" s="199"/>
      <c r="AC41" s="202"/>
      <c r="AD41" s="203"/>
    </row>
    <row r="42" spans="2:30" s="35" customFormat="1" ht="17.25">
      <c r="B42" s="189"/>
      <c r="C42" s="190"/>
      <c r="D42" s="190"/>
      <c r="E42" s="191"/>
      <c r="F42" s="195"/>
      <c r="G42" s="196"/>
      <c r="H42" s="196"/>
      <c r="I42" s="196"/>
      <c r="J42" s="197"/>
      <c r="K42" s="71" t="s">
        <v>67</v>
      </c>
      <c r="L42" s="39" t="str">
        <f t="shared" ref="L42:Z42" si="22">IF(OR(L40&lt;7)," ",IF(OR(L41&gt;=0.285),"達成","未達成"))</f>
        <v xml:space="preserve"> </v>
      </c>
      <c r="M42" s="39" t="str">
        <f t="shared" si="22"/>
        <v xml:space="preserve"> </v>
      </c>
      <c r="N42" s="39" t="str">
        <f t="shared" si="22"/>
        <v xml:space="preserve"> </v>
      </c>
      <c r="O42" s="39" t="str">
        <f t="shared" si="22"/>
        <v>達成</v>
      </c>
      <c r="P42" s="39" t="str">
        <f t="shared" si="22"/>
        <v>達成</v>
      </c>
      <c r="Q42" s="39" t="str">
        <f t="shared" si="22"/>
        <v>達成</v>
      </c>
      <c r="R42" s="39" t="str">
        <f t="shared" si="22"/>
        <v>達成</v>
      </c>
      <c r="S42" s="39" t="str">
        <f t="shared" si="22"/>
        <v>達成</v>
      </c>
      <c r="T42" s="39" t="str">
        <f t="shared" si="22"/>
        <v>達成</v>
      </c>
      <c r="U42" s="39" t="str">
        <f t="shared" si="22"/>
        <v>達成</v>
      </c>
      <c r="V42" s="39" t="str">
        <f t="shared" si="22"/>
        <v>達成</v>
      </c>
      <c r="W42" s="39" t="str">
        <f t="shared" si="22"/>
        <v>達成</v>
      </c>
      <c r="X42" s="39" t="str">
        <f t="shared" si="22"/>
        <v>達成</v>
      </c>
      <c r="Y42" s="39" t="str">
        <f t="shared" si="22"/>
        <v>達成</v>
      </c>
      <c r="Z42" s="39" t="str">
        <f t="shared" si="22"/>
        <v>達成</v>
      </c>
      <c r="AA42" s="72">
        <f>COUNTIF(L42:V42,"未達成")</f>
        <v>0</v>
      </c>
      <c r="AB42" s="226"/>
      <c r="AC42" s="227"/>
      <c r="AD42" s="228"/>
    </row>
    <row r="43" spans="2:30" s="35" customFormat="1" ht="17.25">
      <c r="B43" s="186" t="s">
        <v>47</v>
      </c>
      <c r="C43" s="187"/>
      <c r="D43" s="187"/>
      <c r="E43" s="188"/>
      <c r="F43" s="192" t="s">
        <v>77</v>
      </c>
      <c r="G43" s="193"/>
      <c r="H43" s="193"/>
      <c r="I43" s="193"/>
      <c r="J43" s="194"/>
      <c r="K43" s="95" t="s">
        <v>52</v>
      </c>
      <c r="L43" s="73"/>
      <c r="M43" s="73"/>
      <c r="N43" s="73">
        <v>2</v>
      </c>
      <c r="O43" s="73">
        <v>8</v>
      </c>
      <c r="P43" s="73">
        <v>8</v>
      </c>
      <c r="Q43" s="38">
        <v>8</v>
      </c>
      <c r="R43" s="38">
        <v>8</v>
      </c>
      <c r="S43" s="38">
        <v>8</v>
      </c>
      <c r="T43" s="38">
        <v>8</v>
      </c>
      <c r="U43" s="38">
        <v>8</v>
      </c>
      <c r="V43" s="38">
        <v>8</v>
      </c>
      <c r="W43" s="38">
        <v>8</v>
      </c>
      <c r="X43" s="38">
        <v>8</v>
      </c>
      <c r="Y43" s="38">
        <v>8</v>
      </c>
      <c r="Z43" s="38">
        <v>8</v>
      </c>
      <c r="AA43" s="74">
        <f>SUM(L43:Z43)</f>
        <v>98</v>
      </c>
      <c r="AB43" s="198" t="str">
        <f>IF(AA43=0," ",IF(AA46=0, "達成", "未達成"))</f>
        <v>達成</v>
      </c>
      <c r="AC43" s="200">
        <f>IF(AA43=0,"",(1-AA43/AA44))</f>
        <v>0.7231638418079096</v>
      </c>
      <c r="AD43" s="201"/>
    </row>
    <row r="44" spans="2:30" s="35" customFormat="1" ht="17.25">
      <c r="B44" s="189"/>
      <c r="C44" s="190"/>
      <c r="D44" s="190"/>
      <c r="E44" s="191"/>
      <c r="F44" s="195"/>
      <c r="G44" s="196"/>
      <c r="H44" s="196"/>
      <c r="I44" s="196"/>
      <c r="J44" s="197"/>
      <c r="K44" s="67" t="s">
        <v>29</v>
      </c>
      <c r="L44" s="68">
        <f>IF(L43=0, 0, L$13)</f>
        <v>0</v>
      </c>
      <c r="M44" s="68">
        <f>IF(M43=0, 0, M$13)</f>
        <v>0</v>
      </c>
      <c r="N44" s="68">
        <f t="shared" ref="N44:Z44" si="23">IF(N43=0, 0, N$13)</f>
        <v>3</v>
      </c>
      <c r="O44" s="68">
        <f t="shared" si="23"/>
        <v>31</v>
      </c>
      <c r="P44" s="68">
        <f t="shared" si="23"/>
        <v>28</v>
      </c>
      <c r="Q44" s="68">
        <f t="shared" si="23"/>
        <v>30</v>
      </c>
      <c r="R44" s="68">
        <f t="shared" si="23"/>
        <v>31</v>
      </c>
      <c r="S44" s="68">
        <f t="shared" si="23"/>
        <v>30</v>
      </c>
      <c r="T44" s="68">
        <f t="shared" si="23"/>
        <v>28</v>
      </c>
      <c r="U44" s="68">
        <f t="shared" si="23"/>
        <v>28</v>
      </c>
      <c r="V44" s="68">
        <f t="shared" si="23"/>
        <v>28</v>
      </c>
      <c r="W44" s="68">
        <f t="shared" si="23"/>
        <v>31</v>
      </c>
      <c r="X44" s="68">
        <f t="shared" si="23"/>
        <v>30</v>
      </c>
      <c r="Y44" s="68">
        <f t="shared" si="23"/>
        <v>31</v>
      </c>
      <c r="Z44" s="68">
        <f t="shared" si="23"/>
        <v>25</v>
      </c>
      <c r="AA44" s="69">
        <f>SUM(L44:Z44)</f>
        <v>354</v>
      </c>
      <c r="AB44" s="199"/>
      <c r="AC44" s="202"/>
      <c r="AD44" s="203"/>
    </row>
    <row r="45" spans="2:30" s="35" customFormat="1" ht="17.25">
      <c r="B45" s="189"/>
      <c r="C45" s="190"/>
      <c r="D45" s="190"/>
      <c r="E45" s="191"/>
      <c r="F45" s="195"/>
      <c r="G45" s="196"/>
      <c r="H45" s="196"/>
      <c r="I45" s="196"/>
      <c r="J45" s="197"/>
      <c r="K45" s="67" t="s">
        <v>38</v>
      </c>
      <c r="L45" s="70" t="str">
        <f>IF(ISERROR(1-L43/L44), "",(1-L43 /L44))</f>
        <v/>
      </c>
      <c r="M45" s="70" t="str">
        <f t="shared" ref="M45:Z45" si="24">IF(ISERROR(1-M43/M44), "",(1-M43 /M44))</f>
        <v/>
      </c>
      <c r="N45" s="70">
        <f t="shared" si="24"/>
        <v>0.33333333333333337</v>
      </c>
      <c r="O45" s="70">
        <f t="shared" si="24"/>
        <v>0.74193548387096775</v>
      </c>
      <c r="P45" s="70">
        <f t="shared" si="24"/>
        <v>0.7142857142857143</v>
      </c>
      <c r="Q45" s="70">
        <f t="shared" si="24"/>
        <v>0.73333333333333339</v>
      </c>
      <c r="R45" s="70">
        <f t="shared" si="24"/>
        <v>0.74193548387096775</v>
      </c>
      <c r="S45" s="70">
        <f t="shared" si="24"/>
        <v>0.73333333333333339</v>
      </c>
      <c r="T45" s="70">
        <f t="shared" si="24"/>
        <v>0.7142857142857143</v>
      </c>
      <c r="U45" s="70">
        <f t="shared" si="24"/>
        <v>0.7142857142857143</v>
      </c>
      <c r="V45" s="70">
        <f t="shared" si="24"/>
        <v>0.7142857142857143</v>
      </c>
      <c r="W45" s="70">
        <f t="shared" si="24"/>
        <v>0.74193548387096775</v>
      </c>
      <c r="X45" s="70">
        <f t="shared" si="24"/>
        <v>0.73333333333333339</v>
      </c>
      <c r="Y45" s="70">
        <f t="shared" si="24"/>
        <v>0.74193548387096775</v>
      </c>
      <c r="Z45" s="70">
        <f t="shared" si="24"/>
        <v>0.67999999999999994</v>
      </c>
      <c r="AA45" s="86">
        <f>IF(ISERROR(1-AA43/AA44), "",(1-AA43 /AA44))</f>
        <v>0.7231638418079096</v>
      </c>
      <c r="AB45" s="199"/>
      <c r="AC45" s="202"/>
      <c r="AD45" s="203"/>
    </row>
    <row r="46" spans="2:30" s="35" customFormat="1" ht="17.25">
      <c r="B46" s="189"/>
      <c r="C46" s="190"/>
      <c r="D46" s="190"/>
      <c r="E46" s="191"/>
      <c r="F46" s="195"/>
      <c r="G46" s="196"/>
      <c r="H46" s="196"/>
      <c r="I46" s="196"/>
      <c r="J46" s="197"/>
      <c r="K46" s="71" t="s">
        <v>67</v>
      </c>
      <c r="L46" s="39" t="str">
        <f t="shared" ref="L46:Z46" si="25">IF(OR(L44&lt;7)," ",IF(OR(L45&gt;=0.285),"達成","未達成"))</f>
        <v xml:space="preserve"> </v>
      </c>
      <c r="M46" s="39" t="str">
        <f t="shared" si="25"/>
        <v xml:space="preserve"> </v>
      </c>
      <c r="N46" s="39" t="str">
        <f t="shared" si="25"/>
        <v xml:space="preserve"> </v>
      </c>
      <c r="O46" s="39" t="str">
        <f t="shared" si="25"/>
        <v>達成</v>
      </c>
      <c r="P46" s="39" t="str">
        <f t="shared" si="25"/>
        <v>達成</v>
      </c>
      <c r="Q46" s="39" t="str">
        <f t="shared" si="25"/>
        <v>達成</v>
      </c>
      <c r="R46" s="39" t="str">
        <f t="shared" si="25"/>
        <v>達成</v>
      </c>
      <c r="S46" s="39" t="str">
        <f t="shared" si="25"/>
        <v>達成</v>
      </c>
      <c r="T46" s="39" t="str">
        <f t="shared" si="25"/>
        <v>達成</v>
      </c>
      <c r="U46" s="39" t="str">
        <f t="shared" si="25"/>
        <v>達成</v>
      </c>
      <c r="V46" s="39" t="str">
        <f t="shared" si="25"/>
        <v>達成</v>
      </c>
      <c r="W46" s="39" t="str">
        <f t="shared" si="25"/>
        <v>達成</v>
      </c>
      <c r="X46" s="39" t="str">
        <f t="shared" si="25"/>
        <v>達成</v>
      </c>
      <c r="Y46" s="39" t="str">
        <f t="shared" si="25"/>
        <v>達成</v>
      </c>
      <c r="Z46" s="39" t="str">
        <f t="shared" si="25"/>
        <v>達成</v>
      </c>
      <c r="AA46" s="72">
        <f>COUNTIF(L46:V46,"未達成")</f>
        <v>0</v>
      </c>
      <c r="AB46" s="226"/>
      <c r="AC46" s="227"/>
      <c r="AD46" s="228"/>
    </row>
    <row r="47" spans="2:30" s="35" customFormat="1" ht="17.25">
      <c r="B47" s="186"/>
      <c r="C47" s="187"/>
      <c r="D47" s="187"/>
      <c r="E47" s="188"/>
      <c r="F47" s="192" t="s">
        <v>78</v>
      </c>
      <c r="G47" s="193"/>
      <c r="H47" s="193"/>
      <c r="I47" s="193"/>
      <c r="J47" s="194"/>
      <c r="K47" s="95" t="s">
        <v>52</v>
      </c>
      <c r="L47" s="73"/>
      <c r="M47" s="73"/>
      <c r="N47" s="73">
        <v>2</v>
      </c>
      <c r="O47" s="73">
        <v>9</v>
      </c>
      <c r="P47" s="73">
        <v>9</v>
      </c>
      <c r="Q47" s="38">
        <v>9</v>
      </c>
      <c r="R47" s="38">
        <v>9</v>
      </c>
      <c r="S47" s="38">
        <v>9</v>
      </c>
      <c r="T47" s="38">
        <v>9</v>
      </c>
      <c r="U47" s="38">
        <v>9</v>
      </c>
      <c r="V47" s="38">
        <v>9</v>
      </c>
      <c r="W47" s="38">
        <v>9</v>
      </c>
      <c r="X47" s="38">
        <v>9</v>
      </c>
      <c r="Y47" s="38">
        <v>9</v>
      </c>
      <c r="Z47" s="38">
        <v>9</v>
      </c>
      <c r="AA47" s="74">
        <f>SUM(L47:Z47)</f>
        <v>110</v>
      </c>
      <c r="AB47" s="198" t="str">
        <f>IF(AA47=0," ",IF(AA50=0, "達成", "未達成"))</f>
        <v>達成</v>
      </c>
      <c r="AC47" s="200">
        <f>IF(AA47=0,"",(1-AA47/AA48))</f>
        <v>0.68926553672316382</v>
      </c>
      <c r="AD47" s="201"/>
    </row>
    <row r="48" spans="2:30" s="35" customFormat="1" ht="17.25">
      <c r="B48" s="189"/>
      <c r="C48" s="190"/>
      <c r="D48" s="190"/>
      <c r="E48" s="191"/>
      <c r="F48" s="195"/>
      <c r="G48" s="196"/>
      <c r="H48" s="196"/>
      <c r="I48" s="196"/>
      <c r="J48" s="197"/>
      <c r="K48" s="67" t="s">
        <v>29</v>
      </c>
      <c r="L48" s="68">
        <f>IF(L47=0, 0, L$13)</f>
        <v>0</v>
      </c>
      <c r="M48" s="68">
        <f>IF(M47=0, 0, M$13)</f>
        <v>0</v>
      </c>
      <c r="N48" s="68">
        <f t="shared" ref="N48:Z48" si="26">IF(N47=0, 0, N$13)</f>
        <v>3</v>
      </c>
      <c r="O48" s="68">
        <f t="shared" si="26"/>
        <v>31</v>
      </c>
      <c r="P48" s="68">
        <f t="shared" si="26"/>
        <v>28</v>
      </c>
      <c r="Q48" s="68">
        <f t="shared" si="26"/>
        <v>30</v>
      </c>
      <c r="R48" s="68">
        <f t="shared" si="26"/>
        <v>31</v>
      </c>
      <c r="S48" s="68">
        <f t="shared" si="26"/>
        <v>30</v>
      </c>
      <c r="T48" s="68">
        <f t="shared" si="26"/>
        <v>28</v>
      </c>
      <c r="U48" s="68">
        <f t="shared" si="26"/>
        <v>28</v>
      </c>
      <c r="V48" s="68">
        <f t="shared" si="26"/>
        <v>28</v>
      </c>
      <c r="W48" s="68">
        <f t="shared" si="26"/>
        <v>31</v>
      </c>
      <c r="X48" s="68">
        <f t="shared" si="26"/>
        <v>30</v>
      </c>
      <c r="Y48" s="68">
        <f t="shared" si="26"/>
        <v>31</v>
      </c>
      <c r="Z48" s="68">
        <f t="shared" si="26"/>
        <v>25</v>
      </c>
      <c r="AA48" s="69">
        <f>SUM(L48:Z48)</f>
        <v>354</v>
      </c>
      <c r="AB48" s="199"/>
      <c r="AC48" s="202"/>
      <c r="AD48" s="203"/>
    </row>
    <row r="49" spans="2:30" s="35" customFormat="1" ht="17.25">
      <c r="B49" s="189"/>
      <c r="C49" s="190"/>
      <c r="D49" s="190"/>
      <c r="E49" s="191"/>
      <c r="F49" s="195"/>
      <c r="G49" s="196"/>
      <c r="H49" s="196"/>
      <c r="I49" s="196"/>
      <c r="J49" s="197"/>
      <c r="K49" s="67" t="s">
        <v>38</v>
      </c>
      <c r="L49" s="70" t="str">
        <f>IF(ISERROR(1-L47/L48), "",(1-L47 /L48))</f>
        <v/>
      </c>
      <c r="M49" s="70" t="str">
        <f t="shared" ref="M49:Z49" si="27">IF(ISERROR(1-M47/M48), "",(1-M47 /M48))</f>
        <v/>
      </c>
      <c r="N49" s="70">
        <f t="shared" si="27"/>
        <v>0.33333333333333337</v>
      </c>
      <c r="O49" s="70">
        <f t="shared" si="27"/>
        <v>0.70967741935483875</v>
      </c>
      <c r="P49" s="70">
        <f t="shared" si="27"/>
        <v>0.6785714285714286</v>
      </c>
      <c r="Q49" s="70">
        <f t="shared" si="27"/>
        <v>0.7</v>
      </c>
      <c r="R49" s="70">
        <f t="shared" si="27"/>
        <v>0.70967741935483875</v>
      </c>
      <c r="S49" s="70">
        <f t="shared" si="27"/>
        <v>0.7</v>
      </c>
      <c r="T49" s="70">
        <f t="shared" si="27"/>
        <v>0.6785714285714286</v>
      </c>
      <c r="U49" s="70">
        <f t="shared" si="27"/>
        <v>0.6785714285714286</v>
      </c>
      <c r="V49" s="70">
        <f t="shared" si="27"/>
        <v>0.6785714285714286</v>
      </c>
      <c r="W49" s="70">
        <f t="shared" si="27"/>
        <v>0.70967741935483875</v>
      </c>
      <c r="X49" s="70">
        <f t="shared" si="27"/>
        <v>0.7</v>
      </c>
      <c r="Y49" s="70">
        <f t="shared" si="27"/>
        <v>0.70967741935483875</v>
      </c>
      <c r="Z49" s="70">
        <f t="shared" si="27"/>
        <v>0.64</v>
      </c>
      <c r="AA49" s="86">
        <f>IF(ISERROR(1-AA47/AA48), "",(1-AA47 /AA48))</f>
        <v>0.68926553672316382</v>
      </c>
      <c r="AB49" s="199"/>
      <c r="AC49" s="202"/>
      <c r="AD49" s="203"/>
    </row>
    <row r="50" spans="2:30" s="35" customFormat="1" ht="17.25">
      <c r="B50" s="189"/>
      <c r="C50" s="190"/>
      <c r="D50" s="190"/>
      <c r="E50" s="191"/>
      <c r="F50" s="195"/>
      <c r="G50" s="196"/>
      <c r="H50" s="196"/>
      <c r="I50" s="196"/>
      <c r="J50" s="197"/>
      <c r="K50" s="71" t="s">
        <v>67</v>
      </c>
      <c r="L50" s="39" t="str">
        <f t="shared" ref="L50:Z50" si="28">IF(OR(L48&lt;7)," ",IF(OR(L49&gt;=0.285),"達成","未達成"))</f>
        <v xml:space="preserve"> </v>
      </c>
      <c r="M50" s="39" t="str">
        <f t="shared" si="28"/>
        <v xml:space="preserve"> </v>
      </c>
      <c r="N50" s="39" t="str">
        <f t="shared" si="28"/>
        <v xml:space="preserve"> </v>
      </c>
      <c r="O50" s="39" t="str">
        <f t="shared" si="28"/>
        <v>達成</v>
      </c>
      <c r="P50" s="39" t="str">
        <f t="shared" si="28"/>
        <v>達成</v>
      </c>
      <c r="Q50" s="39" t="str">
        <f t="shared" si="28"/>
        <v>達成</v>
      </c>
      <c r="R50" s="39" t="str">
        <f t="shared" si="28"/>
        <v>達成</v>
      </c>
      <c r="S50" s="39" t="str">
        <f t="shared" si="28"/>
        <v>達成</v>
      </c>
      <c r="T50" s="39" t="str">
        <f t="shared" si="28"/>
        <v>達成</v>
      </c>
      <c r="U50" s="39" t="str">
        <f t="shared" si="28"/>
        <v>達成</v>
      </c>
      <c r="V50" s="39" t="str">
        <f t="shared" si="28"/>
        <v>達成</v>
      </c>
      <c r="W50" s="39" t="str">
        <f t="shared" si="28"/>
        <v>達成</v>
      </c>
      <c r="X50" s="39" t="str">
        <f t="shared" si="28"/>
        <v>達成</v>
      </c>
      <c r="Y50" s="39" t="str">
        <f t="shared" si="28"/>
        <v>達成</v>
      </c>
      <c r="Z50" s="39" t="str">
        <f t="shared" si="28"/>
        <v>達成</v>
      </c>
      <c r="AA50" s="72">
        <f>COUNTIF(L50:V50,"未達成")</f>
        <v>0</v>
      </c>
      <c r="AB50" s="226"/>
      <c r="AC50" s="227"/>
      <c r="AD50" s="228"/>
    </row>
    <row r="51" spans="2:30" s="35" customFormat="1" ht="17.25">
      <c r="B51" s="186"/>
      <c r="C51" s="187"/>
      <c r="D51" s="187"/>
      <c r="E51" s="188"/>
      <c r="F51" s="192" t="s">
        <v>79</v>
      </c>
      <c r="G51" s="193"/>
      <c r="H51" s="193"/>
      <c r="I51" s="193"/>
      <c r="J51" s="194"/>
      <c r="K51" s="95" t="s">
        <v>52</v>
      </c>
      <c r="L51" s="73">
        <v>3</v>
      </c>
      <c r="M51" s="73">
        <v>3</v>
      </c>
      <c r="N51" s="73">
        <v>2</v>
      </c>
      <c r="O51" s="73">
        <v>3</v>
      </c>
      <c r="P51" s="73">
        <v>3</v>
      </c>
      <c r="Q51" s="38">
        <v>3</v>
      </c>
      <c r="R51" s="38">
        <v>3</v>
      </c>
      <c r="S51" s="38">
        <v>3</v>
      </c>
      <c r="T51" s="38">
        <v>3</v>
      </c>
      <c r="U51" s="38">
        <v>3</v>
      </c>
      <c r="V51" s="38">
        <v>3</v>
      </c>
      <c r="W51" s="38">
        <v>3</v>
      </c>
      <c r="X51" s="38">
        <v>3</v>
      </c>
      <c r="Y51" s="38">
        <v>3</v>
      </c>
      <c r="Z51" s="38">
        <v>3</v>
      </c>
      <c r="AA51" s="74">
        <f>SUM(L51:Z51)</f>
        <v>44</v>
      </c>
      <c r="AB51" s="198" t="str">
        <f>IF(AA51=0," ",IF(AA54=0, "達成", "未達成"))</f>
        <v>達成</v>
      </c>
      <c r="AC51" s="200">
        <f>IF(AA51=0,"",(1-AA51/AA52))</f>
        <v>0.88571428571428568</v>
      </c>
      <c r="AD51" s="201"/>
    </row>
    <row r="52" spans="2:30" s="35" customFormat="1" ht="17.25">
      <c r="B52" s="189"/>
      <c r="C52" s="190"/>
      <c r="D52" s="190"/>
      <c r="E52" s="191"/>
      <c r="F52" s="195"/>
      <c r="G52" s="196"/>
      <c r="H52" s="196"/>
      <c r="I52" s="196"/>
      <c r="J52" s="197"/>
      <c r="K52" s="67" t="s">
        <v>29</v>
      </c>
      <c r="L52" s="68">
        <f>IF(L51=0, 0, L$13)</f>
        <v>3</v>
      </c>
      <c r="M52" s="68">
        <f>IF(M51=0, 0, M$13)</f>
        <v>28</v>
      </c>
      <c r="N52" s="68">
        <f t="shared" ref="N52:Z52" si="29">IF(N51=0, 0, N$13)</f>
        <v>3</v>
      </c>
      <c r="O52" s="68">
        <f t="shared" si="29"/>
        <v>31</v>
      </c>
      <c r="P52" s="68">
        <f t="shared" si="29"/>
        <v>28</v>
      </c>
      <c r="Q52" s="68">
        <f t="shared" si="29"/>
        <v>30</v>
      </c>
      <c r="R52" s="68">
        <f t="shared" si="29"/>
        <v>31</v>
      </c>
      <c r="S52" s="68">
        <f t="shared" si="29"/>
        <v>30</v>
      </c>
      <c r="T52" s="68">
        <f t="shared" si="29"/>
        <v>28</v>
      </c>
      <c r="U52" s="68">
        <f t="shared" si="29"/>
        <v>28</v>
      </c>
      <c r="V52" s="68">
        <f t="shared" si="29"/>
        <v>28</v>
      </c>
      <c r="W52" s="68">
        <f t="shared" si="29"/>
        <v>31</v>
      </c>
      <c r="X52" s="68">
        <f t="shared" si="29"/>
        <v>30</v>
      </c>
      <c r="Y52" s="68">
        <f t="shared" si="29"/>
        <v>31</v>
      </c>
      <c r="Z52" s="68">
        <f t="shared" si="29"/>
        <v>25</v>
      </c>
      <c r="AA52" s="69">
        <f>SUM(L52:Z52)</f>
        <v>385</v>
      </c>
      <c r="AB52" s="199"/>
      <c r="AC52" s="202"/>
      <c r="AD52" s="203"/>
    </row>
    <row r="53" spans="2:30" s="35" customFormat="1" ht="17.25">
      <c r="B53" s="189"/>
      <c r="C53" s="190"/>
      <c r="D53" s="190"/>
      <c r="E53" s="191"/>
      <c r="F53" s="195"/>
      <c r="G53" s="196"/>
      <c r="H53" s="196"/>
      <c r="I53" s="196"/>
      <c r="J53" s="197"/>
      <c r="K53" s="67" t="s">
        <v>38</v>
      </c>
      <c r="L53" s="70">
        <f>IF(ISERROR(1-L51/L52), "",(1-L51 /L52))</f>
        <v>0</v>
      </c>
      <c r="M53" s="70">
        <f t="shared" ref="M53:Z53" si="30">IF(ISERROR(1-M51/M52), "",(1-M51 /M52))</f>
        <v>0.8928571428571429</v>
      </c>
      <c r="N53" s="70">
        <f t="shared" si="30"/>
        <v>0.33333333333333337</v>
      </c>
      <c r="O53" s="70">
        <f t="shared" si="30"/>
        <v>0.90322580645161288</v>
      </c>
      <c r="P53" s="70">
        <f t="shared" si="30"/>
        <v>0.8928571428571429</v>
      </c>
      <c r="Q53" s="70">
        <f t="shared" si="30"/>
        <v>0.9</v>
      </c>
      <c r="R53" s="70">
        <f t="shared" si="30"/>
        <v>0.90322580645161288</v>
      </c>
      <c r="S53" s="70">
        <f t="shared" si="30"/>
        <v>0.9</v>
      </c>
      <c r="T53" s="70">
        <f t="shared" si="30"/>
        <v>0.8928571428571429</v>
      </c>
      <c r="U53" s="70">
        <f t="shared" si="30"/>
        <v>0.8928571428571429</v>
      </c>
      <c r="V53" s="70">
        <f t="shared" si="30"/>
        <v>0.8928571428571429</v>
      </c>
      <c r="W53" s="70">
        <f t="shared" si="30"/>
        <v>0.90322580645161288</v>
      </c>
      <c r="X53" s="70">
        <f t="shared" si="30"/>
        <v>0.9</v>
      </c>
      <c r="Y53" s="70">
        <f t="shared" si="30"/>
        <v>0.90322580645161288</v>
      </c>
      <c r="Z53" s="70">
        <f t="shared" si="30"/>
        <v>0.88</v>
      </c>
      <c r="AA53" s="86">
        <f>IF(ISERROR(1-AA51/AA52), "",(1-AA51 /AA52))</f>
        <v>0.88571428571428568</v>
      </c>
      <c r="AB53" s="199"/>
      <c r="AC53" s="202"/>
      <c r="AD53" s="203"/>
    </row>
    <row r="54" spans="2:30" s="35" customFormat="1" ht="17.25">
      <c r="B54" s="189"/>
      <c r="C54" s="190"/>
      <c r="D54" s="190"/>
      <c r="E54" s="191"/>
      <c r="F54" s="195"/>
      <c r="G54" s="196"/>
      <c r="H54" s="196"/>
      <c r="I54" s="196"/>
      <c r="J54" s="197"/>
      <c r="K54" s="71" t="s">
        <v>67</v>
      </c>
      <c r="L54" s="39" t="str">
        <f t="shared" ref="L54:Z54" si="31">IF(OR(L52&lt;7)," ",IF(OR(L53&gt;=0.285),"達成","未達成"))</f>
        <v xml:space="preserve"> </v>
      </c>
      <c r="M54" s="39" t="str">
        <f t="shared" si="31"/>
        <v>達成</v>
      </c>
      <c r="N54" s="39" t="str">
        <f t="shared" si="31"/>
        <v xml:space="preserve"> </v>
      </c>
      <c r="O54" s="39" t="str">
        <f t="shared" si="31"/>
        <v>達成</v>
      </c>
      <c r="P54" s="39" t="str">
        <f t="shared" si="31"/>
        <v>達成</v>
      </c>
      <c r="Q54" s="39" t="str">
        <f t="shared" si="31"/>
        <v>達成</v>
      </c>
      <c r="R54" s="39" t="str">
        <f t="shared" si="31"/>
        <v>達成</v>
      </c>
      <c r="S54" s="39" t="str">
        <f t="shared" si="31"/>
        <v>達成</v>
      </c>
      <c r="T54" s="39" t="str">
        <f t="shared" si="31"/>
        <v>達成</v>
      </c>
      <c r="U54" s="39" t="str">
        <f t="shared" si="31"/>
        <v>達成</v>
      </c>
      <c r="V54" s="39" t="str">
        <f t="shared" si="31"/>
        <v>達成</v>
      </c>
      <c r="W54" s="39" t="str">
        <f t="shared" si="31"/>
        <v>達成</v>
      </c>
      <c r="X54" s="39" t="str">
        <f t="shared" si="31"/>
        <v>達成</v>
      </c>
      <c r="Y54" s="39" t="str">
        <f t="shared" si="31"/>
        <v>達成</v>
      </c>
      <c r="Z54" s="39" t="str">
        <f t="shared" si="31"/>
        <v>達成</v>
      </c>
      <c r="AA54" s="72">
        <f>COUNTIF(L54:V54,"未達成")</f>
        <v>0</v>
      </c>
      <c r="AB54" s="226"/>
      <c r="AC54" s="227"/>
      <c r="AD54" s="228"/>
    </row>
    <row r="55" spans="2:30" s="35" customFormat="1" ht="17.25">
      <c r="B55" s="186"/>
      <c r="C55" s="187"/>
      <c r="D55" s="187"/>
      <c r="E55" s="188"/>
      <c r="F55" s="192" t="s">
        <v>80</v>
      </c>
      <c r="G55" s="193"/>
      <c r="H55" s="193"/>
      <c r="I55" s="193"/>
      <c r="J55" s="194"/>
      <c r="K55" s="95" t="s">
        <v>52</v>
      </c>
      <c r="L55" s="73">
        <v>2</v>
      </c>
      <c r="M55" s="73">
        <v>2</v>
      </c>
      <c r="N55" s="73">
        <v>2</v>
      </c>
      <c r="O55" s="73">
        <v>2</v>
      </c>
      <c r="P55" s="73">
        <v>2</v>
      </c>
      <c r="Q55" s="38">
        <v>2</v>
      </c>
      <c r="R55" s="38">
        <v>2</v>
      </c>
      <c r="S55" s="38">
        <v>2</v>
      </c>
      <c r="T55" s="38">
        <v>2</v>
      </c>
      <c r="U55" s="38">
        <v>2</v>
      </c>
      <c r="V55" s="38">
        <v>2</v>
      </c>
      <c r="W55" s="38">
        <v>2</v>
      </c>
      <c r="X55" s="38">
        <v>2</v>
      </c>
      <c r="Y55" s="38">
        <v>2</v>
      </c>
      <c r="Z55" s="38">
        <v>2</v>
      </c>
      <c r="AA55" s="74">
        <f>SUM(L55:Z55)</f>
        <v>30</v>
      </c>
      <c r="AB55" s="198" t="str">
        <f>IF(AA55=0," ",IF(AA58=0, "達成", "未達成"))</f>
        <v>達成</v>
      </c>
      <c r="AC55" s="200">
        <f>IF(AA55=0,"",(1-AA55/AA56))</f>
        <v>0.92207792207792205</v>
      </c>
      <c r="AD55" s="201"/>
    </row>
    <row r="56" spans="2:30" s="35" customFormat="1" ht="17.25">
      <c r="B56" s="189"/>
      <c r="C56" s="190"/>
      <c r="D56" s="190"/>
      <c r="E56" s="191"/>
      <c r="F56" s="195"/>
      <c r="G56" s="196"/>
      <c r="H56" s="196"/>
      <c r="I56" s="196"/>
      <c r="J56" s="197"/>
      <c r="K56" s="67" t="s">
        <v>29</v>
      </c>
      <c r="L56" s="68">
        <f>IF(L55=0, 0, L$13)</f>
        <v>3</v>
      </c>
      <c r="M56" s="68">
        <f>IF(M55=0, 0, M$13)</f>
        <v>28</v>
      </c>
      <c r="N56" s="68">
        <f t="shared" ref="N56:Z56" si="32">IF(N55=0, 0, N$13)</f>
        <v>3</v>
      </c>
      <c r="O56" s="68">
        <f t="shared" si="32"/>
        <v>31</v>
      </c>
      <c r="P56" s="68">
        <f t="shared" si="32"/>
        <v>28</v>
      </c>
      <c r="Q56" s="68">
        <f t="shared" si="32"/>
        <v>30</v>
      </c>
      <c r="R56" s="68">
        <f t="shared" si="32"/>
        <v>31</v>
      </c>
      <c r="S56" s="68">
        <f t="shared" si="32"/>
        <v>30</v>
      </c>
      <c r="T56" s="68">
        <f t="shared" si="32"/>
        <v>28</v>
      </c>
      <c r="U56" s="68">
        <f t="shared" si="32"/>
        <v>28</v>
      </c>
      <c r="V56" s="68">
        <f t="shared" si="32"/>
        <v>28</v>
      </c>
      <c r="W56" s="68">
        <f t="shared" si="32"/>
        <v>31</v>
      </c>
      <c r="X56" s="68">
        <f t="shared" si="32"/>
        <v>30</v>
      </c>
      <c r="Y56" s="68">
        <f t="shared" si="32"/>
        <v>31</v>
      </c>
      <c r="Z56" s="68">
        <f t="shared" si="32"/>
        <v>25</v>
      </c>
      <c r="AA56" s="69">
        <f>SUM(L56:Z56)</f>
        <v>385</v>
      </c>
      <c r="AB56" s="199"/>
      <c r="AC56" s="202"/>
      <c r="AD56" s="203"/>
    </row>
    <row r="57" spans="2:30" s="35" customFormat="1" ht="17.25">
      <c r="B57" s="189"/>
      <c r="C57" s="190"/>
      <c r="D57" s="190"/>
      <c r="E57" s="191"/>
      <c r="F57" s="195"/>
      <c r="G57" s="196"/>
      <c r="H57" s="196"/>
      <c r="I57" s="196"/>
      <c r="J57" s="197"/>
      <c r="K57" s="67" t="s">
        <v>38</v>
      </c>
      <c r="L57" s="70">
        <f>IF(ISERROR(1-L55/L56), "",(1-L55 /L56))</f>
        <v>0.33333333333333337</v>
      </c>
      <c r="M57" s="70">
        <f t="shared" ref="M57:Z57" si="33">IF(ISERROR(1-M55/M56), "",(1-M55 /M56))</f>
        <v>0.9285714285714286</v>
      </c>
      <c r="N57" s="70">
        <f t="shared" si="33"/>
        <v>0.33333333333333337</v>
      </c>
      <c r="O57" s="70">
        <f t="shared" si="33"/>
        <v>0.93548387096774199</v>
      </c>
      <c r="P57" s="70">
        <f t="shared" si="33"/>
        <v>0.9285714285714286</v>
      </c>
      <c r="Q57" s="70">
        <f t="shared" si="33"/>
        <v>0.93333333333333335</v>
      </c>
      <c r="R57" s="70">
        <f t="shared" si="33"/>
        <v>0.93548387096774199</v>
      </c>
      <c r="S57" s="70">
        <f t="shared" si="33"/>
        <v>0.93333333333333335</v>
      </c>
      <c r="T57" s="70">
        <f t="shared" si="33"/>
        <v>0.9285714285714286</v>
      </c>
      <c r="U57" s="70">
        <f t="shared" si="33"/>
        <v>0.9285714285714286</v>
      </c>
      <c r="V57" s="70">
        <f t="shared" si="33"/>
        <v>0.9285714285714286</v>
      </c>
      <c r="W57" s="70">
        <f t="shared" si="33"/>
        <v>0.93548387096774199</v>
      </c>
      <c r="X57" s="70">
        <f t="shared" si="33"/>
        <v>0.93333333333333335</v>
      </c>
      <c r="Y57" s="70">
        <f t="shared" si="33"/>
        <v>0.93548387096774199</v>
      </c>
      <c r="Z57" s="70">
        <f t="shared" si="33"/>
        <v>0.92</v>
      </c>
      <c r="AA57" s="86">
        <f>IF(ISERROR(1-AA55/AA56), "",(1-AA55 /AA56))</f>
        <v>0.92207792207792205</v>
      </c>
      <c r="AB57" s="199"/>
      <c r="AC57" s="202"/>
      <c r="AD57" s="203"/>
    </row>
    <row r="58" spans="2:30" s="35" customFormat="1" ht="17.25">
      <c r="B58" s="229"/>
      <c r="C58" s="230"/>
      <c r="D58" s="230"/>
      <c r="E58" s="231"/>
      <c r="F58" s="195"/>
      <c r="G58" s="196"/>
      <c r="H58" s="196"/>
      <c r="I58" s="196"/>
      <c r="J58" s="197"/>
      <c r="K58" s="71" t="s">
        <v>67</v>
      </c>
      <c r="L58" s="39" t="str">
        <f t="shared" ref="L58:Z58" si="34">IF(OR(L56&lt;7)," ",IF(OR(L57&gt;=0.285),"達成","未達成"))</f>
        <v xml:space="preserve"> </v>
      </c>
      <c r="M58" s="39" t="str">
        <f t="shared" si="34"/>
        <v>達成</v>
      </c>
      <c r="N58" s="39" t="str">
        <f t="shared" si="34"/>
        <v xml:space="preserve"> </v>
      </c>
      <c r="O58" s="39" t="str">
        <f t="shared" si="34"/>
        <v>達成</v>
      </c>
      <c r="P58" s="39" t="str">
        <f t="shared" si="34"/>
        <v>達成</v>
      </c>
      <c r="Q58" s="39" t="str">
        <f t="shared" si="34"/>
        <v>達成</v>
      </c>
      <c r="R58" s="39" t="str">
        <f t="shared" si="34"/>
        <v>達成</v>
      </c>
      <c r="S58" s="39" t="str">
        <f t="shared" si="34"/>
        <v>達成</v>
      </c>
      <c r="T58" s="39" t="str">
        <f t="shared" si="34"/>
        <v>達成</v>
      </c>
      <c r="U58" s="39" t="str">
        <f t="shared" si="34"/>
        <v>達成</v>
      </c>
      <c r="V58" s="39" t="str">
        <f t="shared" si="34"/>
        <v>達成</v>
      </c>
      <c r="W58" s="39" t="str">
        <f t="shared" si="34"/>
        <v>達成</v>
      </c>
      <c r="X58" s="39" t="str">
        <f t="shared" si="34"/>
        <v>達成</v>
      </c>
      <c r="Y58" s="39" t="str">
        <f t="shared" si="34"/>
        <v>達成</v>
      </c>
      <c r="Z58" s="39" t="str">
        <f t="shared" si="34"/>
        <v>達成</v>
      </c>
      <c r="AA58" s="72">
        <f>COUNTIF(L58:V58,"未達成")</f>
        <v>0</v>
      </c>
      <c r="AB58" s="226"/>
      <c r="AC58" s="227"/>
      <c r="AD58" s="228"/>
    </row>
    <row r="59" spans="2:30" s="35" customFormat="1" ht="17.25">
      <c r="B59" s="186" t="s">
        <v>48</v>
      </c>
      <c r="C59" s="187"/>
      <c r="D59" s="187"/>
      <c r="E59" s="188"/>
      <c r="F59" s="192" t="s">
        <v>81</v>
      </c>
      <c r="G59" s="193"/>
      <c r="H59" s="193"/>
      <c r="I59" s="193"/>
      <c r="J59" s="194"/>
      <c r="K59" s="95" t="s">
        <v>52</v>
      </c>
      <c r="L59" s="73"/>
      <c r="M59" s="73"/>
      <c r="N59" s="73">
        <v>5</v>
      </c>
      <c r="O59" s="73"/>
      <c r="P59" s="73"/>
      <c r="Q59" s="38">
        <v>5</v>
      </c>
      <c r="R59" s="38"/>
      <c r="S59" s="38">
        <v>5</v>
      </c>
      <c r="T59" s="38"/>
      <c r="U59" s="38"/>
      <c r="V59" s="38"/>
      <c r="W59" s="38"/>
      <c r="X59" s="38"/>
      <c r="Y59" s="38"/>
      <c r="Z59" s="38"/>
      <c r="AA59" s="74">
        <f>SUM(L59:Z59)</f>
        <v>15</v>
      </c>
      <c r="AB59" s="198" t="str">
        <f>IF(AA59=0," ",IF(AA62=0, "達成", "未達成"))</f>
        <v>達成</v>
      </c>
      <c r="AC59" s="200">
        <f>IF(AA59=0,"",(1-AA59/AA60))</f>
        <v>0.76190476190476186</v>
      </c>
      <c r="AD59" s="201"/>
    </row>
    <row r="60" spans="2:30" s="35" customFormat="1" ht="17.25">
      <c r="B60" s="189"/>
      <c r="C60" s="190"/>
      <c r="D60" s="190"/>
      <c r="E60" s="191"/>
      <c r="F60" s="195"/>
      <c r="G60" s="196"/>
      <c r="H60" s="196"/>
      <c r="I60" s="196"/>
      <c r="J60" s="197"/>
      <c r="K60" s="67" t="s">
        <v>29</v>
      </c>
      <c r="L60" s="68">
        <f>IF(L59=0, 0, L$13)</f>
        <v>0</v>
      </c>
      <c r="M60" s="68">
        <f>IF(M59=0, 0, M$13)</f>
        <v>0</v>
      </c>
      <c r="N60" s="68">
        <f t="shared" ref="N60:Z60" si="35">IF(N59=0, 0, N$13)</f>
        <v>3</v>
      </c>
      <c r="O60" s="68">
        <f t="shared" si="35"/>
        <v>0</v>
      </c>
      <c r="P60" s="68">
        <f t="shared" si="35"/>
        <v>0</v>
      </c>
      <c r="Q60" s="68">
        <f t="shared" si="35"/>
        <v>30</v>
      </c>
      <c r="R60" s="68">
        <f t="shared" si="35"/>
        <v>0</v>
      </c>
      <c r="S60" s="68">
        <f t="shared" si="35"/>
        <v>30</v>
      </c>
      <c r="T60" s="68">
        <f t="shared" si="35"/>
        <v>0</v>
      </c>
      <c r="U60" s="68">
        <f t="shared" si="35"/>
        <v>0</v>
      </c>
      <c r="V60" s="68">
        <f t="shared" si="35"/>
        <v>0</v>
      </c>
      <c r="W60" s="68">
        <f t="shared" si="35"/>
        <v>0</v>
      </c>
      <c r="X60" s="68">
        <f t="shared" si="35"/>
        <v>0</v>
      </c>
      <c r="Y60" s="68">
        <f t="shared" si="35"/>
        <v>0</v>
      </c>
      <c r="Z60" s="68">
        <f t="shared" si="35"/>
        <v>0</v>
      </c>
      <c r="AA60" s="69">
        <f>SUM(L60:Z60)</f>
        <v>63</v>
      </c>
      <c r="AB60" s="199"/>
      <c r="AC60" s="202"/>
      <c r="AD60" s="203"/>
    </row>
    <row r="61" spans="2:30" s="35" customFormat="1" ht="17.25">
      <c r="B61" s="189"/>
      <c r="C61" s="190"/>
      <c r="D61" s="190"/>
      <c r="E61" s="191"/>
      <c r="F61" s="195"/>
      <c r="G61" s="196"/>
      <c r="H61" s="196"/>
      <c r="I61" s="196"/>
      <c r="J61" s="197"/>
      <c r="K61" s="67" t="s">
        <v>38</v>
      </c>
      <c r="L61" s="70" t="str">
        <f>IF(ISERROR(1-L59/L60), "",(1-L59 /L60))</f>
        <v/>
      </c>
      <c r="M61" s="70" t="str">
        <f t="shared" ref="M61:Z61" si="36">IF(ISERROR(1-M59/M60), "",(1-M59 /M60))</f>
        <v/>
      </c>
      <c r="N61" s="70">
        <f t="shared" si="36"/>
        <v>-0.66666666666666674</v>
      </c>
      <c r="O61" s="70" t="str">
        <f t="shared" si="36"/>
        <v/>
      </c>
      <c r="P61" s="70" t="str">
        <f t="shared" si="36"/>
        <v/>
      </c>
      <c r="Q61" s="70">
        <f t="shared" si="36"/>
        <v>0.83333333333333337</v>
      </c>
      <c r="R61" s="70" t="str">
        <f t="shared" si="36"/>
        <v/>
      </c>
      <c r="S61" s="70">
        <f t="shared" si="36"/>
        <v>0.83333333333333337</v>
      </c>
      <c r="T61" s="70" t="str">
        <f t="shared" si="36"/>
        <v/>
      </c>
      <c r="U61" s="70" t="str">
        <f t="shared" si="36"/>
        <v/>
      </c>
      <c r="V61" s="70" t="str">
        <f t="shared" si="36"/>
        <v/>
      </c>
      <c r="W61" s="70" t="str">
        <f t="shared" si="36"/>
        <v/>
      </c>
      <c r="X61" s="70" t="str">
        <f t="shared" si="36"/>
        <v/>
      </c>
      <c r="Y61" s="70" t="str">
        <f t="shared" si="36"/>
        <v/>
      </c>
      <c r="Z61" s="70" t="str">
        <f t="shared" si="36"/>
        <v/>
      </c>
      <c r="AA61" s="86">
        <f>IF(ISERROR(1-AA59/AA60), "",(1-AA59 /AA60))</f>
        <v>0.76190476190476186</v>
      </c>
      <c r="AB61" s="199"/>
      <c r="AC61" s="202"/>
      <c r="AD61" s="203"/>
    </row>
    <row r="62" spans="2:30" s="35" customFormat="1" ht="17.25">
      <c r="B62" s="189"/>
      <c r="C62" s="190"/>
      <c r="D62" s="190"/>
      <c r="E62" s="191"/>
      <c r="F62" s="195"/>
      <c r="G62" s="196"/>
      <c r="H62" s="196"/>
      <c r="I62" s="196"/>
      <c r="J62" s="197"/>
      <c r="K62" s="71" t="s">
        <v>67</v>
      </c>
      <c r="L62" s="39" t="str">
        <f t="shared" ref="L62:Z62" si="37">IF(OR(L60&lt;7)," ",IF(OR(L61&gt;=0.285),"達成","未達成"))</f>
        <v xml:space="preserve"> </v>
      </c>
      <c r="M62" s="39" t="str">
        <f t="shared" si="37"/>
        <v xml:space="preserve"> </v>
      </c>
      <c r="N62" s="39" t="str">
        <f t="shared" si="37"/>
        <v xml:space="preserve"> </v>
      </c>
      <c r="O62" s="39" t="str">
        <f t="shared" si="37"/>
        <v xml:space="preserve"> </v>
      </c>
      <c r="P62" s="39" t="str">
        <f t="shared" si="37"/>
        <v xml:space="preserve"> </v>
      </c>
      <c r="Q62" s="39" t="str">
        <f t="shared" si="37"/>
        <v>達成</v>
      </c>
      <c r="R62" s="39" t="str">
        <f t="shared" si="37"/>
        <v xml:space="preserve"> </v>
      </c>
      <c r="S62" s="39" t="str">
        <f t="shared" si="37"/>
        <v>達成</v>
      </c>
      <c r="T62" s="39" t="str">
        <f t="shared" si="37"/>
        <v xml:space="preserve"> </v>
      </c>
      <c r="U62" s="39" t="str">
        <f t="shared" si="37"/>
        <v xml:space="preserve"> </v>
      </c>
      <c r="V62" s="39" t="str">
        <f t="shared" si="37"/>
        <v xml:space="preserve"> </v>
      </c>
      <c r="W62" s="39" t="str">
        <f t="shared" si="37"/>
        <v xml:space="preserve"> </v>
      </c>
      <c r="X62" s="39" t="str">
        <f t="shared" si="37"/>
        <v xml:space="preserve"> </v>
      </c>
      <c r="Y62" s="39" t="str">
        <f t="shared" si="37"/>
        <v xml:space="preserve"> </v>
      </c>
      <c r="Z62" s="39" t="str">
        <f t="shared" si="37"/>
        <v xml:space="preserve"> </v>
      </c>
      <c r="AA62" s="72">
        <f>COUNTIF(L62:V62,"未達成")</f>
        <v>0</v>
      </c>
      <c r="AB62" s="226"/>
      <c r="AC62" s="227"/>
      <c r="AD62" s="228"/>
    </row>
    <row r="63" spans="2:30" s="35" customFormat="1" ht="17.25">
      <c r="B63" s="186"/>
      <c r="C63" s="187"/>
      <c r="D63" s="187"/>
      <c r="E63" s="188"/>
      <c r="F63" s="192" t="s">
        <v>82</v>
      </c>
      <c r="G63" s="193"/>
      <c r="H63" s="193"/>
      <c r="I63" s="193"/>
      <c r="J63" s="194"/>
      <c r="K63" s="95" t="s">
        <v>52</v>
      </c>
      <c r="L63" s="73"/>
      <c r="M63" s="73"/>
      <c r="N63" s="73">
        <v>5</v>
      </c>
      <c r="O63" s="73"/>
      <c r="P63" s="73"/>
      <c r="Q63" s="38">
        <v>5</v>
      </c>
      <c r="R63" s="38"/>
      <c r="S63" s="38">
        <v>5</v>
      </c>
      <c r="T63" s="38"/>
      <c r="U63" s="38"/>
      <c r="V63" s="38"/>
      <c r="W63" s="38"/>
      <c r="X63" s="38"/>
      <c r="Y63" s="38"/>
      <c r="Z63" s="38"/>
      <c r="AA63" s="74">
        <f>SUM(L63:Z63)</f>
        <v>15</v>
      </c>
      <c r="AB63" s="198" t="str">
        <f>IF(AA63=0," ",IF(AA66=0, "達成", "未達成"))</f>
        <v>達成</v>
      </c>
      <c r="AC63" s="200">
        <f>IF(AA63=0,"",(1-AA63/AA64))</f>
        <v>0.76190476190476186</v>
      </c>
      <c r="AD63" s="201"/>
    </row>
    <row r="64" spans="2:30" s="35" customFormat="1" ht="17.25">
      <c r="B64" s="189"/>
      <c r="C64" s="190"/>
      <c r="D64" s="190"/>
      <c r="E64" s="191"/>
      <c r="F64" s="195"/>
      <c r="G64" s="196"/>
      <c r="H64" s="196"/>
      <c r="I64" s="196"/>
      <c r="J64" s="197"/>
      <c r="K64" s="67" t="s">
        <v>29</v>
      </c>
      <c r="L64" s="68">
        <f>IF(L63=0, 0, L$13)</f>
        <v>0</v>
      </c>
      <c r="M64" s="68">
        <f>IF(M63=0, 0, M$13)</f>
        <v>0</v>
      </c>
      <c r="N64" s="68">
        <f t="shared" ref="N64:Z64" si="38">IF(N63=0, 0, N$13)</f>
        <v>3</v>
      </c>
      <c r="O64" s="68">
        <f t="shared" si="38"/>
        <v>0</v>
      </c>
      <c r="P64" s="68">
        <f t="shared" si="38"/>
        <v>0</v>
      </c>
      <c r="Q64" s="68">
        <f t="shared" si="38"/>
        <v>30</v>
      </c>
      <c r="R64" s="68">
        <f t="shared" si="38"/>
        <v>0</v>
      </c>
      <c r="S64" s="68">
        <f t="shared" si="38"/>
        <v>30</v>
      </c>
      <c r="T64" s="68">
        <f t="shared" si="38"/>
        <v>0</v>
      </c>
      <c r="U64" s="68">
        <f t="shared" si="38"/>
        <v>0</v>
      </c>
      <c r="V64" s="68">
        <f t="shared" si="38"/>
        <v>0</v>
      </c>
      <c r="W64" s="68">
        <f t="shared" si="38"/>
        <v>0</v>
      </c>
      <c r="X64" s="68">
        <f t="shared" si="38"/>
        <v>0</v>
      </c>
      <c r="Y64" s="68">
        <f t="shared" si="38"/>
        <v>0</v>
      </c>
      <c r="Z64" s="68">
        <f t="shared" si="38"/>
        <v>0</v>
      </c>
      <c r="AA64" s="69">
        <f>SUM(L64:Z64)</f>
        <v>63</v>
      </c>
      <c r="AB64" s="199"/>
      <c r="AC64" s="202"/>
      <c r="AD64" s="203"/>
    </row>
    <row r="65" spans="2:30" s="35" customFormat="1" ht="17.25">
      <c r="B65" s="189"/>
      <c r="C65" s="190"/>
      <c r="D65" s="190"/>
      <c r="E65" s="191"/>
      <c r="F65" s="195"/>
      <c r="G65" s="196"/>
      <c r="H65" s="196"/>
      <c r="I65" s="196"/>
      <c r="J65" s="197"/>
      <c r="K65" s="67" t="s">
        <v>38</v>
      </c>
      <c r="L65" s="70" t="str">
        <f>IF(ISERROR(1-L63/L64), "",(1-L63 /L64))</f>
        <v/>
      </c>
      <c r="M65" s="70" t="str">
        <f t="shared" ref="M65:Z65" si="39">IF(ISERROR(1-M63/M64), "",(1-M63 /M64))</f>
        <v/>
      </c>
      <c r="N65" s="70">
        <f t="shared" si="39"/>
        <v>-0.66666666666666674</v>
      </c>
      <c r="O65" s="70" t="str">
        <f t="shared" si="39"/>
        <v/>
      </c>
      <c r="P65" s="70" t="str">
        <f t="shared" si="39"/>
        <v/>
      </c>
      <c r="Q65" s="70">
        <f t="shared" si="39"/>
        <v>0.83333333333333337</v>
      </c>
      <c r="R65" s="70" t="str">
        <f t="shared" si="39"/>
        <v/>
      </c>
      <c r="S65" s="70">
        <f t="shared" si="39"/>
        <v>0.83333333333333337</v>
      </c>
      <c r="T65" s="70" t="str">
        <f t="shared" si="39"/>
        <v/>
      </c>
      <c r="U65" s="70" t="str">
        <f t="shared" si="39"/>
        <v/>
      </c>
      <c r="V65" s="70" t="str">
        <f t="shared" si="39"/>
        <v/>
      </c>
      <c r="W65" s="70" t="str">
        <f t="shared" si="39"/>
        <v/>
      </c>
      <c r="X65" s="70" t="str">
        <f t="shared" si="39"/>
        <v/>
      </c>
      <c r="Y65" s="70" t="str">
        <f t="shared" si="39"/>
        <v/>
      </c>
      <c r="Z65" s="70" t="str">
        <f t="shared" si="39"/>
        <v/>
      </c>
      <c r="AA65" s="86">
        <f>IF(ISERROR(1-AA63/AA64), "",(1-AA63 /AA64))</f>
        <v>0.76190476190476186</v>
      </c>
      <c r="AB65" s="199"/>
      <c r="AC65" s="202"/>
      <c r="AD65" s="203"/>
    </row>
    <row r="66" spans="2:30" s="35" customFormat="1" ht="17.25">
      <c r="B66" s="189"/>
      <c r="C66" s="190"/>
      <c r="D66" s="190"/>
      <c r="E66" s="191"/>
      <c r="F66" s="195"/>
      <c r="G66" s="196"/>
      <c r="H66" s="196"/>
      <c r="I66" s="196"/>
      <c r="J66" s="197"/>
      <c r="K66" s="71" t="s">
        <v>67</v>
      </c>
      <c r="L66" s="39" t="str">
        <f t="shared" ref="L66:Z66" si="40">IF(OR(L64&lt;7)," ",IF(OR(L65&gt;=0.285),"達成","未達成"))</f>
        <v xml:space="preserve"> </v>
      </c>
      <c r="M66" s="39" t="str">
        <f t="shared" si="40"/>
        <v xml:space="preserve"> </v>
      </c>
      <c r="N66" s="39" t="str">
        <f t="shared" si="40"/>
        <v xml:space="preserve"> </v>
      </c>
      <c r="O66" s="39" t="str">
        <f t="shared" si="40"/>
        <v xml:space="preserve"> </v>
      </c>
      <c r="P66" s="39" t="str">
        <f t="shared" si="40"/>
        <v xml:space="preserve"> </v>
      </c>
      <c r="Q66" s="39" t="str">
        <f t="shared" si="40"/>
        <v>達成</v>
      </c>
      <c r="R66" s="39" t="str">
        <f t="shared" si="40"/>
        <v xml:space="preserve"> </v>
      </c>
      <c r="S66" s="39" t="str">
        <f t="shared" si="40"/>
        <v>達成</v>
      </c>
      <c r="T66" s="39" t="str">
        <f t="shared" si="40"/>
        <v xml:space="preserve"> </v>
      </c>
      <c r="U66" s="39" t="str">
        <f t="shared" si="40"/>
        <v xml:space="preserve"> </v>
      </c>
      <c r="V66" s="39" t="str">
        <f t="shared" si="40"/>
        <v xml:space="preserve"> </v>
      </c>
      <c r="W66" s="39" t="str">
        <f t="shared" si="40"/>
        <v xml:space="preserve"> </v>
      </c>
      <c r="X66" s="39" t="str">
        <f t="shared" si="40"/>
        <v xml:space="preserve"> </v>
      </c>
      <c r="Y66" s="39" t="str">
        <f t="shared" si="40"/>
        <v xml:space="preserve"> </v>
      </c>
      <c r="Z66" s="39" t="str">
        <f t="shared" si="40"/>
        <v xml:space="preserve"> </v>
      </c>
      <c r="AA66" s="72">
        <f>COUNTIF(L66:V66,"未達成")</f>
        <v>0</v>
      </c>
      <c r="AB66" s="226"/>
      <c r="AC66" s="227"/>
      <c r="AD66" s="228"/>
    </row>
    <row r="67" spans="2:30" s="35" customFormat="1" ht="17.25">
      <c r="B67" s="186"/>
      <c r="C67" s="187"/>
      <c r="D67" s="187"/>
      <c r="E67" s="188"/>
      <c r="F67" s="192" t="s">
        <v>83</v>
      </c>
      <c r="G67" s="193"/>
      <c r="H67" s="193"/>
      <c r="I67" s="193"/>
      <c r="J67" s="194"/>
      <c r="K67" s="95" t="s">
        <v>52</v>
      </c>
      <c r="L67" s="73"/>
      <c r="M67" s="73"/>
      <c r="N67" s="73">
        <v>5</v>
      </c>
      <c r="O67" s="73"/>
      <c r="P67" s="73"/>
      <c r="Q67" s="38">
        <v>5</v>
      </c>
      <c r="R67" s="38"/>
      <c r="S67" s="38">
        <v>5</v>
      </c>
      <c r="T67" s="38"/>
      <c r="U67" s="38"/>
      <c r="V67" s="38"/>
      <c r="W67" s="38"/>
      <c r="X67" s="38"/>
      <c r="Y67" s="38"/>
      <c r="Z67" s="38"/>
      <c r="AA67" s="74">
        <f>SUM(L67:Z67)</f>
        <v>15</v>
      </c>
      <c r="AB67" s="198" t="str">
        <f>IF(AA67=0," ",IF(AA70=0, "達成", "未達成"))</f>
        <v>達成</v>
      </c>
      <c r="AC67" s="200">
        <f>IF(AA67=0,"",(1-AA67/AA68))</f>
        <v>0.76190476190476186</v>
      </c>
      <c r="AD67" s="201"/>
    </row>
    <row r="68" spans="2:30" s="35" customFormat="1" ht="17.25">
      <c r="B68" s="189"/>
      <c r="C68" s="190"/>
      <c r="D68" s="190"/>
      <c r="E68" s="191"/>
      <c r="F68" s="195"/>
      <c r="G68" s="196"/>
      <c r="H68" s="196"/>
      <c r="I68" s="196"/>
      <c r="J68" s="197"/>
      <c r="K68" s="67" t="s">
        <v>29</v>
      </c>
      <c r="L68" s="68">
        <f>IF(L67=0, 0, L$13)</f>
        <v>0</v>
      </c>
      <c r="M68" s="68">
        <f>IF(M67=0, 0, M$13)</f>
        <v>0</v>
      </c>
      <c r="N68" s="68">
        <f t="shared" ref="N68:Z68" si="41">IF(N67=0, 0, N$13)</f>
        <v>3</v>
      </c>
      <c r="O68" s="68">
        <f t="shared" si="41"/>
        <v>0</v>
      </c>
      <c r="P68" s="68">
        <f t="shared" si="41"/>
        <v>0</v>
      </c>
      <c r="Q68" s="68">
        <f t="shared" si="41"/>
        <v>30</v>
      </c>
      <c r="R68" s="68">
        <f t="shared" si="41"/>
        <v>0</v>
      </c>
      <c r="S68" s="68">
        <f t="shared" si="41"/>
        <v>30</v>
      </c>
      <c r="T68" s="68">
        <f t="shared" si="41"/>
        <v>0</v>
      </c>
      <c r="U68" s="68">
        <f t="shared" si="41"/>
        <v>0</v>
      </c>
      <c r="V68" s="68">
        <f t="shared" si="41"/>
        <v>0</v>
      </c>
      <c r="W68" s="68">
        <f t="shared" si="41"/>
        <v>0</v>
      </c>
      <c r="X68" s="68">
        <f t="shared" si="41"/>
        <v>0</v>
      </c>
      <c r="Y68" s="68">
        <f t="shared" si="41"/>
        <v>0</v>
      </c>
      <c r="Z68" s="68">
        <f t="shared" si="41"/>
        <v>0</v>
      </c>
      <c r="AA68" s="69">
        <f>SUM(L68:Z68)</f>
        <v>63</v>
      </c>
      <c r="AB68" s="199"/>
      <c r="AC68" s="202"/>
      <c r="AD68" s="203"/>
    </row>
    <row r="69" spans="2:30" s="35" customFormat="1" ht="17.25">
      <c r="B69" s="189"/>
      <c r="C69" s="190"/>
      <c r="D69" s="190"/>
      <c r="E69" s="191"/>
      <c r="F69" s="195"/>
      <c r="G69" s="196"/>
      <c r="H69" s="196"/>
      <c r="I69" s="196"/>
      <c r="J69" s="197"/>
      <c r="K69" s="67" t="s">
        <v>38</v>
      </c>
      <c r="L69" s="70" t="str">
        <f>IF(ISERROR(1-L67/L68), "",(1-L67 /L68))</f>
        <v/>
      </c>
      <c r="M69" s="70" t="str">
        <f t="shared" ref="M69:Z69" si="42">IF(ISERROR(1-M67/M68), "",(1-M67 /M68))</f>
        <v/>
      </c>
      <c r="N69" s="70">
        <f t="shared" si="42"/>
        <v>-0.66666666666666674</v>
      </c>
      <c r="O69" s="70" t="str">
        <f t="shared" si="42"/>
        <v/>
      </c>
      <c r="P69" s="70" t="str">
        <f t="shared" si="42"/>
        <v/>
      </c>
      <c r="Q69" s="70">
        <f t="shared" si="42"/>
        <v>0.83333333333333337</v>
      </c>
      <c r="R69" s="70" t="str">
        <f t="shared" si="42"/>
        <v/>
      </c>
      <c r="S69" s="70">
        <f t="shared" si="42"/>
        <v>0.83333333333333337</v>
      </c>
      <c r="T69" s="70" t="str">
        <f t="shared" si="42"/>
        <v/>
      </c>
      <c r="U69" s="70" t="str">
        <f t="shared" si="42"/>
        <v/>
      </c>
      <c r="V69" s="70" t="str">
        <f t="shared" si="42"/>
        <v/>
      </c>
      <c r="W69" s="70" t="str">
        <f t="shared" si="42"/>
        <v/>
      </c>
      <c r="X69" s="70" t="str">
        <f t="shared" si="42"/>
        <v/>
      </c>
      <c r="Y69" s="70" t="str">
        <f t="shared" si="42"/>
        <v/>
      </c>
      <c r="Z69" s="70" t="str">
        <f t="shared" si="42"/>
        <v/>
      </c>
      <c r="AA69" s="86">
        <f>IF(ISERROR(1-AA67/AA68), "",(1-AA67 /AA68))</f>
        <v>0.76190476190476186</v>
      </c>
      <c r="AB69" s="199"/>
      <c r="AC69" s="202"/>
      <c r="AD69" s="203"/>
    </row>
    <row r="70" spans="2:30" s="35" customFormat="1" ht="17.25">
      <c r="B70" s="189"/>
      <c r="C70" s="190"/>
      <c r="D70" s="190"/>
      <c r="E70" s="191"/>
      <c r="F70" s="195"/>
      <c r="G70" s="196"/>
      <c r="H70" s="196"/>
      <c r="I70" s="196"/>
      <c r="J70" s="197"/>
      <c r="K70" s="88" t="s">
        <v>67</v>
      </c>
      <c r="L70" s="50" t="str">
        <f t="shared" ref="L70:Z70" si="43">IF(OR(L68&lt;7)," ",IF(OR(L69&gt;=0.285),"達成","未達成"))</f>
        <v xml:space="preserve"> </v>
      </c>
      <c r="M70" s="50" t="str">
        <f t="shared" si="43"/>
        <v xml:space="preserve"> </v>
      </c>
      <c r="N70" s="50" t="str">
        <f t="shared" si="43"/>
        <v xml:space="preserve"> </v>
      </c>
      <c r="O70" s="50" t="str">
        <f t="shared" si="43"/>
        <v xml:space="preserve"> </v>
      </c>
      <c r="P70" s="50" t="str">
        <f t="shared" si="43"/>
        <v xml:space="preserve"> </v>
      </c>
      <c r="Q70" s="50" t="str">
        <f t="shared" si="43"/>
        <v>達成</v>
      </c>
      <c r="R70" s="50" t="str">
        <f t="shared" si="43"/>
        <v xml:space="preserve"> </v>
      </c>
      <c r="S70" s="50" t="str">
        <f t="shared" si="43"/>
        <v>達成</v>
      </c>
      <c r="T70" s="50" t="str">
        <f t="shared" si="43"/>
        <v xml:space="preserve"> </v>
      </c>
      <c r="U70" s="50" t="str">
        <f t="shared" si="43"/>
        <v xml:space="preserve"> </v>
      </c>
      <c r="V70" s="50" t="str">
        <f t="shared" si="43"/>
        <v xml:space="preserve"> </v>
      </c>
      <c r="W70" s="50" t="str">
        <f t="shared" si="43"/>
        <v xml:space="preserve"> </v>
      </c>
      <c r="X70" s="50" t="str">
        <f t="shared" si="43"/>
        <v xml:space="preserve"> </v>
      </c>
      <c r="Y70" s="50" t="str">
        <f t="shared" si="43"/>
        <v xml:space="preserve"> </v>
      </c>
      <c r="Z70" s="50" t="str">
        <f t="shared" si="43"/>
        <v xml:space="preserve"> </v>
      </c>
      <c r="AA70" s="104">
        <f>COUNTIF(L70:V70,"未達成")</f>
        <v>0</v>
      </c>
      <c r="AB70" s="199"/>
      <c r="AC70" s="202"/>
      <c r="AD70" s="203"/>
    </row>
    <row r="71" spans="2:30" s="35" customFormat="1" ht="17.25">
      <c r="B71" s="96"/>
      <c r="C71" s="96"/>
      <c r="D71" s="96"/>
      <c r="E71" s="96"/>
      <c r="F71" s="53"/>
      <c r="G71" s="53"/>
      <c r="H71" s="53"/>
      <c r="I71" s="53"/>
      <c r="J71" s="53"/>
      <c r="K71" s="10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5"/>
      <c r="AD71" s="55"/>
    </row>
    <row r="72" spans="2:30" s="35" customFormat="1" ht="17.25">
      <c r="B72" s="97"/>
      <c r="C72" s="97"/>
      <c r="D72" s="97"/>
      <c r="E72" s="97"/>
      <c r="F72" s="43"/>
      <c r="G72" s="43"/>
      <c r="H72" s="43"/>
      <c r="I72" s="43"/>
      <c r="J72" s="43"/>
      <c r="K72" s="89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57" t="s">
        <v>61</v>
      </c>
      <c r="AB72" s="44"/>
      <c r="AC72" s="45"/>
      <c r="AD72" s="45"/>
    </row>
    <row r="73" spans="2:30" s="35" customFormat="1" ht="17.25">
      <c r="B73" s="186"/>
      <c r="C73" s="187"/>
      <c r="D73" s="187"/>
      <c r="E73" s="188"/>
      <c r="F73" s="192" t="s">
        <v>84</v>
      </c>
      <c r="G73" s="193"/>
      <c r="H73" s="193"/>
      <c r="I73" s="193"/>
      <c r="J73" s="194"/>
      <c r="K73" s="95" t="s">
        <v>52</v>
      </c>
      <c r="L73" s="73"/>
      <c r="M73" s="73"/>
      <c r="N73" s="73">
        <v>5</v>
      </c>
      <c r="O73" s="73"/>
      <c r="P73" s="73"/>
      <c r="Q73" s="38">
        <v>5</v>
      </c>
      <c r="R73" s="38"/>
      <c r="S73" s="38">
        <v>5</v>
      </c>
      <c r="T73" s="38"/>
      <c r="U73" s="38"/>
      <c r="V73" s="38"/>
      <c r="W73" s="38"/>
      <c r="X73" s="38"/>
      <c r="Y73" s="38"/>
      <c r="Z73" s="38"/>
      <c r="AA73" s="74">
        <f>SUM(L73:Z73)</f>
        <v>15</v>
      </c>
      <c r="AB73" s="198" t="str">
        <f>IF(AA73=0," ",IF(AA76=0, "達成", "未達成"))</f>
        <v>達成</v>
      </c>
      <c r="AC73" s="200">
        <f>IF(AA73=0,"",(1-AA73/AA74))</f>
        <v>0.76190476190476186</v>
      </c>
      <c r="AD73" s="201"/>
    </row>
    <row r="74" spans="2:30" s="35" customFormat="1" ht="17.25">
      <c r="B74" s="189"/>
      <c r="C74" s="190"/>
      <c r="D74" s="190"/>
      <c r="E74" s="191"/>
      <c r="F74" s="195"/>
      <c r="G74" s="196"/>
      <c r="H74" s="196"/>
      <c r="I74" s="196"/>
      <c r="J74" s="197"/>
      <c r="K74" s="67" t="s">
        <v>29</v>
      </c>
      <c r="L74" s="68">
        <f>IF(L73=0, 0, L$13)</f>
        <v>0</v>
      </c>
      <c r="M74" s="68">
        <f>IF(M73=0, 0, M$13)</f>
        <v>0</v>
      </c>
      <c r="N74" s="68">
        <f t="shared" ref="N74:Z74" si="44">IF(N73=0, 0, N$13)</f>
        <v>3</v>
      </c>
      <c r="O74" s="68">
        <f t="shared" si="44"/>
        <v>0</v>
      </c>
      <c r="P74" s="68">
        <f t="shared" si="44"/>
        <v>0</v>
      </c>
      <c r="Q74" s="68">
        <f t="shared" si="44"/>
        <v>30</v>
      </c>
      <c r="R74" s="68">
        <f t="shared" si="44"/>
        <v>0</v>
      </c>
      <c r="S74" s="68">
        <f t="shared" si="44"/>
        <v>30</v>
      </c>
      <c r="T74" s="68">
        <f t="shared" si="44"/>
        <v>0</v>
      </c>
      <c r="U74" s="68">
        <f t="shared" si="44"/>
        <v>0</v>
      </c>
      <c r="V74" s="68">
        <f t="shared" si="44"/>
        <v>0</v>
      </c>
      <c r="W74" s="68">
        <f t="shared" si="44"/>
        <v>0</v>
      </c>
      <c r="X74" s="68">
        <f t="shared" si="44"/>
        <v>0</v>
      </c>
      <c r="Y74" s="68">
        <f t="shared" si="44"/>
        <v>0</v>
      </c>
      <c r="Z74" s="68">
        <f t="shared" si="44"/>
        <v>0</v>
      </c>
      <c r="AA74" s="69">
        <f>SUM(L74:Z74)</f>
        <v>63</v>
      </c>
      <c r="AB74" s="199"/>
      <c r="AC74" s="202"/>
      <c r="AD74" s="203"/>
    </row>
    <row r="75" spans="2:30" s="35" customFormat="1" ht="17.25">
      <c r="B75" s="189"/>
      <c r="C75" s="190"/>
      <c r="D75" s="190"/>
      <c r="E75" s="191"/>
      <c r="F75" s="195"/>
      <c r="G75" s="196"/>
      <c r="H75" s="196"/>
      <c r="I75" s="196"/>
      <c r="J75" s="197"/>
      <c r="K75" s="67" t="s">
        <v>38</v>
      </c>
      <c r="L75" s="70" t="str">
        <f>IF(ISERROR(1-L73/L74), "",(1-L73 /L74))</f>
        <v/>
      </c>
      <c r="M75" s="70" t="str">
        <f t="shared" ref="M75:Z75" si="45">IF(ISERROR(1-M73/M74), "",(1-M73 /M74))</f>
        <v/>
      </c>
      <c r="N75" s="70">
        <f t="shared" si="45"/>
        <v>-0.66666666666666674</v>
      </c>
      <c r="O75" s="70" t="str">
        <f t="shared" si="45"/>
        <v/>
      </c>
      <c r="P75" s="70" t="str">
        <f t="shared" si="45"/>
        <v/>
      </c>
      <c r="Q75" s="70">
        <f t="shared" si="45"/>
        <v>0.83333333333333337</v>
      </c>
      <c r="R75" s="70" t="str">
        <f t="shared" si="45"/>
        <v/>
      </c>
      <c r="S75" s="70">
        <f t="shared" si="45"/>
        <v>0.83333333333333337</v>
      </c>
      <c r="T75" s="70" t="str">
        <f t="shared" si="45"/>
        <v/>
      </c>
      <c r="U75" s="70" t="str">
        <f t="shared" si="45"/>
        <v/>
      </c>
      <c r="V75" s="70" t="str">
        <f t="shared" si="45"/>
        <v/>
      </c>
      <c r="W75" s="70" t="str">
        <f t="shared" si="45"/>
        <v/>
      </c>
      <c r="X75" s="70" t="str">
        <f t="shared" si="45"/>
        <v/>
      </c>
      <c r="Y75" s="70" t="str">
        <f t="shared" si="45"/>
        <v/>
      </c>
      <c r="Z75" s="70" t="str">
        <f t="shared" si="45"/>
        <v/>
      </c>
      <c r="AA75" s="86">
        <f>IF(ISERROR(1-AA73/AA74), "",(1-AA73 /AA74))</f>
        <v>0.76190476190476186</v>
      </c>
      <c r="AB75" s="199"/>
      <c r="AC75" s="202"/>
      <c r="AD75" s="203"/>
    </row>
    <row r="76" spans="2:30" s="35" customFormat="1" ht="17.25">
      <c r="B76" s="189"/>
      <c r="C76" s="190"/>
      <c r="D76" s="190"/>
      <c r="E76" s="191"/>
      <c r="F76" s="195"/>
      <c r="G76" s="196"/>
      <c r="H76" s="196"/>
      <c r="I76" s="196"/>
      <c r="J76" s="197"/>
      <c r="K76" s="71" t="s">
        <v>67</v>
      </c>
      <c r="L76" s="39" t="str">
        <f t="shared" ref="L76:Z76" si="46">IF(OR(L74&lt;7)," ",IF(OR(L75&gt;=0.285),"達成","未達成"))</f>
        <v xml:space="preserve"> </v>
      </c>
      <c r="M76" s="39" t="str">
        <f t="shared" si="46"/>
        <v xml:space="preserve"> </v>
      </c>
      <c r="N76" s="39" t="str">
        <f t="shared" si="46"/>
        <v xml:space="preserve"> </v>
      </c>
      <c r="O76" s="39" t="str">
        <f t="shared" si="46"/>
        <v xml:space="preserve"> </v>
      </c>
      <c r="P76" s="39" t="str">
        <f t="shared" si="46"/>
        <v xml:space="preserve"> </v>
      </c>
      <c r="Q76" s="39" t="str">
        <f t="shared" si="46"/>
        <v>達成</v>
      </c>
      <c r="R76" s="39" t="str">
        <f t="shared" si="46"/>
        <v xml:space="preserve"> </v>
      </c>
      <c r="S76" s="39" t="str">
        <f t="shared" si="46"/>
        <v>達成</v>
      </c>
      <c r="T76" s="39" t="str">
        <f t="shared" si="46"/>
        <v xml:space="preserve"> </v>
      </c>
      <c r="U76" s="39" t="str">
        <f t="shared" si="46"/>
        <v xml:space="preserve"> </v>
      </c>
      <c r="V76" s="39" t="str">
        <f t="shared" si="46"/>
        <v xml:space="preserve"> </v>
      </c>
      <c r="W76" s="39" t="str">
        <f t="shared" si="46"/>
        <v xml:space="preserve"> </v>
      </c>
      <c r="X76" s="39" t="str">
        <f t="shared" si="46"/>
        <v xml:space="preserve"> </v>
      </c>
      <c r="Y76" s="39" t="str">
        <f t="shared" si="46"/>
        <v xml:space="preserve"> </v>
      </c>
      <c r="Z76" s="39" t="str">
        <f t="shared" si="46"/>
        <v xml:space="preserve"> </v>
      </c>
      <c r="AA76" s="72">
        <f>COUNTIF(L76:V76,"未達成")</f>
        <v>0</v>
      </c>
      <c r="AB76" s="226"/>
      <c r="AC76" s="227"/>
      <c r="AD76" s="228"/>
    </row>
    <row r="77" spans="2:30" s="35" customFormat="1" ht="17.25">
      <c r="B77" s="186"/>
      <c r="C77" s="187"/>
      <c r="D77" s="187"/>
      <c r="E77" s="188"/>
      <c r="F77" s="192" t="s">
        <v>85</v>
      </c>
      <c r="G77" s="193"/>
      <c r="H77" s="193"/>
      <c r="I77" s="193"/>
      <c r="J77" s="194"/>
      <c r="K77" s="95" t="s">
        <v>52</v>
      </c>
      <c r="L77" s="73"/>
      <c r="M77" s="73"/>
      <c r="N77" s="73">
        <v>5</v>
      </c>
      <c r="O77" s="73"/>
      <c r="P77" s="73"/>
      <c r="Q77" s="38">
        <v>5</v>
      </c>
      <c r="R77" s="38"/>
      <c r="S77" s="38">
        <v>5</v>
      </c>
      <c r="T77" s="38"/>
      <c r="U77" s="38"/>
      <c r="V77" s="38"/>
      <c r="W77" s="38"/>
      <c r="X77" s="38"/>
      <c r="Y77" s="38"/>
      <c r="Z77" s="38"/>
      <c r="AA77" s="74">
        <f>SUM(L77:Z77)</f>
        <v>15</v>
      </c>
      <c r="AB77" s="198" t="str">
        <f>IF(AA77=0," ",IF(AA80=0, "達成", "未達成"))</f>
        <v>達成</v>
      </c>
      <c r="AC77" s="200">
        <f>IF(AA77=0,"",(1-AA77/AA78))</f>
        <v>0.76190476190476186</v>
      </c>
      <c r="AD77" s="201"/>
    </row>
    <row r="78" spans="2:30" s="35" customFormat="1" ht="17.25">
      <c r="B78" s="189"/>
      <c r="C78" s="190"/>
      <c r="D78" s="190"/>
      <c r="E78" s="191"/>
      <c r="F78" s="195"/>
      <c r="G78" s="196"/>
      <c r="H78" s="196"/>
      <c r="I78" s="196"/>
      <c r="J78" s="197"/>
      <c r="K78" s="67" t="s">
        <v>29</v>
      </c>
      <c r="L78" s="68">
        <f>IF(L77=0, 0, L$13)</f>
        <v>0</v>
      </c>
      <c r="M78" s="68">
        <f>IF(M77=0, 0, M$13)</f>
        <v>0</v>
      </c>
      <c r="N78" s="68">
        <f t="shared" ref="N78:Z78" si="47">IF(N77=0, 0, N$13)</f>
        <v>3</v>
      </c>
      <c r="O78" s="68">
        <f t="shared" si="47"/>
        <v>0</v>
      </c>
      <c r="P78" s="68">
        <f t="shared" si="47"/>
        <v>0</v>
      </c>
      <c r="Q78" s="68">
        <f t="shared" si="47"/>
        <v>30</v>
      </c>
      <c r="R78" s="68">
        <f t="shared" si="47"/>
        <v>0</v>
      </c>
      <c r="S78" s="68">
        <f t="shared" si="47"/>
        <v>30</v>
      </c>
      <c r="T78" s="68">
        <f t="shared" si="47"/>
        <v>0</v>
      </c>
      <c r="U78" s="68">
        <f t="shared" si="47"/>
        <v>0</v>
      </c>
      <c r="V78" s="68">
        <f t="shared" si="47"/>
        <v>0</v>
      </c>
      <c r="W78" s="68">
        <f t="shared" si="47"/>
        <v>0</v>
      </c>
      <c r="X78" s="68">
        <f t="shared" si="47"/>
        <v>0</v>
      </c>
      <c r="Y78" s="68">
        <f t="shared" si="47"/>
        <v>0</v>
      </c>
      <c r="Z78" s="68">
        <f t="shared" si="47"/>
        <v>0</v>
      </c>
      <c r="AA78" s="69">
        <f>SUM(L78:Z78)</f>
        <v>63</v>
      </c>
      <c r="AB78" s="199"/>
      <c r="AC78" s="202"/>
      <c r="AD78" s="203"/>
    </row>
    <row r="79" spans="2:30" s="35" customFormat="1" ht="17.25">
      <c r="B79" s="189"/>
      <c r="C79" s="190"/>
      <c r="D79" s="190"/>
      <c r="E79" s="191"/>
      <c r="F79" s="195"/>
      <c r="G79" s="196"/>
      <c r="H79" s="196"/>
      <c r="I79" s="196"/>
      <c r="J79" s="197"/>
      <c r="K79" s="67" t="s">
        <v>38</v>
      </c>
      <c r="L79" s="70" t="str">
        <f>IF(ISERROR(1-L77/L78), "",(1-L77 /L78))</f>
        <v/>
      </c>
      <c r="M79" s="70" t="str">
        <f t="shared" ref="M79:Z79" si="48">IF(ISERROR(1-M77/M78), "",(1-M77 /M78))</f>
        <v/>
      </c>
      <c r="N79" s="70">
        <f t="shared" si="48"/>
        <v>-0.66666666666666674</v>
      </c>
      <c r="O79" s="70" t="str">
        <f t="shared" si="48"/>
        <v/>
      </c>
      <c r="P79" s="70" t="str">
        <f t="shared" si="48"/>
        <v/>
      </c>
      <c r="Q79" s="70">
        <f t="shared" si="48"/>
        <v>0.83333333333333337</v>
      </c>
      <c r="R79" s="70" t="str">
        <f t="shared" si="48"/>
        <v/>
      </c>
      <c r="S79" s="70">
        <f t="shared" si="48"/>
        <v>0.83333333333333337</v>
      </c>
      <c r="T79" s="70" t="str">
        <f t="shared" si="48"/>
        <v/>
      </c>
      <c r="U79" s="70" t="str">
        <f t="shared" si="48"/>
        <v/>
      </c>
      <c r="V79" s="70" t="str">
        <f t="shared" si="48"/>
        <v/>
      </c>
      <c r="W79" s="70" t="str">
        <f t="shared" si="48"/>
        <v/>
      </c>
      <c r="X79" s="70" t="str">
        <f t="shared" si="48"/>
        <v/>
      </c>
      <c r="Y79" s="70" t="str">
        <f t="shared" si="48"/>
        <v/>
      </c>
      <c r="Z79" s="70" t="str">
        <f t="shared" si="48"/>
        <v/>
      </c>
      <c r="AA79" s="86">
        <f>IF(ISERROR(1-AA77/AA78), "",(1-AA77 /AA78))</f>
        <v>0.76190476190476186</v>
      </c>
      <c r="AB79" s="199"/>
      <c r="AC79" s="202"/>
      <c r="AD79" s="203"/>
    </row>
    <row r="80" spans="2:30" s="35" customFormat="1" ht="17.25">
      <c r="B80" s="189"/>
      <c r="C80" s="190"/>
      <c r="D80" s="190"/>
      <c r="E80" s="191"/>
      <c r="F80" s="195"/>
      <c r="G80" s="196"/>
      <c r="H80" s="196"/>
      <c r="I80" s="196"/>
      <c r="J80" s="197"/>
      <c r="K80" s="71" t="s">
        <v>67</v>
      </c>
      <c r="L80" s="39" t="str">
        <f t="shared" ref="L80:Z80" si="49">IF(OR(L78&lt;7)," ",IF(OR(L79&gt;=0.285),"達成","未達成"))</f>
        <v xml:space="preserve"> </v>
      </c>
      <c r="M80" s="39" t="str">
        <f t="shared" si="49"/>
        <v xml:space="preserve"> </v>
      </c>
      <c r="N80" s="39" t="str">
        <f t="shared" si="49"/>
        <v xml:space="preserve"> </v>
      </c>
      <c r="O80" s="39" t="str">
        <f t="shared" si="49"/>
        <v xml:space="preserve"> </v>
      </c>
      <c r="P80" s="39" t="str">
        <f t="shared" si="49"/>
        <v xml:space="preserve"> </v>
      </c>
      <c r="Q80" s="39" t="str">
        <f t="shared" si="49"/>
        <v>達成</v>
      </c>
      <c r="R80" s="39" t="str">
        <f t="shared" si="49"/>
        <v xml:space="preserve"> </v>
      </c>
      <c r="S80" s="39" t="str">
        <f t="shared" si="49"/>
        <v>達成</v>
      </c>
      <c r="T80" s="39" t="str">
        <f t="shared" si="49"/>
        <v xml:space="preserve"> </v>
      </c>
      <c r="U80" s="39" t="str">
        <f t="shared" si="49"/>
        <v xml:space="preserve"> </v>
      </c>
      <c r="V80" s="39" t="str">
        <f t="shared" si="49"/>
        <v xml:space="preserve"> </v>
      </c>
      <c r="W80" s="39" t="str">
        <f t="shared" si="49"/>
        <v xml:space="preserve"> </v>
      </c>
      <c r="X80" s="39" t="str">
        <f t="shared" si="49"/>
        <v xml:space="preserve"> </v>
      </c>
      <c r="Y80" s="39" t="str">
        <f t="shared" si="49"/>
        <v xml:space="preserve"> </v>
      </c>
      <c r="Z80" s="39" t="str">
        <f t="shared" si="49"/>
        <v xml:space="preserve"> </v>
      </c>
      <c r="AA80" s="72">
        <f>COUNTIF(L80:V80,"未達成")</f>
        <v>0</v>
      </c>
      <c r="AB80" s="226"/>
      <c r="AC80" s="227"/>
      <c r="AD80" s="228"/>
    </row>
    <row r="81" spans="2:30" s="35" customFormat="1" ht="17.25">
      <c r="B81" s="186" t="s">
        <v>53</v>
      </c>
      <c r="C81" s="187"/>
      <c r="D81" s="187"/>
      <c r="E81" s="188"/>
      <c r="F81" s="192" t="s">
        <v>86</v>
      </c>
      <c r="G81" s="193"/>
      <c r="H81" s="193"/>
      <c r="I81" s="193"/>
      <c r="J81" s="194"/>
      <c r="K81" s="95" t="s">
        <v>52</v>
      </c>
      <c r="L81" s="73"/>
      <c r="M81" s="73"/>
      <c r="N81" s="73"/>
      <c r="O81" s="73"/>
      <c r="P81" s="73"/>
      <c r="Q81" s="38"/>
      <c r="R81" s="38"/>
      <c r="S81" s="38">
        <v>20</v>
      </c>
      <c r="T81" s="38">
        <v>10</v>
      </c>
      <c r="U81" s="38"/>
      <c r="V81" s="38"/>
      <c r="W81" s="38"/>
      <c r="X81" s="38"/>
      <c r="Y81" s="38"/>
      <c r="Z81" s="38"/>
      <c r="AA81" s="74">
        <f>SUM(L81:Z81)</f>
        <v>30</v>
      </c>
      <c r="AB81" s="198" t="str">
        <f>IF(AA81=0," ",IF(AA84=0, "達成", "未達成"))</f>
        <v>達成</v>
      </c>
      <c r="AC81" s="200">
        <f>IF(AA81=0,"",(1-AA81/AA82))</f>
        <v>0.48275862068965514</v>
      </c>
      <c r="AD81" s="201"/>
    </row>
    <row r="82" spans="2:30" s="35" customFormat="1" ht="17.25">
      <c r="B82" s="189"/>
      <c r="C82" s="190"/>
      <c r="D82" s="190"/>
      <c r="E82" s="191"/>
      <c r="F82" s="195"/>
      <c r="G82" s="196"/>
      <c r="H82" s="196"/>
      <c r="I82" s="196"/>
      <c r="J82" s="197"/>
      <c r="K82" s="67" t="s">
        <v>29</v>
      </c>
      <c r="L82" s="68">
        <f>IF(L81=0, 0, L$13)</f>
        <v>0</v>
      </c>
      <c r="M82" s="68">
        <f>IF(M81=0, 0, M$13)</f>
        <v>0</v>
      </c>
      <c r="N82" s="68">
        <f t="shared" ref="N82:Z82" si="50">IF(N81=0, 0, N$13)</f>
        <v>0</v>
      </c>
      <c r="O82" s="68">
        <f t="shared" si="50"/>
        <v>0</v>
      </c>
      <c r="P82" s="68">
        <f t="shared" si="50"/>
        <v>0</v>
      </c>
      <c r="Q82" s="68">
        <f t="shared" si="50"/>
        <v>0</v>
      </c>
      <c r="R82" s="68">
        <f t="shared" si="50"/>
        <v>0</v>
      </c>
      <c r="S82" s="68">
        <f t="shared" si="50"/>
        <v>30</v>
      </c>
      <c r="T82" s="68">
        <f t="shared" si="50"/>
        <v>28</v>
      </c>
      <c r="U82" s="68">
        <f t="shared" si="50"/>
        <v>0</v>
      </c>
      <c r="V82" s="68">
        <f t="shared" si="50"/>
        <v>0</v>
      </c>
      <c r="W82" s="68">
        <f t="shared" si="50"/>
        <v>0</v>
      </c>
      <c r="X82" s="68">
        <f t="shared" si="50"/>
        <v>0</v>
      </c>
      <c r="Y82" s="68">
        <f t="shared" si="50"/>
        <v>0</v>
      </c>
      <c r="Z82" s="68">
        <f t="shared" si="50"/>
        <v>0</v>
      </c>
      <c r="AA82" s="69">
        <f>SUM(L82:Z82)</f>
        <v>58</v>
      </c>
      <c r="AB82" s="199"/>
      <c r="AC82" s="202"/>
      <c r="AD82" s="203"/>
    </row>
    <row r="83" spans="2:30" s="35" customFormat="1" ht="17.25">
      <c r="B83" s="189"/>
      <c r="C83" s="190"/>
      <c r="D83" s="190"/>
      <c r="E83" s="191"/>
      <c r="F83" s="195"/>
      <c r="G83" s="196"/>
      <c r="H83" s="196"/>
      <c r="I83" s="196"/>
      <c r="J83" s="197"/>
      <c r="K83" s="67" t="s">
        <v>38</v>
      </c>
      <c r="L83" s="70" t="str">
        <f>IF(ISERROR(1-L81/L82), "",(1-L81 /L82))</f>
        <v/>
      </c>
      <c r="M83" s="70" t="str">
        <f t="shared" ref="M83:Z83" si="51">IF(ISERROR(1-M81/M82), "",(1-M81 /M82))</f>
        <v/>
      </c>
      <c r="N83" s="70" t="str">
        <f t="shared" si="51"/>
        <v/>
      </c>
      <c r="O83" s="70" t="str">
        <f t="shared" si="51"/>
        <v/>
      </c>
      <c r="P83" s="70" t="str">
        <f t="shared" si="51"/>
        <v/>
      </c>
      <c r="Q83" s="70" t="str">
        <f t="shared" si="51"/>
        <v/>
      </c>
      <c r="R83" s="70" t="str">
        <f t="shared" si="51"/>
        <v/>
      </c>
      <c r="S83" s="70">
        <f t="shared" si="51"/>
        <v>0.33333333333333337</v>
      </c>
      <c r="T83" s="70">
        <f t="shared" si="51"/>
        <v>0.64285714285714279</v>
      </c>
      <c r="U83" s="70" t="str">
        <f t="shared" si="51"/>
        <v/>
      </c>
      <c r="V83" s="70" t="str">
        <f t="shared" si="51"/>
        <v/>
      </c>
      <c r="W83" s="70" t="str">
        <f t="shared" si="51"/>
        <v/>
      </c>
      <c r="X83" s="70" t="str">
        <f t="shared" si="51"/>
        <v/>
      </c>
      <c r="Y83" s="70" t="str">
        <f t="shared" si="51"/>
        <v/>
      </c>
      <c r="Z83" s="70" t="str">
        <f t="shared" si="51"/>
        <v/>
      </c>
      <c r="AA83" s="86">
        <f>IF(ISERROR(1-AA81/AA82), "",(1-AA81 /AA82))</f>
        <v>0.48275862068965514</v>
      </c>
      <c r="AB83" s="199"/>
      <c r="AC83" s="202"/>
      <c r="AD83" s="203"/>
    </row>
    <row r="84" spans="2:30" s="35" customFormat="1" ht="17.25">
      <c r="B84" s="189"/>
      <c r="C84" s="190"/>
      <c r="D84" s="190"/>
      <c r="E84" s="191"/>
      <c r="F84" s="195"/>
      <c r="G84" s="196"/>
      <c r="H84" s="196"/>
      <c r="I84" s="196"/>
      <c r="J84" s="197"/>
      <c r="K84" s="71" t="s">
        <v>67</v>
      </c>
      <c r="L84" s="39" t="str">
        <f t="shared" ref="L84:Z84" si="52">IF(OR(L82&lt;7)," ",IF(OR(L83&gt;=0.285),"達成","未達成"))</f>
        <v xml:space="preserve"> </v>
      </c>
      <c r="M84" s="39" t="str">
        <f t="shared" si="52"/>
        <v xml:space="preserve"> </v>
      </c>
      <c r="N84" s="39" t="str">
        <f t="shared" si="52"/>
        <v xml:space="preserve"> </v>
      </c>
      <c r="O84" s="39" t="str">
        <f t="shared" si="52"/>
        <v xml:space="preserve"> </v>
      </c>
      <c r="P84" s="39" t="str">
        <f t="shared" si="52"/>
        <v xml:space="preserve"> </v>
      </c>
      <c r="Q84" s="39" t="str">
        <f t="shared" si="52"/>
        <v xml:space="preserve"> </v>
      </c>
      <c r="R84" s="39" t="str">
        <f t="shared" si="52"/>
        <v xml:space="preserve"> </v>
      </c>
      <c r="S84" s="39" t="str">
        <f t="shared" si="52"/>
        <v>達成</v>
      </c>
      <c r="T84" s="39" t="str">
        <f t="shared" si="52"/>
        <v>達成</v>
      </c>
      <c r="U84" s="39" t="str">
        <f t="shared" si="52"/>
        <v xml:space="preserve"> </v>
      </c>
      <c r="V84" s="39" t="str">
        <f t="shared" si="52"/>
        <v xml:space="preserve"> </v>
      </c>
      <c r="W84" s="39" t="str">
        <f t="shared" si="52"/>
        <v xml:space="preserve"> </v>
      </c>
      <c r="X84" s="39" t="str">
        <f t="shared" si="52"/>
        <v xml:space="preserve"> </v>
      </c>
      <c r="Y84" s="39" t="str">
        <f t="shared" si="52"/>
        <v xml:space="preserve"> </v>
      </c>
      <c r="Z84" s="39" t="str">
        <f t="shared" si="52"/>
        <v xml:space="preserve"> </v>
      </c>
      <c r="AA84" s="72">
        <f>COUNTIF(L84:V84,"未達成")</f>
        <v>0</v>
      </c>
      <c r="AB84" s="226"/>
      <c r="AC84" s="227"/>
      <c r="AD84" s="228"/>
    </row>
    <row r="85" spans="2:30" s="35" customFormat="1" ht="17.25">
      <c r="B85" s="186"/>
      <c r="C85" s="187"/>
      <c r="D85" s="187"/>
      <c r="E85" s="188"/>
      <c r="F85" s="192" t="s">
        <v>87</v>
      </c>
      <c r="G85" s="193"/>
      <c r="H85" s="193"/>
      <c r="I85" s="193"/>
      <c r="J85" s="194"/>
      <c r="K85" s="95" t="s">
        <v>52</v>
      </c>
      <c r="L85" s="73"/>
      <c r="M85" s="73"/>
      <c r="N85" s="73"/>
      <c r="O85" s="73"/>
      <c r="P85" s="73"/>
      <c r="Q85" s="38"/>
      <c r="R85" s="38"/>
      <c r="S85" s="38">
        <v>20</v>
      </c>
      <c r="T85" s="38">
        <v>10</v>
      </c>
      <c r="U85" s="38"/>
      <c r="V85" s="38"/>
      <c r="W85" s="38"/>
      <c r="X85" s="38"/>
      <c r="Y85" s="38"/>
      <c r="Z85" s="38"/>
      <c r="AA85" s="74">
        <f>SUM(L85:Z85)</f>
        <v>30</v>
      </c>
      <c r="AB85" s="198" t="str">
        <f>IF(AA85=0," ",IF(AA88=0, "達成", "未達成"))</f>
        <v>達成</v>
      </c>
      <c r="AC85" s="200">
        <f>IF(AA85=0,"",(1-AA85/AA86))</f>
        <v>0.48275862068965514</v>
      </c>
      <c r="AD85" s="201"/>
    </row>
    <row r="86" spans="2:30" s="35" customFormat="1" ht="17.25">
      <c r="B86" s="189"/>
      <c r="C86" s="190"/>
      <c r="D86" s="190"/>
      <c r="E86" s="191"/>
      <c r="F86" s="195"/>
      <c r="G86" s="196"/>
      <c r="H86" s="196"/>
      <c r="I86" s="196"/>
      <c r="J86" s="197"/>
      <c r="K86" s="67" t="s">
        <v>29</v>
      </c>
      <c r="L86" s="68">
        <f>IF(L85=0, 0, L$13)</f>
        <v>0</v>
      </c>
      <c r="M86" s="68">
        <f>IF(M85=0, 0, M$13)</f>
        <v>0</v>
      </c>
      <c r="N86" s="68">
        <f t="shared" ref="N86:Z86" si="53">IF(N85=0, 0, N$13)</f>
        <v>0</v>
      </c>
      <c r="O86" s="68">
        <f t="shared" si="53"/>
        <v>0</v>
      </c>
      <c r="P86" s="68">
        <f t="shared" si="53"/>
        <v>0</v>
      </c>
      <c r="Q86" s="68">
        <f t="shared" si="53"/>
        <v>0</v>
      </c>
      <c r="R86" s="68">
        <f t="shared" si="53"/>
        <v>0</v>
      </c>
      <c r="S86" s="68">
        <f t="shared" si="53"/>
        <v>30</v>
      </c>
      <c r="T86" s="68">
        <f t="shared" si="53"/>
        <v>28</v>
      </c>
      <c r="U86" s="68">
        <f t="shared" si="53"/>
        <v>0</v>
      </c>
      <c r="V86" s="68">
        <f t="shared" si="53"/>
        <v>0</v>
      </c>
      <c r="W86" s="68">
        <f t="shared" si="53"/>
        <v>0</v>
      </c>
      <c r="X86" s="68">
        <f t="shared" si="53"/>
        <v>0</v>
      </c>
      <c r="Y86" s="68">
        <f t="shared" si="53"/>
        <v>0</v>
      </c>
      <c r="Z86" s="68">
        <f t="shared" si="53"/>
        <v>0</v>
      </c>
      <c r="AA86" s="69">
        <f>SUM(L86:Z86)</f>
        <v>58</v>
      </c>
      <c r="AB86" s="199"/>
      <c r="AC86" s="202"/>
      <c r="AD86" s="203"/>
    </row>
    <row r="87" spans="2:30" s="35" customFormat="1" ht="17.25">
      <c r="B87" s="189"/>
      <c r="C87" s="190"/>
      <c r="D87" s="190"/>
      <c r="E87" s="191"/>
      <c r="F87" s="195"/>
      <c r="G87" s="196"/>
      <c r="H87" s="196"/>
      <c r="I87" s="196"/>
      <c r="J87" s="197"/>
      <c r="K87" s="67" t="s">
        <v>38</v>
      </c>
      <c r="L87" s="70" t="str">
        <f>IF(ISERROR(1-L85/L86), "",(1-L85 /L86))</f>
        <v/>
      </c>
      <c r="M87" s="70" t="str">
        <f t="shared" ref="M87:Z87" si="54">IF(ISERROR(1-M85/M86), "",(1-M85 /M86))</f>
        <v/>
      </c>
      <c r="N87" s="70" t="str">
        <f t="shared" si="54"/>
        <v/>
      </c>
      <c r="O87" s="70" t="str">
        <f t="shared" si="54"/>
        <v/>
      </c>
      <c r="P87" s="70" t="str">
        <f t="shared" si="54"/>
        <v/>
      </c>
      <c r="Q87" s="70" t="str">
        <f t="shared" si="54"/>
        <v/>
      </c>
      <c r="R87" s="70" t="str">
        <f t="shared" si="54"/>
        <v/>
      </c>
      <c r="S87" s="70">
        <f t="shared" si="54"/>
        <v>0.33333333333333337</v>
      </c>
      <c r="T87" s="70">
        <f t="shared" si="54"/>
        <v>0.64285714285714279</v>
      </c>
      <c r="U87" s="70" t="str">
        <f t="shared" si="54"/>
        <v/>
      </c>
      <c r="V87" s="70" t="str">
        <f t="shared" si="54"/>
        <v/>
      </c>
      <c r="W87" s="70" t="str">
        <f t="shared" si="54"/>
        <v/>
      </c>
      <c r="X87" s="70" t="str">
        <f t="shared" si="54"/>
        <v/>
      </c>
      <c r="Y87" s="70" t="str">
        <f t="shared" si="54"/>
        <v/>
      </c>
      <c r="Z87" s="70" t="str">
        <f t="shared" si="54"/>
        <v/>
      </c>
      <c r="AA87" s="86">
        <f>IF(ISERROR(1-AA85/AA86), "",(1-AA85 /AA86))</f>
        <v>0.48275862068965514</v>
      </c>
      <c r="AB87" s="199"/>
      <c r="AC87" s="202"/>
      <c r="AD87" s="203"/>
    </row>
    <row r="88" spans="2:30" s="35" customFormat="1" ht="17.25">
      <c r="B88" s="189"/>
      <c r="C88" s="190"/>
      <c r="D88" s="190"/>
      <c r="E88" s="191"/>
      <c r="F88" s="195"/>
      <c r="G88" s="196"/>
      <c r="H88" s="196"/>
      <c r="I88" s="196"/>
      <c r="J88" s="197"/>
      <c r="K88" s="71" t="s">
        <v>67</v>
      </c>
      <c r="L88" s="39" t="str">
        <f t="shared" ref="L88:Z88" si="55">IF(OR(L86&lt;7)," ",IF(OR(L87&gt;=0.285),"達成","未達成"))</f>
        <v xml:space="preserve"> </v>
      </c>
      <c r="M88" s="39" t="str">
        <f t="shared" si="55"/>
        <v xml:space="preserve"> </v>
      </c>
      <c r="N88" s="39" t="str">
        <f t="shared" si="55"/>
        <v xml:space="preserve"> </v>
      </c>
      <c r="O88" s="39" t="str">
        <f t="shared" si="55"/>
        <v xml:space="preserve"> </v>
      </c>
      <c r="P88" s="39" t="str">
        <f t="shared" si="55"/>
        <v xml:space="preserve"> </v>
      </c>
      <c r="Q88" s="39" t="str">
        <f t="shared" si="55"/>
        <v xml:space="preserve"> </v>
      </c>
      <c r="R88" s="39" t="str">
        <f t="shared" si="55"/>
        <v xml:space="preserve"> </v>
      </c>
      <c r="S88" s="39" t="str">
        <f t="shared" si="55"/>
        <v>達成</v>
      </c>
      <c r="T88" s="39" t="str">
        <f t="shared" si="55"/>
        <v>達成</v>
      </c>
      <c r="U88" s="39" t="str">
        <f t="shared" si="55"/>
        <v xml:space="preserve"> </v>
      </c>
      <c r="V88" s="39" t="str">
        <f t="shared" si="55"/>
        <v xml:space="preserve"> </v>
      </c>
      <c r="W88" s="39" t="str">
        <f t="shared" si="55"/>
        <v xml:space="preserve"> </v>
      </c>
      <c r="X88" s="39" t="str">
        <f t="shared" si="55"/>
        <v xml:space="preserve"> </v>
      </c>
      <c r="Y88" s="39" t="str">
        <f t="shared" si="55"/>
        <v xml:space="preserve"> </v>
      </c>
      <c r="Z88" s="39" t="str">
        <f t="shared" si="55"/>
        <v xml:space="preserve"> </v>
      </c>
      <c r="AA88" s="72">
        <f>COUNTIF(L88:V88,"未達成")</f>
        <v>0</v>
      </c>
      <c r="AB88" s="226"/>
      <c r="AC88" s="227"/>
      <c r="AD88" s="228"/>
    </row>
    <row r="89" spans="2:30" s="35" customFormat="1" ht="17.25">
      <c r="B89" s="186"/>
      <c r="C89" s="187"/>
      <c r="D89" s="187"/>
      <c r="E89" s="188"/>
      <c r="F89" s="192" t="s">
        <v>88</v>
      </c>
      <c r="G89" s="193"/>
      <c r="H89" s="193"/>
      <c r="I89" s="193"/>
      <c r="J89" s="194"/>
      <c r="K89" s="95" t="s">
        <v>52</v>
      </c>
      <c r="L89" s="73"/>
      <c r="M89" s="73"/>
      <c r="N89" s="73"/>
      <c r="O89" s="73"/>
      <c r="P89" s="73"/>
      <c r="Q89" s="38"/>
      <c r="R89" s="38"/>
      <c r="S89" s="38">
        <v>20</v>
      </c>
      <c r="T89" s="38">
        <v>10</v>
      </c>
      <c r="U89" s="38"/>
      <c r="V89" s="38"/>
      <c r="W89" s="38"/>
      <c r="X89" s="38"/>
      <c r="Y89" s="38"/>
      <c r="Z89" s="38"/>
      <c r="AA89" s="74">
        <f>SUM(L89:Z89)</f>
        <v>30</v>
      </c>
      <c r="AB89" s="198" t="str">
        <f>IF(AA89=0," ",IF(AA92=0, "達成", "未達成"))</f>
        <v>達成</v>
      </c>
      <c r="AC89" s="200">
        <f>IF(AA89=0,"",(1-AA89/AA90))</f>
        <v>0.48275862068965514</v>
      </c>
      <c r="AD89" s="201"/>
    </row>
    <row r="90" spans="2:30" s="35" customFormat="1" ht="17.25">
      <c r="B90" s="189"/>
      <c r="C90" s="190"/>
      <c r="D90" s="190"/>
      <c r="E90" s="191"/>
      <c r="F90" s="195"/>
      <c r="G90" s="196"/>
      <c r="H90" s="196"/>
      <c r="I90" s="196"/>
      <c r="J90" s="197"/>
      <c r="K90" s="67" t="s">
        <v>29</v>
      </c>
      <c r="L90" s="68">
        <f>IF(L89=0, 0, L$13)</f>
        <v>0</v>
      </c>
      <c r="M90" s="68">
        <f>IF(M89=0, 0, M$13)</f>
        <v>0</v>
      </c>
      <c r="N90" s="68">
        <f t="shared" ref="N90:Z90" si="56">IF(N89=0, 0, N$13)</f>
        <v>0</v>
      </c>
      <c r="O90" s="68">
        <f t="shared" si="56"/>
        <v>0</v>
      </c>
      <c r="P90" s="68">
        <f t="shared" si="56"/>
        <v>0</v>
      </c>
      <c r="Q90" s="68">
        <f t="shared" si="56"/>
        <v>0</v>
      </c>
      <c r="R90" s="68">
        <f t="shared" si="56"/>
        <v>0</v>
      </c>
      <c r="S90" s="68">
        <f t="shared" si="56"/>
        <v>30</v>
      </c>
      <c r="T90" s="68">
        <f t="shared" si="56"/>
        <v>28</v>
      </c>
      <c r="U90" s="68">
        <f t="shared" si="56"/>
        <v>0</v>
      </c>
      <c r="V90" s="68">
        <f t="shared" si="56"/>
        <v>0</v>
      </c>
      <c r="W90" s="68">
        <f t="shared" si="56"/>
        <v>0</v>
      </c>
      <c r="X90" s="68">
        <f t="shared" si="56"/>
        <v>0</v>
      </c>
      <c r="Y90" s="68">
        <f t="shared" si="56"/>
        <v>0</v>
      </c>
      <c r="Z90" s="68">
        <f t="shared" si="56"/>
        <v>0</v>
      </c>
      <c r="AA90" s="69">
        <f>SUM(L90:Z90)</f>
        <v>58</v>
      </c>
      <c r="AB90" s="199"/>
      <c r="AC90" s="202"/>
      <c r="AD90" s="203"/>
    </row>
    <row r="91" spans="2:30" s="35" customFormat="1" ht="17.25">
      <c r="B91" s="189"/>
      <c r="C91" s="190"/>
      <c r="D91" s="190"/>
      <c r="E91" s="191"/>
      <c r="F91" s="195"/>
      <c r="G91" s="196"/>
      <c r="H91" s="196"/>
      <c r="I91" s="196"/>
      <c r="J91" s="197"/>
      <c r="K91" s="67" t="s">
        <v>38</v>
      </c>
      <c r="L91" s="70" t="str">
        <f>IF(ISERROR(1-L89/L90), "",(1-L89 /L90))</f>
        <v/>
      </c>
      <c r="M91" s="70" t="str">
        <f t="shared" ref="M91:Z91" si="57">IF(ISERROR(1-M89/M90), "",(1-M89 /M90))</f>
        <v/>
      </c>
      <c r="N91" s="70" t="str">
        <f t="shared" si="57"/>
        <v/>
      </c>
      <c r="O91" s="70" t="str">
        <f t="shared" si="57"/>
        <v/>
      </c>
      <c r="P91" s="70" t="str">
        <f t="shared" si="57"/>
        <v/>
      </c>
      <c r="Q91" s="70" t="str">
        <f t="shared" si="57"/>
        <v/>
      </c>
      <c r="R91" s="70" t="str">
        <f t="shared" si="57"/>
        <v/>
      </c>
      <c r="S91" s="70">
        <f t="shared" si="57"/>
        <v>0.33333333333333337</v>
      </c>
      <c r="T91" s="70">
        <f t="shared" si="57"/>
        <v>0.64285714285714279</v>
      </c>
      <c r="U91" s="70" t="str">
        <f t="shared" si="57"/>
        <v/>
      </c>
      <c r="V91" s="70" t="str">
        <f t="shared" si="57"/>
        <v/>
      </c>
      <c r="W91" s="70" t="str">
        <f t="shared" si="57"/>
        <v/>
      </c>
      <c r="X91" s="70" t="str">
        <f t="shared" si="57"/>
        <v/>
      </c>
      <c r="Y91" s="70" t="str">
        <f t="shared" si="57"/>
        <v/>
      </c>
      <c r="Z91" s="70" t="str">
        <f t="shared" si="57"/>
        <v/>
      </c>
      <c r="AA91" s="86">
        <f>IF(ISERROR(1-AA89/AA90), "",(1-AA89 /AA90))</f>
        <v>0.48275862068965514</v>
      </c>
      <c r="AB91" s="199"/>
      <c r="AC91" s="202"/>
      <c r="AD91" s="203"/>
    </row>
    <row r="92" spans="2:30" s="35" customFormat="1" ht="17.25">
      <c r="B92" s="189"/>
      <c r="C92" s="190"/>
      <c r="D92" s="190"/>
      <c r="E92" s="191"/>
      <c r="F92" s="195"/>
      <c r="G92" s="196"/>
      <c r="H92" s="196"/>
      <c r="I92" s="196"/>
      <c r="J92" s="197"/>
      <c r="K92" s="71" t="s">
        <v>67</v>
      </c>
      <c r="L92" s="39" t="str">
        <f t="shared" ref="L92:Z92" si="58">IF(OR(L90&lt;7)," ",IF(OR(L91&gt;=0.285),"達成","未達成"))</f>
        <v xml:space="preserve"> </v>
      </c>
      <c r="M92" s="39" t="str">
        <f t="shared" si="58"/>
        <v xml:space="preserve"> </v>
      </c>
      <c r="N92" s="39" t="str">
        <f t="shared" si="58"/>
        <v xml:space="preserve"> </v>
      </c>
      <c r="O92" s="39" t="str">
        <f t="shared" si="58"/>
        <v xml:space="preserve"> </v>
      </c>
      <c r="P92" s="39" t="str">
        <f t="shared" si="58"/>
        <v xml:space="preserve"> </v>
      </c>
      <c r="Q92" s="39" t="str">
        <f t="shared" si="58"/>
        <v xml:space="preserve"> </v>
      </c>
      <c r="R92" s="39" t="str">
        <f t="shared" si="58"/>
        <v xml:space="preserve"> </v>
      </c>
      <c r="S92" s="39" t="str">
        <f t="shared" si="58"/>
        <v>達成</v>
      </c>
      <c r="T92" s="39" t="str">
        <f t="shared" si="58"/>
        <v>達成</v>
      </c>
      <c r="U92" s="39" t="str">
        <f t="shared" si="58"/>
        <v xml:space="preserve"> </v>
      </c>
      <c r="V92" s="39" t="str">
        <f t="shared" si="58"/>
        <v xml:space="preserve"> </v>
      </c>
      <c r="W92" s="39" t="str">
        <f t="shared" si="58"/>
        <v xml:space="preserve"> </v>
      </c>
      <c r="X92" s="39" t="str">
        <f t="shared" si="58"/>
        <v xml:space="preserve"> </v>
      </c>
      <c r="Y92" s="39" t="str">
        <f t="shared" si="58"/>
        <v xml:space="preserve"> </v>
      </c>
      <c r="Z92" s="39" t="str">
        <f t="shared" si="58"/>
        <v xml:space="preserve"> </v>
      </c>
      <c r="AA92" s="72">
        <f>COUNTIF(L92:V92,"未達成")</f>
        <v>0</v>
      </c>
      <c r="AB92" s="226"/>
      <c r="AC92" s="227"/>
      <c r="AD92" s="228"/>
    </row>
    <row r="93" spans="2:30" s="35" customFormat="1" ht="17.25">
      <c r="B93" s="186"/>
      <c r="C93" s="187"/>
      <c r="D93" s="187"/>
      <c r="E93" s="188"/>
      <c r="F93" s="192" t="s">
        <v>89</v>
      </c>
      <c r="G93" s="193"/>
      <c r="H93" s="193"/>
      <c r="I93" s="193"/>
      <c r="J93" s="194"/>
      <c r="K93" s="95" t="s">
        <v>52</v>
      </c>
      <c r="L93" s="73"/>
      <c r="M93" s="73"/>
      <c r="N93" s="73"/>
      <c r="O93" s="73"/>
      <c r="P93" s="73"/>
      <c r="Q93" s="38"/>
      <c r="R93" s="38"/>
      <c r="S93" s="38">
        <v>20</v>
      </c>
      <c r="T93" s="38">
        <v>10</v>
      </c>
      <c r="U93" s="38"/>
      <c r="V93" s="38"/>
      <c r="W93" s="38"/>
      <c r="X93" s="38"/>
      <c r="Y93" s="38"/>
      <c r="Z93" s="38"/>
      <c r="AA93" s="74">
        <f>SUM(L93:Z93)</f>
        <v>30</v>
      </c>
      <c r="AB93" s="198" t="str">
        <f>IF(AA93=0," ",IF(AA96=0, "達成", "未達成"))</f>
        <v>達成</v>
      </c>
      <c r="AC93" s="200">
        <f>IF(AA93=0,"",(1-AA93/AA94))</f>
        <v>0.48275862068965514</v>
      </c>
      <c r="AD93" s="201"/>
    </row>
    <row r="94" spans="2:30" s="35" customFormat="1" ht="17.25">
      <c r="B94" s="189"/>
      <c r="C94" s="190"/>
      <c r="D94" s="190"/>
      <c r="E94" s="191"/>
      <c r="F94" s="195"/>
      <c r="G94" s="196"/>
      <c r="H94" s="196"/>
      <c r="I94" s="196"/>
      <c r="J94" s="197"/>
      <c r="K94" s="67" t="s">
        <v>29</v>
      </c>
      <c r="L94" s="68">
        <f>IF(L93=0, 0, L$13)</f>
        <v>0</v>
      </c>
      <c r="M94" s="68">
        <f>IF(M93=0, 0, M$13)</f>
        <v>0</v>
      </c>
      <c r="N94" s="68">
        <f t="shared" ref="N94:Z94" si="59">IF(N93=0, 0, N$13)</f>
        <v>0</v>
      </c>
      <c r="O94" s="68">
        <f t="shared" si="59"/>
        <v>0</v>
      </c>
      <c r="P94" s="68">
        <f t="shared" si="59"/>
        <v>0</v>
      </c>
      <c r="Q94" s="68">
        <f t="shared" si="59"/>
        <v>0</v>
      </c>
      <c r="R94" s="68">
        <f t="shared" si="59"/>
        <v>0</v>
      </c>
      <c r="S94" s="68">
        <f t="shared" si="59"/>
        <v>30</v>
      </c>
      <c r="T94" s="68">
        <f t="shared" si="59"/>
        <v>28</v>
      </c>
      <c r="U94" s="68">
        <f t="shared" si="59"/>
        <v>0</v>
      </c>
      <c r="V94" s="68">
        <f t="shared" si="59"/>
        <v>0</v>
      </c>
      <c r="W94" s="68">
        <f t="shared" si="59"/>
        <v>0</v>
      </c>
      <c r="X94" s="68">
        <f t="shared" si="59"/>
        <v>0</v>
      </c>
      <c r="Y94" s="68">
        <f t="shared" si="59"/>
        <v>0</v>
      </c>
      <c r="Z94" s="68">
        <f t="shared" si="59"/>
        <v>0</v>
      </c>
      <c r="AA94" s="69">
        <f>SUM(L94:Z94)</f>
        <v>58</v>
      </c>
      <c r="AB94" s="199"/>
      <c r="AC94" s="202"/>
      <c r="AD94" s="203"/>
    </row>
    <row r="95" spans="2:30" s="35" customFormat="1" ht="17.25">
      <c r="B95" s="189"/>
      <c r="C95" s="190"/>
      <c r="D95" s="190"/>
      <c r="E95" s="191"/>
      <c r="F95" s="195"/>
      <c r="G95" s="196"/>
      <c r="H95" s="196"/>
      <c r="I95" s="196"/>
      <c r="J95" s="197"/>
      <c r="K95" s="67" t="s">
        <v>38</v>
      </c>
      <c r="L95" s="70" t="str">
        <f>IF(ISERROR(1-L93/L94), "",(1-L93 /L94))</f>
        <v/>
      </c>
      <c r="M95" s="70" t="str">
        <f t="shared" ref="M95:Z95" si="60">IF(ISERROR(1-M93/M94), "",(1-M93 /M94))</f>
        <v/>
      </c>
      <c r="N95" s="70" t="str">
        <f t="shared" si="60"/>
        <v/>
      </c>
      <c r="O95" s="70" t="str">
        <f t="shared" si="60"/>
        <v/>
      </c>
      <c r="P95" s="70" t="str">
        <f t="shared" si="60"/>
        <v/>
      </c>
      <c r="Q95" s="70" t="str">
        <f t="shared" si="60"/>
        <v/>
      </c>
      <c r="R95" s="70" t="str">
        <f t="shared" si="60"/>
        <v/>
      </c>
      <c r="S95" s="70">
        <f t="shared" si="60"/>
        <v>0.33333333333333337</v>
      </c>
      <c r="T95" s="70">
        <f t="shared" si="60"/>
        <v>0.64285714285714279</v>
      </c>
      <c r="U95" s="70" t="str">
        <f t="shared" si="60"/>
        <v/>
      </c>
      <c r="V95" s="70" t="str">
        <f t="shared" si="60"/>
        <v/>
      </c>
      <c r="W95" s="70" t="str">
        <f t="shared" si="60"/>
        <v/>
      </c>
      <c r="X95" s="70" t="str">
        <f t="shared" si="60"/>
        <v/>
      </c>
      <c r="Y95" s="70" t="str">
        <f t="shared" si="60"/>
        <v/>
      </c>
      <c r="Z95" s="70" t="str">
        <f t="shared" si="60"/>
        <v/>
      </c>
      <c r="AA95" s="86">
        <f>IF(ISERROR(1-AA93/AA94), "",(1-AA93 /AA94))</f>
        <v>0.48275862068965514</v>
      </c>
      <c r="AB95" s="199"/>
      <c r="AC95" s="202"/>
      <c r="AD95" s="203"/>
    </row>
    <row r="96" spans="2:30" s="35" customFormat="1" ht="17.25">
      <c r="B96" s="189"/>
      <c r="C96" s="190"/>
      <c r="D96" s="190"/>
      <c r="E96" s="191"/>
      <c r="F96" s="195"/>
      <c r="G96" s="196"/>
      <c r="H96" s="196"/>
      <c r="I96" s="196"/>
      <c r="J96" s="197"/>
      <c r="K96" s="71" t="s">
        <v>67</v>
      </c>
      <c r="L96" s="39" t="str">
        <f t="shared" ref="L96:Z96" si="61">IF(OR(L94&lt;7)," ",IF(OR(L95&gt;=0.285),"達成","未達成"))</f>
        <v xml:space="preserve"> </v>
      </c>
      <c r="M96" s="39" t="str">
        <f t="shared" si="61"/>
        <v xml:space="preserve"> </v>
      </c>
      <c r="N96" s="39" t="str">
        <f t="shared" si="61"/>
        <v xml:space="preserve"> </v>
      </c>
      <c r="O96" s="39" t="str">
        <f t="shared" si="61"/>
        <v xml:space="preserve"> </v>
      </c>
      <c r="P96" s="39" t="str">
        <f t="shared" si="61"/>
        <v xml:space="preserve"> </v>
      </c>
      <c r="Q96" s="39" t="str">
        <f t="shared" si="61"/>
        <v xml:space="preserve"> </v>
      </c>
      <c r="R96" s="39" t="str">
        <f t="shared" si="61"/>
        <v xml:space="preserve"> </v>
      </c>
      <c r="S96" s="39" t="str">
        <f t="shared" si="61"/>
        <v>達成</v>
      </c>
      <c r="T96" s="39" t="str">
        <f t="shared" si="61"/>
        <v>達成</v>
      </c>
      <c r="U96" s="39" t="str">
        <f t="shared" si="61"/>
        <v xml:space="preserve"> </v>
      </c>
      <c r="V96" s="39" t="str">
        <f t="shared" si="61"/>
        <v xml:space="preserve"> </v>
      </c>
      <c r="W96" s="39" t="str">
        <f t="shared" si="61"/>
        <v xml:space="preserve"> </v>
      </c>
      <c r="X96" s="39" t="str">
        <f t="shared" si="61"/>
        <v xml:space="preserve"> </v>
      </c>
      <c r="Y96" s="39" t="str">
        <f t="shared" si="61"/>
        <v xml:space="preserve"> </v>
      </c>
      <c r="Z96" s="39" t="str">
        <f t="shared" si="61"/>
        <v xml:space="preserve"> </v>
      </c>
      <c r="AA96" s="72">
        <f>COUNTIF(L96:V96,"未達成")</f>
        <v>0</v>
      </c>
      <c r="AB96" s="226"/>
      <c r="AC96" s="227"/>
      <c r="AD96" s="228"/>
    </row>
    <row r="97" spans="2:30" s="35" customFormat="1" ht="17.25">
      <c r="B97" s="186"/>
      <c r="C97" s="187"/>
      <c r="D97" s="187"/>
      <c r="E97" s="188"/>
      <c r="F97" s="192" t="s">
        <v>90</v>
      </c>
      <c r="G97" s="193"/>
      <c r="H97" s="193"/>
      <c r="I97" s="193"/>
      <c r="J97" s="194"/>
      <c r="K97" s="95" t="s">
        <v>52</v>
      </c>
      <c r="L97" s="73"/>
      <c r="M97" s="73"/>
      <c r="N97" s="73"/>
      <c r="O97" s="73"/>
      <c r="P97" s="73"/>
      <c r="Q97" s="38"/>
      <c r="R97" s="38"/>
      <c r="S97" s="38">
        <v>20</v>
      </c>
      <c r="T97" s="38">
        <v>10</v>
      </c>
      <c r="U97" s="38"/>
      <c r="V97" s="38"/>
      <c r="W97" s="38"/>
      <c r="X97" s="38"/>
      <c r="Y97" s="38"/>
      <c r="Z97" s="38"/>
      <c r="AA97" s="74">
        <f>SUM(L97:Z97)</f>
        <v>30</v>
      </c>
      <c r="AB97" s="198" t="str">
        <f>IF(AA97=0," ",IF(AA100=0, "達成", "未達成"))</f>
        <v>達成</v>
      </c>
      <c r="AC97" s="200">
        <f>IF(AA97=0,"",(1-AA97/AA98))</f>
        <v>0.48275862068965514</v>
      </c>
      <c r="AD97" s="201"/>
    </row>
    <row r="98" spans="2:30" s="35" customFormat="1" ht="17.25">
      <c r="B98" s="189"/>
      <c r="C98" s="190"/>
      <c r="D98" s="190"/>
      <c r="E98" s="191"/>
      <c r="F98" s="195"/>
      <c r="G98" s="196"/>
      <c r="H98" s="196"/>
      <c r="I98" s="196"/>
      <c r="J98" s="197"/>
      <c r="K98" s="67" t="s">
        <v>29</v>
      </c>
      <c r="L98" s="68">
        <f>IF(L97=0, 0, L$13)</f>
        <v>0</v>
      </c>
      <c r="M98" s="68">
        <f>IF(M97=0, 0, M$13)</f>
        <v>0</v>
      </c>
      <c r="N98" s="68">
        <f t="shared" ref="N98:Z98" si="62">IF(N97=0, 0, N$13)</f>
        <v>0</v>
      </c>
      <c r="O98" s="68">
        <f t="shared" si="62"/>
        <v>0</v>
      </c>
      <c r="P98" s="68">
        <f t="shared" si="62"/>
        <v>0</v>
      </c>
      <c r="Q98" s="68">
        <f t="shared" si="62"/>
        <v>0</v>
      </c>
      <c r="R98" s="68">
        <f t="shared" si="62"/>
        <v>0</v>
      </c>
      <c r="S98" s="68">
        <f t="shared" si="62"/>
        <v>30</v>
      </c>
      <c r="T98" s="68">
        <f t="shared" si="62"/>
        <v>28</v>
      </c>
      <c r="U98" s="68">
        <f t="shared" si="62"/>
        <v>0</v>
      </c>
      <c r="V98" s="68">
        <f t="shared" si="62"/>
        <v>0</v>
      </c>
      <c r="W98" s="68">
        <f t="shared" si="62"/>
        <v>0</v>
      </c>
      <c r="X98" s="68">
        <f t="shared" si="62"/>
        <v>0</v>
      </c>
      <c r="Y98" s="68">
        <f t="shared" si="62"/>
        <v>0</v>
      </c>
      <c r="Z98" s="68">
        <f t="shared" si="62"/>
        <v>0</v>
      </c>
      <c r="AA98" s="69">
        <f>SUM(L98:Z98)</f>
        <v>58</v>
      </c>
      <c r="AB98" s="199"/>
      <c r="AC98" s="202"/>
      <c r="AD98" s="203"/>
    </row>
    <row r="99" spans="2:30" s="35" customFormat="1" ht="17.25">
      <c r="B99" s="189"/>
      <c r="C99" s="190"/>
      <c r="D99" s="190"/>
      <c r="E99" s="191"/>
      <c r="F99" s="195"/>
      <c r="G99" s="196"/>
      <c r="H99" s="196"/>
      <c r="I99" s="196"/>
      <c r="J99" s="197"/>
      <c r="K99" s="67" t="s">
        <v>38</v>
      </c>
      <c r="L99" s="70" t="str">
        <f>IF(ISERROR(1-L97/L98), "",(1-L97 /L98))</f>
        <v/>
      </c>
      <c r="M99" s="70" t="str">
        <f t="shared" ref="M99:Z99" si="63">IF(ISERROR(1-M97/M98), "",(1-M97 /M98))</f>
        <v/>
      </c>
      <c r="N99" s="70" t="str">
        <f t="shared" si="63"/>
        <v/>
      </c>
      <c r="O99" s="70" t="str">
        <f t="shared" si="63"/>
        <v/>
      </c>
      <c r="P99" s="70" t="str">
        <f t="shared" si="63"/>
        <v/>
      </c>
      <c r="Q99" s="70" t="str">
        <f t="shared" si="63"/>
        <v/>
      </c>
      <c r="R99" s="70" t="str">
        <f t="shared" si="63"/>
        <v/>
      </c>
      <c r="S99" s="70">
        <f t="shared" si="63"/>
        <v>0.33333333333333337</v>
      </c>
      <c r="T99" s="70">
        <f t="shared" si="63"/>
        <v>0.64285714285714279</v>
      </c>
      <c r="U99" s="70" t="str">
        <f t="shared" si="63"/>
        <v/>
      </c>
      <c r="V99" s="70" t="str">
        <f t="shared" si="63"/>
        <v/>
      </c>
      <c r="W99" s="70" t="str">
        <f t="shared" si="63"/>
        <v/>
      </c>
      <c r="X99" s="70" t="str">
        <f t="shared" si="63"/>
        <v/>
      </c>
      <c r="Y99" s="70" t="str">
        <f t="shared" si="63"/>
        <v/>
      </c>
      <c r="Z99" s="70" t="str">
        <f t="shared" si="63"/>
        <v/>
      </c>
      <c r="AA99" s="86">
        <f>IF(ISERROR(1-AA97/AA98), "",(1-AA97 /AA98))</f>
        <v>0.48275862068965514</v>
      </c>
      <c r="AB99" s="199"/>
      <c r="AC99" s="202"/>
      <c r="AD99" s="203"/>
    </row>
    <row r="100" spans="2:30" s="35" customFormat="1" ht="17.25">
      <c r="B100" s="189"/>
      <c r="C100" s="190"/>
      <c r="D100" s="190"/>
      <c r="E100" s="191"/>
      <c r="F100" s="195"/>
      <c r="G100" s="196"/>
      <c r="H100" s="196"/>
      <c r="I100" s="196"/>
      <c r="J100" s="197"/>
      <c r="K100" s="71" t="s">
        <v>67</v>
      </c>
      <c r="L100" s="39" t="str">
        <f t="shared" ref="L100:Z100" si="64">IF(OR(L98&lt;7)," ",IF(OR(L99&gt;=0.285),"達成","未達成"))</f>
        <v xml:space="preserve"> </v>
      </c>
      <c r="M100" s="39" t="str">
        <f t="shared" si="64"/>
        <v xml:space="preserve"> </v>
      </c>
      <c r="N100" s="39" t="str">
        <f t="shared" si="64"/>
        <v xml:space="preserve"> </v>
      </c>
      <c r="O100" s="39" t="str">
        <f t="shared" si="64"/>
        <v xml:space="preserve"> </v>
      </c>
      <c r="P100" s="39" t="str">
        <f t="shared" si="64"/>
        <v xml:space="preserve"> </v>
      </c>
      <c r="Q100" s="39" t="str">
        <f t="shared" si="64"/>
        <v xml:space="preserve"> </v>
      </c>
      <c r="R100" s="39" t="str">
        <f t="shared" si="64"/>
        <v xml:space="preserve"> </v>
      </c>
      <c r="S100" s="39" t="str">
        <f t="shared" si="64"/>
        <v>達成</v>
      </c>
      <c r="T100" s="39" t="str">
        <f t="shared" si="64"/>
        <v>達成</v>
      </c>
      <c r="U100" s="39" t="str">
        <f t="shared" si="64"/>
        <v xml:space="preserve"> </v>
      </c>
      <c r="V100" s="39" t="str">
        <f t="shared" si="64"/>
        <v xml:space="preserve"> </v>
      </c>
      <c r="W100" s="39" t="str">
        <f t="shared" si="64"/>
        <v xml:space="preserve"> </v>
      </c>
      <c r="X100" s="39" t="str">
        <f t="shared" si="64"/>
        <v xml:space="preserve"> </v>
      </c>
      <c r="Y100" s="39" t="str">
        <f t="shared" si="64"/>
        <v xml:space="preserve"> </v>
      </c>
      <c r="Z100" s="39" t="str">
        <f t="shared" si="64"/>
        <v xml:space="preserve"> </v>
      </c>
      <c r="AA100" s="72">
        <f>COUNTIF(L100:V100,"未達成")</f>
        <v>0</v>
      </c>
      <c r="AB100" s="226"/>
      <c r="AC100" s="227"/>
      <c r="AD100" s="228"/>
    </row>
    <row r="101" spans="2:30" s="35" customFormat="1" ht="17.25">
      <c r="B101" s="186"/>
      <c r="C101" s="187"/>
      <c r="D101" s="187"/>
      <c r="E101" s="188"/>
      <c r="F101" s="192"/>
      <c r="G101" s="193"/>
      <c r="H101" s="193"/>
      <c r="I101" s="193"/>
      <c r="J101" s="194"/>
      <c r="K101" s="95" t="s">
        <v>52</v>
      </c>
      <c r="L101" s="73"/>
      <c r="M101" s="73"/>
      <c r="N101" s="73"/>
      <c r="O101" s="73"/>
      <c r="P101" s="73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74">
        <f>SUM(L101:Z101)</f>
        <v>0</v>
      </c>
      <c r="AB101" s="198" t="str">
        <f>IF(AA101=0," ",IF(AA104=0, "達成", "未達成"))</f>
        <v xml:space="preserve"> </v>
      </c>
      <c r="AC101" s="200" t="str">
        <f>IF(AA101=0,"",(1-AA101/AA102))</f>
        <v/>
      </c>
      <c r="AD101" s="201"/>
    </row>
    <row r="102" spans="2:30" s="35" customFormat="1" ht="17.25">
      <c r="B102" s="189"/>
      <c r="C102" s="190"/>
      <c r="D102" s="190"/>
      <c r="E102" s="191"/>
      <c r="F102" s="195"/>
      <c r="G102" s="196"/>
      <c r="H102" s="196"/>
      <c r="I102" s="196"/>
      <c r="J102" s="197"/>
      <c r="K102" s="67" t="s">
        <v>29</v>
      </c>
      <c r="L102" s="68">
        <f>IF(L101=0, 0, L$13)</f>
        <v>0</v>
      </c>
      <c r="M102" s="68">
        <f>IF(M101=0, 0, M$13)</f>
        <v>0</v>
      </c>
      <c r="N102" s="68">
        <f t="shared" ref="N102:Z102" si="65">IF(N101=0, 0, N$13)</f>
        <v>0</v>
      </c>
      <c r="O102" s="68">
        <f t="shared" si="65"/>
        <v>0</v>
      </c>
      <c r="P102" s="68">
        <f t="shared" si="65"/>
        <v>0</v>
      </c>
      <c r="Q102" s="68">
        <f t="shared" si="65"/>
        <v>0</v>
      </c>
      <c r="R102" s="68">
        <f t="shared" si="65"/>
        <v>0</v>
      </c>
      <c r="S102" s="68">
        <f t="shared" si="65"/>
        <v>0</v>
      </c>
      <c r="T102" s="68">
        <f t="shared" si="65"/>
        <v>0</v>
      </c>
      <c r="U102" s="68">
        <f t="shared" si="65"/>
        <v>0</v>
      </c>
      <c r="V102" s="68">
        <f t="shared" si="65"/>
        <v>0</v>
      </c>
      <c r="W102" s="68">
        <f t="shared" si="65"/>
        <v>0</v>
      </c>
      <c r="X102" s="68">
        <f t="shared" si="65"/>
        <v>0</v>
      </c>
      <c r="Y102" s="68">
        <f t="shared" si="65"/>
        <v>0</v>
      </c>
      <c r="Z102" s="68">
        <f t="shared" si="65"/>
        <v>0</v>
      </c>
      <c r="AA102" s="69">
        <f>SUM(L102:Z102)</f>
        <v>0</v>
      </c>
      <c r="AB102" s="199"/>
      <c r="AC102" s="202"/>
      <c r="AD102" s="203"/>
    </row>
    <row r="103" spans="2:30" s="35" customFormat="1" ht="17.25">
      <c r="B103" s="189"/>
      <c r="C103" s="190"/>
      <c r="D103" s="190"/>
      <c r="E103" s="191"/>
      <c r="F103" s="195"/>
      <c r="G103" s="196"/>
      <c r="H103" s="196"/>
      <c r="I103" s="196"/>
      <c r="J103" s="197"/>
      <c r="K103" s="67" t="s">
        <v>38</v>
      </c>
      <c r="L103" s="70" t="str">
        <f>IF(ISERROR(1-L101/L102), "",(1-L101 /L102))</f>
        <v/>
      </c>
      <c r="M103" s="70" t="str">
        <f t="shared" ref="M103:Z103" si="66">IF(ISERROR(1-M101/M102), "",(1-M101 /M102))</f>
        <v/>
      </c>
      <c r="N103" s="70" t="str">
        <f t="shared" si="66"/>
        <v/>
      </c>
      <c r="O103" s="70" t="str">
        <f t="shared" si="66"/>
        <v/>
      </c>
      <c r="P103" s="70" t="str">
        <f t="shared" si="66"/>
        <v/>
      </c>
      <c r="Q103" s="70" t="str">
        <f t="shared" si="66"/>
        <v/>
      </c>
      <c r="R103" s="70" t="str">
        <f t="shared" si="66"/>
        <v/>
      </c>
      <c r="S103" s="70" t="str">
        <f t="shared" si="66"/>
        <v/>
      </c>
      <c r="T103" s="70" t="str">
        <f t="shared" si="66"/>
        <v/>
      </c>
      <c r="U103" s="70" t="str">
        <f t="shared" si="66"/>
        <v/>
      </c>
      <c r="V103" s="70" t="str">
        <f t="shared" si="66"/>
        <v/>
      </c>
      <c r="W103" s="70" t="str">
        <f t="shared" si="66"/>
        <v/>
      </c>
      <c r="X103" s="70" t="str">
        <f t="shared" si="66"/>
        <v/>
      </c>
      <c r="Y103" s="70" t="str">
        <f t="shared" si="66"/>
        <v/>
      </c>
      <c r="Z103" s="70" t="str">
        <f t="shared" si="66"/>
        <v/>
      </c>
      <c r="AA103" s="86" t="str">
        <f>IF(ISERROR(1-AA101/AA102), "",(1-AA101 /AA102))</f>
        <v/>
      </c>
      <c r="AB103" s="199"/>
      <c r="AC103" s="202"/>
      <c r="AD103" s="203"/>
    </row>
    <row r="104" spans="2:30" s="35" customFormat="1" ht="17.25">
      <c r="B104" s="229"/>
      <c r="C104" s="230"/>
      <c r="D104" s="230"/>
      <c r="E104" s="231"/>
      <c r="F104" s="232"/>
      <c r="G104" s="233"/>
      <c r="H104" s="233"/>
      <c r="I104" s="233"/>
      <c r="J104" s="234"/>
      <c r="K104" s="71" t="s">
        <v>67</v>
      </c>
      <c r="L104" s="39" t="str">
        <f t="shared" ref="L104:Z104" si="67">IF(OR(L102&lt;7)," ",IF(OR(L103&gt;=0.285),"達成","未達成"))</f>
        <v xml:space="preserve"> </v>
      </c>
      <c r="M104" s="39" t="str">
        <f t="shared" si="67"/>
        <v xml:space="preserve"> </v>
      </c>
      <c r="N104" s="39" t="str">
        <f t="shared" si="67"/>
        <v xml:space="preserve"> </v>
      </c>
      <c r="O104" s="39" t="str">
        <f t="shared" si="67"/>
        <v xml:space="preserve"> </v>
      </c>
      <c r="P104" s="39" t="str">
        <f t="shared" si="67"/>
        <v xml:space="preserve"> </v>
      </c>
      <c r="Q104" s="39" t="str">
        <f t="shared" si="67"/>
        <v xml:space="preserve"> </v>
      </c>
      <c r="R104" s="39" t="str">
        <f t="shared" si="67"/>
        <v xml:space="preserve"> </v>
      </c>
      <c r="S104" s="39" t="str">
        <f t="shared" si="67"/>
        <v xml:space="preserve"> </v>
      </c>
      <c r="T104" s="39" t="str">
        <f t="shared" si="67"/>
        <v xml:space="preserve"> </v>
      </c>
      <c r="U104" s="39" t="str">
        <f t="shared" si="67"/>
        <v xml:space="preserve"> </v>
      </c>
      <c r="V104" s="39" t="str">
        <f t="shared" si="67"/>
        <v xml:space="preserve"> </v>
      </c>
      <c r="W104" s="39" t="str">
        <f t="shared" si="67"/>
        <v xml:space="preserve"> </v>
      </c>
      <c r="X104" s="39" t="str">
        <f t="shared" si="67"/>
        <v xml:space="preserve"> </v>
      </c>
      <c r="Y104" s="39" t="str">
        <f t="shared" si="67"/>
        <v xml:space="preserve"> </v>
      </c>
      <c r="Z104" s="39" t="str">
        <f t="shared" si="67"/>
        <v xml:space="preserve"> </v>
      </c>
      <c r="AA104" s="72">
        <f>COUNTIF(L104:V104,"未達成")</f>
        <v>0</v>
      </c>
      <c r="AB104" s="226"/>
      <c r="AC104" s="227"/>
      <c r="AD104" s="228"/>
    </row>
    <row r="105" spans="2:30" s="35" customFormat="1" ht="17.25">
      <c r="B105" s="186"/>
      <c r="C105" s="187"/>
      <c r="D105" s="187"/>
      <c r="E105" s="188"/>
      <c r="F105" s="192"/>
      <c r="G105" s="193"/>
      <c r="H105" s="193"/>
      <c r="I105" s="193"/>
      <c r="J105" s="194"/>
      <c r="K105" s="95" t="s">
        <v>52</v>
      </c>
      <c r="L105" s="73"/>
      <c r="M105" s="73"/>
      <c r="N105" s="73"/>
      <c r="O105" s="73"/>
      <c r="P105" s="73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74">
        <f>SUM(L105:Z105)</f>
        <v>0</v>
      </c>
      <c r="AB105" s="198" t="str">
        <f>IF(AA105=0," ",IF(AA108=0, "達成", "未達成"))</f>
        <v xml:space="preserve"> </v>
      </c>
      <c r="AC105" s="200" t="str">
        <f>IF(AA105=0,"",(1-AA105/AA106))</f>
        <v/>
      </c>
      <c r="AD105" s="201"/>
    </row>
    <row r="106" spans="2:30" s="35" customFormat="1" ht="17.25">
      <c r="B106" s="189"/>
      <c r="C106" s="190"/>
      <c r="D106" s="190"/>
      <c r="E106" s="191"/>
      <c r="F106" s="195"/>
      <c r="G106" s="196"/>
      <c r="H106" s="196"/>
      <c r="I106" s="196"/>
      <c r="J106" s="197"/>
      <c r="K106" s="67" t="s">
        <v>29</v>
      </c>
      <c r="L106" s="68">
        <f>IF(L105=0, 0, L$13)</f>
        <v>0</v>
      </c>
      <c r="M106" s="68">
        <f>IF(M105=0, 0, M$13)</f>
        <v>0</v>
      </c>
      <c r="N106" s="68">
        <f t="shared" ref="N106:Z106" si="68">IF(N105=0, 0, N$13)</f>
        <v>0</v>
      </c>
      <c r="O106" s="68">
        <f t="shared" si="68"/>
        <v>0</v>
      </c>
      <c r="P106" s="68">
        <f t="shared" si="68"/>
        <v>0</v>
      </c>
      <c r="Q106" s="68">
        <f t="shared" si="68"/>
        <v>0</v>
      </c>
      <c r="R106" s="68">
        <f t="shared" si="68"/>
        <v>0</v>
      </c>
      <c r="S106" s="68">
        <f t="shared" si="68"/>
        <v>0</v>
      </c>
      <c r="T106" s="68">
        <f t="shared" si="68"/>
        <v>0</v>
      </c>
      <c r="U106" s="68">
        <f t="shared" si="68"/>
        <v>0</v>
      </c>
      <c r="V106" s="68">
        <f t="shared" si="68"/>
        <v>0</v>
      </c>
      <c r="W106" s="68">
        <f t="shared" si="68"/>
        <v>0</v>
      </c>
      <c r="X106" s="68">
        <f t="shared" si="68"/>
        <v>0</v>
      </c>
      <c r="Y106" s="68">
        <f t="shared" si="68"/>
        <v>0</v>
      </c>
      <c r="Z106" s="68">
        <f t="shared" si="68"/>
        <v>0</v>
      </c>
      <c r="AA106" s="69">
        <f>SUM(L106:Z106)</f>
        <v>0</v>
      </c>
      <c r="AB106" s="199"/>
      <c r="AC106" s="202"/>
      <c r="AD106" s="203"/>
    </row>
    <row r="107" spans="2:30" s="35" customFormat="1" ht="17.25">
      <c r="B107" s="189"/>
      <c r="C107" s="190"/>
      <c r="D107" s="190"/>
      <c r="E107" s="191"/>
      <c r="F107" s="195"/>
      <c r="G107" s="196"/>
      <c r="H107" s="196"/>
      <c r="I107" s="196"/>
      <c r="J107" s="197"/>
      <c r="K107" s="67" t="s">
        <v>38</v>
      </c>
      <c r="L107" s="70" t="str">
        <f>IF(ISERROR(1-L105/L106), "",(1-L105 /L106))</f>
        <v/>
      </c>
      <c r="M107" s="70" t="str">
        <f t="shared" ref="M107:Z107" si="69">IF(ISERROR(1-M105/M106), "",(1-M105 /M106))</f>
        <v/>
      </c>
      <c r="N107" s="70" t="str">
        <f t="shared" si="69"/>
        <v/>
      </c>
      <c r="O107" s="70" t="str">
        <f t="shared" si="69"/>
        <v/>
      </c>
      <c r="P107" s="70" t="str">
        <f t="shared" si="69"/>
        <v/>
      </c>
      <c r="Q107" s="70" t="str">
        <f t="shared" si="69"/>
        <v/>
      </c>
      <c r="R107" s="70" t="str">
        <f t="shared" si="69"/>
        <v/>
      </c>
      <c r="S107" s="70" t="str">
        <f t="shared" si="69"/>
        <v/>
      </c>
      <c r="T107" s="70" t="str">
        <f t="shared" si="69"/>
        <v/>
      </c>
      <c r="U107" s="70" t="str">
        <f t="shared" si="69"/>
        <v/>
      </c>
      <c r="V107" s="70" t="str">
        <f t="shared" si="69"/>
        <v/>
      </c>
      <c r="W107" s="70" t="str">
        <f t="shared" si="69"/>
        <v/>
      </c>
      <c r="X107" s="70" t="str">
        <f t="shared" si="69"/>
        <v/>
      </c>
      <c r="Y107" s="70" t="str">
        <f t="shared" si="69"/>
        <v/>
      </c>
      <c r="Z107" s="70" t="str">
        <f t="shared" si="69"/>
        <v/>
      </c>
      <c r="AA107" s="86" t="str">
        <f>IF(ISERROR(1-AA105/AA106), "",(1-AA105 /AA106))</f>
        <v/>
      </c>
      <c r="AB107" s="199"/>
      <c r="AC107" s="202"/>
      <c r="AD107" s="203"/>
    </row>
    <row r="108" spans="2:30" s="35" customFormat="1" ht="17.25">
      <c r="B108" s="189"/>
      <c r="C108" s="190"/>
      <c r="D108" s="190"/>
      <c r="E108" s="191"/>
      <c r="F108" s="195"/>
      <c r="G108" s="196"/>
      <c r="H108" s="196"/>
      <c r="I108" s="196"/>
      <c r="J108" s="197"/>
      <c r="K108" s="71" t="s">
        <v>67</v>
      </c>
      <c r="L108" s="39" t="str">
        <f t="shared" ref="L108:Z108" si="70">IF(OR(L106&lt;7)," ",IF(OR(L107&gt;=0.285),"達成","未達成"))</f>
        <v xml:space="preserve"> </v>
      </c>
      <c r="M108" s="39" t="str">
        <f t="shared" si="70"/>
        <v xml:space="preserve"> </v>
      </c>
      <c r="N108" s="39" t="str">
        <f t="shared" si="70"/>
        <v xml:space="preserve"> </v>
      </c>
      <c r="O108" s="39" t="str">
        <f t="shared" si="70"/>
        <v xml:space="preserve"> </v>
      </c>
      <c r="P108" s="39" t="str">
        <f t="shared" si="70"/>
        <v xml:space="preserve"> </v>
      </c>
      <c r="Q108" s="39" t="str">
        <f t="shared" si="70"/>
        <v xml:space="preserve"> </v>
      </c>
      <c r="R108" s="39" t="str">
        <f t="shared" si="70"/>
        <v xml:space="preserve"> </v>
      </c>
      <c r="S108" s="39" t="str">
        <f t="shared" si="70"/>
        <v xml:space="preserve"> </v>
      </c>
      <c r="T108" s="39" t="str">
        <f t="shared" si="70"/>
        <v xml:space="preserve"> </v>
      </c>
      <c r="U108" s="39" t="str">
        <f t="shared" si="70"/>
        <v xml:space="preserve"> </v>
      </c>
      <c r="V108" s="39" t="str">
        <f t="shared" si="70"/>
        <v xml:space="preserve"> </v>
      </c>
      <c r="W108" s="39" t="str">
        <f t="shared" si="70"/>
        <v xml:space="preserve"> </v>
      </c>
      <c r="X108" s="39" t="str">
        <f t="shared" si="70"/>
        <v xml:space="preserve"> </v>
      </c>
      <c r="Y108" s="39" t="str">
        <f t="shared" si="70"/>
        <v xml:space="preserve"> </v>
      </c>
      <c r="Z108" s="39" t="str">
        <f t="shared" si="70"/>
        <v xml:space="preserve"> </v>
      </c>
      <c r="AA108" s="72">
        <f>COUNTIF(L108:V108,"未達成")</f>
        <v>0</v>
      </c>
      <c r="AB108" s="226"/>
      <c r="AC108" s="227"/>
      <c r="AD108" s="228"/>
    </row>
    <row r="109" spans="2:30" s="35" customFormat="1" ht="17.25">
      <c r="B109" s="186"/>
      <c r="C109" s="187"/>
      <c r="D109" s="187"/>
      <c r="E109" s="188"/>
      <c r="F109" s="192"/>
      <c r="G109" s="193"/>
      <c r="H109" s="193"/>
      <c r="I109" s="193"/>
      <c r="J109" s="194"/>
      <c r="K109" s="95" t="s">
        <v>52</v>
      </c>
      <c r="L109" s="73"/>
      <c r="M109" s="73"/>
      <c r="N109" s="73"/>
      <c r="O109" s="73"/>
      <c r="P109" s="73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74">
        <f>SUM(L109:Z109)</f>
        <v>0</v>
      </c>
      <c r="AB109" s="198" t="str">
        <f>IF(AA109=0," ",IF(AA112=0, "達成", "未達成"))</f>
        <v xml:space="preserve"> </v>
      </c>
      <c r="AC109" s="200" t="str">
        <f>IF(AA109=0,"",(1-AA109/AA110))</f>
        <v/>
      </c>
      <c r="AD109" s="201"/>
    </row>
    <row r="110" spans="2:30" s="35" customFormat="1" ht="17.25">
      <c r="B110" s="189"/>
      <c r="C110" s="190"/>
      <c r="D110" s="190"/>
      <c r="E110" s="191"/>
      <c r="F110" s="195"/>
      <c r="G110" s="196"/>
      <c r="H110" s="196"/>
      <c r="I110" s="196"/>
      <c r="J110" s="197"/>
      <c r="K110" s="67" t="s">
        <v>29</v>
      </c>
      <c r="L110" s="68">
        <f>IF(L109=0, 0, L$13)</f>
        <v>0</v>
      </c>
      <c r="M110" s="68">
        <f>IF(M109=0, 0, M$13)</f>
        <v>0</v>
      </c>
      <c r="N110" s="68">
        <f t="shared" ref="N110:Z110" si="71">IF(N109=0, 0, N$13)</f>
        <v>0</v>
      </c>
      <c r="O110" s="68">
        <f t="shared" si="71"/>
        <v>0</v>
      </c>
      <c r="P110" s="68">
        <f t="shared" si="71"/>
        <v>0</v>
      </c>
      <c r="Q110" s="68">
        <f t="shared" si="71"/>
        <v>0</v>
      </c>
      <c r="R110" s="68">
        <f t="shared" si="71"/>
        <v>0</v>
      </c>
      <c r="S110" s="68">
        <f t="shared" si="71"/>
        <v>0</v>
      </c>
      <c r="T110" s="68">
        <f t="shared" si="71"/>
        <v>0</v>
      </c>
      <c r="U110" s="68">
        <f t="shared" si="71"/>
        <v>0</v>
      </c>
      <c r="V110" s="68">
        <f t="shared" si="71"/>
        <v>0</v>
      </c>
      <c r="W110" s="68">
        <f t="shared" si="71"/>
        <v>0</v>
      </c>
      <c r="X110" s="68">
        <f t="shared" si="71"/>
        <v>0</v>
      </c>
      <c r="Y110" s="68">
        <f t="shared" si="71"/>
        <v>0</v>
      </c>
      <c r="Z110" s="68">
        <f t="shared" si="71"/>
        <v>0</v>
      </c>
      <c r="AA110" s="69">
        <f>SUM(L110:Z110)</f>
        <v>0</v>
      </c>
      <c r="AB110" s="199"/>
      <c r="AC110" s="202"/>
      <c r="AD110" s="203"/>
    </row>
    <row r="111" spans="2:30" s="35" customFormat="1" ht="17.25">
      <c r="B111" s="189"/>
      <c r="C111" s="190"/>
      <c r="D111" s="190"/>
      <c r="E111" s="191"/>
      <c r="F111" s="195"/>
      <c r="G111" s="196"/>
      <c r="H111" s="196"/>
      <c r="I111" s="196"/>
      <c r="J111" s="197"/>
      <c r="K111" s="67" t="s">
        <v>38</v>
      </c>
      <c r="L111" s="70" t="str">
        <f>IF(ISERROR(1-L109/L110), "",(1-L109 /L110))</f>
        <v/>
      </c>
      <c r="M111" s="70" t="str">
        <f t="shared" ref="M111:Z111" si="72">IF(ISERROR(1-M109/M110), "",(1-M109 /M110))</f>
        <v/>
      </c>
      <c r="N111" s="70" t="str">
        <f t="shared" si="72"/>
        <v/>
      </c>
      <c r="O111" s="70" t="str">
        <f t="shared" si="72"/>
        <v/>
      </c>
      <c r="P111" s="70" t="str">
        <f t="shared" si="72"/>
        <v/>
      </c>
      <c r="Q111" s="70" t="str">
        <f t="shared" si="72"/>
        <v/>
      </c>
      <c r="R111" s="70" t="str">
        <f t="shared" si="72"/>
        <v/>
      </c>
      <c r="S111" s="70" t="str">
        <f t="shared" si="72"/>
        <v/>
      </c>
      <c r="T111" s="70" t="str">
        <f t="shared" si="72"/>
        <v/>
      </c>
      <c r="U111" s="70" t="str">
        <f t="shared" si="72"/>
        <v/>
      </c>
      <c r="V111" s="70" t="str">
        <f t="shared" si="72"/>
        <v/>
      </c>
      <c r="W111" s="70" t="str">
        <f t="shared" si="72"/>
        <v/>
      </c>
      <c r="X111" s="70" t="str">
        <f t="shared" si="72"/>
        <v/>
      </c>
      <c r="Y111" s="70" t="str">
        <f t="shared" si="72"/>
        <v/>
      </c>
      <c r="Z111" s="70" t="str">
        <f t="shared" si="72"/>
        <v/>
      </c>
      <c r="AA111" s="86" t="str">
        <f>IF(ISERROR(1-AA109/AA110), "",(1-AA109 /AA110))</f>
        <v/>
      </c>
      <c r="AB111" s="199"/>
      <c r="AC111" s="202"/>
      <c r="AD111" s="203"/>
    </row>
    <row r="112" spans="2:30" s="35" customFormat="1" ht="17.25">
      <c r="B112" s="189"/>
      <c r="C112" s="190"/>
      <c r="D112" s="190"/>
      <c r="E112" s="191"/>
      <c r="F112" s="195"/>
      <c r="G112" s="196"/>
      <c r="H112" s="196"/>
      <c r="I112" s="196"/>
      <c r="J112" s="197"/>
      <c r="K112" s="71" t="s">
        <v>67</v>
      </c>
      <c r="L112" s="39" t="str">
        <f t="shared" ref="L112:Z112" si="73">IF(OR(L110&lt;7)," ",IF(OR(L111&gt;=0.285),"達成","未達成"))</f>
        <v xml:space="preserve"> </v>
      </c>
      <c r="M112" s="39" t="str">
        <f t="shared" si="73"/>
        <v xml:space="preserve"> </v>
      </c>
      <c r="N112" s="39" t="str">
        <f t="shared" si="73"/>
        <v xml:space="preserve"> </v>
      </c>
      <c r="O112" s="39" t="str">
        <f t="shared" si="73"/>
        <v xml:space="preserve"> </v>
      </c>
      <c r="P112" s="39" t="str">
        <f t="shared" si="73"/>
        <v xml:space="preserve"> </v>
      </c>
      <c r="Q112" s="39" t="str">
        <f t="shared" si="73"/>
        <v xml:space="preserve"> </v>
      </c>
      <c r="R112" s="39" t="str">
        <f t="shared" si="73"/>
        <v xml:space="preserve"> </v>
      </c>
      <c r="S112" s="39" t="str">
        <f t="shared" si="73"/>
        <v xml:space="preserve"> </v>
      </c>
      <c r="T112" s="39" t="str">
        <f t="shared" si="73"/>
        <v xml:space="preserve"> </v>
      </c>
      <c r="U112" s="39" t="str">
        <f t="shared" si="73"/>
        <v xml:space="preserve"> </v>
      </c>
      <c r="V112" s="39" t="str">
        <f t="shared" si="73"/>
        <v xml:space="preserve"> </v>
      </c>
      <c r="W112" s="39" t="str">
        <f t="shared" si="73"/>
        <v xml:space="preserve"> </v>
      </c>
      <c r="X112" s="39" t="str">
        <f t="shared" si="73"/>
        <v xml:space="preserve"> </v>
      </c>
      <c r="Y112" s="39" t="str">
        <f t="shared" si="73"/>
        <v xml:space="preserve"> </v>
      </c>
      <c r="Z112" s="39" t="str">
        <f t="shared" si="73"/>
        <v xml:space="preserve"> </v>
      </c>
      <c r="AA112" s="72">
        <f>COUNTIF(L112:V112,"未達成")</f>
        <v>0</v>
      </c>
      <c r="AB112" s="226"/>
      <c r="AC112" s="227"/>
      <c r="AD112" s="228"/>
    </row>
    <row r="113" spans="2:30" s="35" customFormat="1" ht="17.25">
      <c r="B113" s="186"/>
      <c r="C113" s="187"/>
      <c r="D113" s="187"/>
      <c r="E113" s="188"/>
      <c r="F113" s="192"/>
      <c r="G113" s="193"/>
      <c r="H113" s="193"/>
      <c r="I113" s="193"/>
      <c r="J113" s="194"/>
      <c r="K113" s="95" t="s">
        <v>52</v>
      </c>
      <c r="L113" s="73"/>
      <c r="M113" s="73"/>
      <c r="N113" s="73"/>
      <c r="O113" s="73"/>
      <c r="P113" s="73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74">
        <f>SUM(L113:Z113)</f>
        <v>0</v>
      </c>
      <c r="AB113" s="198" t="str">
        <f>IF(AA113=0," ",IF(AA116=0, "達成", "未達成"))</f>
        <v xml:space="preserve"> </v>
      </c>
      <c r="AC113" s="200" t="str">
        <f>IF(AA113=0,"",(1-AA113/AA114))</f>
        <v/>
      </c>
      <c r="AD113" s="201"/>
    </row>
    <row r="114" spans="2:30" s="35" customFormat="1" ht="17.25">
      <c r="B114" s="189"/>
      <c r="C114" s="190"/>
      <c r="D114" s="190"/>
      <c r="E114" s="191"/>
      <c r="F114" s="195"/>
      <c r="G114" s="196"/>
      <c r="H114" s="196"/>
      <c r="I114" s="196"/>
      <c r="J114" s="197"/>
      <c r="K114" s="67" t="s">
        <v>29</v>
      </c>
      <c r="L114" s="68">
        <f>IF(L113=0, 0, L$13)</f>
        <v>0</v>
      </c>
      <c r="M114" s="68">
        <f>IF(M113=0, 0, M$13)</f>
        <v>0</v>
      </c>
      <c r="N114" s="68">
        <f t="shared" ref="N114:Z114" si="74">IF(N113=0, 0, N$13)</f>
        <v>0</v>
      </c>
      <c r="O114" s="68">
        <f t="shared" si="74"/>
        <v>0</v>
      </c>
      <c r="P114" s="68">
        <f t="shared" si="74"/>
        <v>0</v>
      </c>
      <c r="Q114" s="68">
        <f t="shared" si="74"/>
        <v>0</v>
      </c>
      <c r="R114" s="68">
        <f t="shared" si="74"/>
        <v>0</v>
      </c>
      <c r="S114" s="68">
        <f t="shared" si="74"/>
        <v>0</v>
      </c>
      <c r="T114" s="68">
        <f t="shared" si="74"/>
        <v>0</v>
      </c>
      <c r="U114" s="68">
        <f t="shared" si="74"/>
        <v>0</v>
      </c>
      <c r="V114" s="68">
        <f t="shared" si="74"/>
        <v>0</v>
      </c>
      <c r="W114" s="68">
        <f t="shared" si="74"/>
        <v>0</v>
      </c>
      <c r="X114" s="68">
        <f t="shared" si="74"/>
        <v>0</v>
      </c>
      <c r="Y114" s="68">
        <f t="shared" si="74"/>
        <v>0</v>
      </c>
      <c r="Z114" s="68">
        <f t="shared" si="74"/>
        <v>0</v>
      </c>
      <c r="AA114" s="69">
        <f>SUM(L114:Z114)</f>
        <v>0</v>
      </c>
      <c r="AB114" s="199"/>
      <c r="AC114" s="202"/>
      <c r="AD114" s="203"/>
    </row>
    <row r="115" spans="2:30" s="35" customFormat="1" ht="17.25">
      <c r="B115" s="189"/>
      <c r="C115" s="190"/>
      <c r="D115" s="190"/>
      <c r="E115" s="191"/>
      <c r="F115" s="195"/>
      <c r="G115" s="196"/>
      <c r="H115" s="196"/>
      <c r="I115" s="196"/>
      <c r="J115" s="197"/>
      <c r="K115" s="67" t="s">
        <v>38</v>
      </c>
      <c r="L115" s="70" t="str">
        <f>IF(ISERROR(1-L113/L114), "",(1-L113 /L114))</f>
        <v/>
      </c>
      <c r="M115" s="70" t="str">
        <f t="shared" ref="M115:Z115" si="75">IF(ISERROR(1-M113/M114), "",(1-M113 /M114))</f>
        <v/>
      </c>
      <c r="N115" s="70" t="str">
        <f t="shared" si="75"/>
        <v/>
      </c>
      <c r="O115" s="70" t="str">
        <f t="shared" si="75"/>
        <v/>
      </c>
      <c r="P115" s="70" t="str">
        <f t="shared" si="75"/>
        <v/>
      </c>
      <c r="Q115" s="70" t="str">
        <f t="shared" si="75"/>
        <v/>
      </c>
      <c r="R115" s="70" t="str">
        <f t="shared" si="75"/>
        <v/>
      </c>
      <c r="S115" s="70" t="str">
        <f t="shared" si="75"/>
        <v/>
      </c>
      <c r="T115" s="70" t="str">
        <f t="shared" si="75"/>
        <v/>
      </c>
      <c r="U115" s="70" t="str">
        <f t="shared" si="75"/>
        <v/>
      </c>
      <c r="V115" s="70" t="str">
        <f t="shared" si="75"/>
        <v/>
      </c>
      <c r="W115" s="70" t="str">
        <f t="shared" si="75"/>
        <v/>
      </c>
      <c r="X115" s="70" t="str">
        <f t="shared" si="75"/>
        <v/>
      </c>
      <c r="Y115" s="70" t="str">
        <f t="shared" si="75"/>
        <v/>
      </c>
      <c r="Z115" s="70" t="str">
        <f t="shared" si="75"/>
        <v/>
      </c>
      <c r="AA115" s="86" t="str">
        <f>IF(ISERROR(1-AA113/AA114), "",(1-AA113 /AA114))</f>
        <v/>
      </c>
      <c r="AB115" s="199"/>
      <c r="AC115" s="202"/>
      <c r="AD115" s="203"/>
    </row>
    <row r="116" spans="2:30" s="35" customFormat="1" ht="17.25">
      <c r="B116" s="189"/>
      <c r="C116" s="190"/>
      <c r="D116" s="190"/>
      <c r="E116" s="191"/>
      <c r="F116" s="195"/>
      <c r="G116" s="196"/>
      <c r="H116" s="196"/>
      <c r="I116" s="196"/>
      <c r="J116" s="197"/>
      <c r="K116" s="71" t="s">
        <v>67</v>
      </c>
      <c r="L116" s="39" t="str">
        <f t="shared" ref="L116:Z116" si="76">IF(OR(L114&lt;7)," ",IF(OR(L115&gt;=0.285),"達成","未達成"))</f>
        <v xml:space="preserve"> </v>
      </c>
      <c r="M116" s="39" t="str">
        <f t="shared" si="76"/>
        <v xml:space="preserve"> </v>
      </c>
      <c r="N116" s="39" t="str">
        <f t="shared" si="76"/>
        <v xml:space="preserve"> </v>
      </c>
      <c r="O116" s="39" t="str">
        <f t="shared" si="76"/>
        <v xml:space="preserve"> </v>
      </c>
      <c r="P116" s="39" t="str">
        <f t="shared" si="76"/>
        <v xml:space="preserve"> </v>
      </c>
      <c r="Q116" s="39" t="str">
        <f t="shared" si="76"/>
        <v xml:space="preserve"> </v>
      </c>
      <c r="R116" s="39" t="str">
        <f t="shared" si="76"/>
        <v xml:space="preserve"> </v>
      </c>
      <c r="S116" s="39" t="str">
        <f t="shared" si="76"/>
        <v xml:space="preserve"> </v>
      </c>
      <c r="T116" s="39" t="str">
        <f t="shared" si="76"/>
        <v xml:space="preserve"> </v>
      </c>
      <c r="U116" s="39" t="str">
        <f t="shared" si="76"/>
        <v xml:space="preserve"> </v>
      </c>
      <c r="V116" s="39" t="str">
        <f t="shared" si="76"/>
        <v xml:space="preserve"> </v>
      </c>
      <c r="W116" s="39" t="str">
        <f t="shared" si="76"/>
        <v xml:space="preserve"> </v>
      </c>
      <c r="X116" s="39" t="str">
        <f t="shared" si="76"/>
        <v xml:space="preserve"> </v>
      </c>
      <c r="Y116" s="39" t="str">
        <f t="shared" si="76"/>
        <v xml:space="preserve"> </v>
      </c>
      <c r="Z116" s="39" t="str">
        <f t="shared" si="76"/>
        <v xml:space="preserve"> </v>
      </c>
      <c r="AA116" s="72">
        <f>COUNTIF(L116:V116,"未達成")</f>
        <v>0</v>
      </c>
      <c r="AB116" s="226"/>
      <c r="AC116" s="227"/>
      <c r="AD116" s="228"/>
    </row>
    <row r="117" spans="2:30" s="35" customFormat="1" ht="17.25">
      <c r="B117" s="186"/>
      <c r="C117" s="187"/>
      <c r="D117" s="187"/>
      <c r="E117" s="188"/>
      <c r="F117" s="192"/>
      <c r="G117" s="193"/>
      <c r="H117" s="193"/>
      <c r="I117" s="193"/>
      <c r="J117" s="194"/>
      <c r="K117" s="95" t="s">
        <v>52</v>
      </c>
      <c r="L117" s="73"/>
      <c r="M117" s="73"/>
      <c r="N117" s="73"/>
      <c r="O117" s="73"/>
      <c r="P117" s="73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74">
        <f>SUM(L117:Z117)</f>
        <v>0</v>
      </c>
      <c r="AB117" s="198" t="str">
        <f>IF(AA117=0," ",IF(AA120=0, "達成", "未達成"))</f>
        <v xml:space="preserve"> </v>
      </c>
      <c r="AC117" s="200" t="str">
        <f>IF(AA117=0,"",(1-AA117/AA118))</f>
        <v/>
      </c>
      <c r="AD117" s="201"/>
    </row>
    <row r="118" spans="2:30" s="35" customFormat="1" ht="17.25">
      <c r="B118" s="189"/>
      <c r="C118" s="190"/>
      <c r="D118" s="190"/>
      <c r="E118" s="191"/>
      <c r="F118" s="195"/>
      <c r="G118" s="196"/>
      <c r="H118" s="196"/>
      <c r="I118" s="196"/>
      <c r="J118" s="197"/>
      <c r="K118" s="67" t="s">
        <v>29</v>
      </c>
      <c r="L118" s="68">
        <f>IF(L117=0, 0, L$13)</f>
        <v>0</v>
      </c>
      <c r="M118" s="68">
        <f>IF(M117=0, 0, M$13)</f>
        <v>0</v>
      </c>
      <c r="N118" s="68">
        <f t="shared" ref="N118:Z118" si="77">IF(N117=0, 0, N$13)</f>
        <v>0</v>
      </c>
      <c r="O118" s="68">
        <f t="shared" si="77"/>
        <v>0</v>
      </c>
      <c r="P118" s="68">
        <f t="shared" si="77"/>
        <v>0</v>
      </c>
      <c r="Q118" s="68">
        <f t="shared" si="77"/>
        <v>0</v>
      </c>
      <c r="R118" s="68">
        <f t="shared" si="77"/>
        <v>0</v>
      </c>
      <c r="S118" s="68">
        <f t="shared" si="77"/>
        <v>0</v>
      </c>
      <c r="T118" s="68">
        <f t="shared" si="77"/>
        <v>0</v>
      </c>
      <c r="U118" s="68">
        <f t="shared" si="77"/>
        <v>0</v>
      </c>
      <c r="V118" s="68">
        <f t="shared" si="77"/>
        <v>0</v>
      </c>
      <c r="W118" s="68">
        <f t="shared" si="77"/>
        <v>0</v>
      </c>
      <c r="X118" s="68">
        <f t="shared" si="77"/>
        <v>0</v>
      </c>
      <c r="Y118" s="68">
        <f t="shared" si="77"/>
        <v>0</v>
      </c>
      <c r="Z118" s="68">
        <f t="shared" si="77"/>
        <v>0</v>
      </c>
      <c r="AA118" s="69">
        <f>SUM(L118:Z118)</f>
        <v>0</v>
      </c>
      <c r="AB118" s="199"/>
      <c r="AC118" s="202"/>
      <c r="AD118" s="203"/>
    </row>
    <row r="119" spans="2:30" s="35" customFormat="1" ht="17.25">
      <c r="B119" s="189"/>
      <c r="C119" s="190"/>
      <c r="D119" s="190"/>
      <c r="E119" s="191"/>
      <c r="F119" s="195"/>
      <c r="G119" s="196"/>
      <c r="H119" s="196"/>
      <c r="I119" s="196"/>
      <c r="J119" s="197"/>
      <c r="K119" s="67" t="s">
        <v>38</v>
      </c>
      <c r="L119" s="70" t="str">
        <f>IF(ISERROR(1-L117/L118), "",(1-L117 /L118))</f>
        <v/>
      </c>
      <c r="M119" s="70" t="str">
        <f t="shared" ref="M119:Z119" si="78">IF(ISERROR(1-M117/M118), "",(1-M117 /M118))</f>
        <v/>
      </c>
      <c r="N119" s="70" t="str">
        <f t="shared" si="78"/>
        <v/>
      </c>
      <c r="O119" s="70" t="str">
        <f t="shared" si="78"/>
        <v/>
      </c>
      <c r="P119" s="70" t="str">
        <f t="shared" si="78"/>
        <v/>
      </c>
      <c r="Q119" s="70" t="str">
        <f t="shared" si="78"/>
        <v/>
      </c>
      <c r="R119" s="70" t="str">
        <f t="shared" si="78"/>
        <v/>
      </c>
      <c r="S119" s="70" t="str">
        <f t="shared" si="78"/>
        <v/>
      </c>
      <c r="T119" s="70" t="str">
        <f t="shared" si="78"/>
        <v/>
      </c>
      <c r="U119" s="70" t="str">
        <f t="shared" si="78"/>
        <v/>
      </c>
      <c r="V119" s="70" t="str">
        <f t="shared" si="78"/>
        <v/>
      </c>
      <c r="W119" s="70" t="str">
        <f t="shared" si="78"/>
        <v/>
      </c>
      <c r="X119" s="70" t="str">
        <f t="shared" si="78"/>
        <v/>
      </c>
      <c r="Y119" s="70" t="str">
        <f t="shared" si="78"/>
        <v/>
      </c>
      <c r="Z119" s="70" t="str">
        <f t="shared" si="78"/>
        <v/>
      </c>
      <c r="AA119" s="86" t="str">
        <f>IF(ISERROR(1-AA117/AA118), "",(1-AA117 /AA118))</f>
        <v/>
      </c>
      <c r="AB119" s="199"/>
      <c r="AC119" s="202"/>
      <c r="AD119" s="203"/>
    </row>
    <row r="120" spans="2:30" s="35" customFormat="1" ht="17.25">
      <c r="B120" s="229"/>
      <c r="C120" s="230"/>
      <c r="D120" s="230"/>
      <c r="E120" s="231"/>
      <c r="F120" s="232"/>
      <c r="G120" s="233"/>
      <c r="H120" s="233"/>
      <c r="I120" s="233"/>
      <c r="J120" s="234"/>
      <c r="K120" s="71" t="s">
        <v>67</v>
      </c>
      <c r="L120" s="39" t="str">
        <f t="shared" ref="L120:Z120" si="79">IF(OR(L118&lt;7)," ",IF(OR(L119&gt;=0.285),"達成","未達成"))</f>
        <v xml:space="preserve"> </v>
      </c>
      <c r="M120" s="39" t="str">
        <f t="shared" si="79"/>
        <v xml:space="preserve"> </v>
      </c>
      <c r="N120" s="39" t="str">
        <f t="shared" si="79"/>
        <v xml:space="preserve"> </v>
      </c>
      <c r="O120" s="39" t="str">
        <f t="shared" si="79"/>
        <v xml:space="preserve"> </v>
      </c>
      <c r="P120" s="39" t="str">
        <f t="shared" si="79"/>
        <v xml:space="preserve"> </v>
      </c>
      <c r="Q120" s="39" t="str">
        <f t="shared" si="79"/>
        <v xml:space="preserve"> </v>
      </c>
      <c r="R120" s="39" t="str">
        <f t="shared" si="79"/>
        <v xml:space="preserve"> </v>
      </c>
      <c r="S120" s="39" t="str">
        <f t="shared" si="79"/>
        <v xml:space="preserve"> </v>
      </c>
      <c r="T120" s="39" t="str">
        <f t="shared" si="79"/>
        <v xml:space="preserve"> </v>
      </c>
      <c r="U120" s="39" t="str">
        <f t="shared" si="79"/>
        <v xml:space="preserve"> </v>
      </c>
      <c r="V120" s="39" t="str">
        <f t="shared" si="79"/>
        <v xml:space="preserve"> </v>
      </c>
      <c r="W120" s="39" t="str">
        <f t="shared" si="79"/>
        <v xml:space="preserve"> </v>
      </c>
      <c r="X120" s="39" t="str">
        <f t="shared" si="79"/>
        <v xml:space="preserve"> </v>
      </c>
      <c r="Y120" s="39" t="str">
        <f t="shared" si="79"/>
        <v xml:space="preserve"> </v>
      </c>
      <c r="Z120" s="39" t="str">
        <f t="shared" si="79"/>
        <v xml:space="preserve"> </v>
      </c>
      <c r="AA120" s="72">
        <f>COUNTIF(L120:V120,"未達成")</f>
        <v>0</v>
      </c>
      <c r="AB120" s="226"/>
      <c r="AC120" s="227"/>
      <c r="AD120" s="228"/>
    </row>
    <row r="121" spans="2:30" s="35" customFormat="1" ht="17.25">
      <c r="B121" s="186"/>
      <c r="C121" s="187"/>
      <c r="D121" s="187"/>
      <c r="E121" s="188"/>
      <c r="F121" s="192"/>
      <c r="G121" s="193"/>
      <c r="H121" s="193"/>
      <c r="I121" s="193"/>
      <c r="J121" s="194"/>
      <c r="K121" s="95" t="s">
        <v>52</v>
      </c>
      <c r="L121" s="73"/>
      <c r="M121" s="73"/>
      <c r="N121" s="73"/>
      <c r="O121" s="73"/>
      <c r="P121" s="73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74">
        <f>SUM(L121:Z121)</f>
        <v>0</v>
      </c>
      <c r="AB121" s="198" t="str">
        <f>IF(AA121=0," ",IF(AA124=0, "達成", "未達成"))</f>
        <v xml:space="preserve"> </v>
      </c>
      <c r="AC121" s="200" t="str">
        <f>IF(AA121=0,"",(1-AA121/AA122))</f>
        <v/>
      </c>
      <c r="AD121" s="201"/>
    </row>
    <row r="122" spans="2:30" s="35" customFormat="1" ht="17.25">
      <c r="B122" s="189"/>
      <c r="C122" s="190"/>
      <c r="D122" s="190"/>
      <c r="E122" s="191"/>
      <c r="F122" s="195"/>
      <c r="G122" s="196"/>
      <c r="H122" s="196"/>
      <c r="I122" s="196"/>
      <c r="J122" s="197"/>
      <c r="K122" s="67" t="s">
        <v>29</v>
      </c>
      <c r="L122" s="68">
        <f>IF(L121=0, 0, L$13)</f>
        <v>0</v>
      </c>
      <c r="M122" s="68">
        <f>IF(M121=0, 0, M$13)</f>
        <v>0</v>
      </c>
      <c r="N122" s="68">
        <f t="shared" ref="N122:Z122" si="80">IF(N121=0, 0, N$13)</f>
        <v>0</v>
      </c>
      <c r="O122" s="68">
        <f t="shared" si="80"/>
        <v>0</v>
      </c>
      <c r="P122" s="68">
        <f t="shared" si="80"/>
        <v>0</v>
      </c>
      <c r="Q122" s="68">
        <f t="shared" si="80"/>
        <v>0</v>
      </c>
      <c r="R122" s="68">
        <f t="shared" si="80"/>
        <v>0</v>
      </c>
      <c r="S122" s="68">
        <f t="shared" si="80"/>
        <v>0</v>
      </c>
      <c r="T122" s="68">
        <f t="shared" si="80"/>
        <v>0</v>
      </c>
      <c r="U122" s="68">
        <f t="shared" si="80"/>
        <v>0</v>
      </c>
      <c r="V122" s="68">
        <f t="shared" si="80"/>
        <v>0</v>
      </c>
      <c r="W122" s="68">
        <f t="shared" si="80"/>
        <v>0</v>
      </c>
      <c r="X122" s="68">
        <f t="shared" si="80"/>
        <v>0</v>
      </c>
      <c r="Y122" s="68">
        <f t="shared" si="80"/>
        <v>0</v>
      </c>
      <c r="Z122" s="68">
        <f t="shared" si="80"/>
        <v>0</v>
      </c>
      <c r="AA122" s="69">
        <f>SUM(L122:Z122)</f>
        <v>0</v>
      </c>
      <c r="AB122" s="199"/>
      <c r="AC122" s="202"/>
      <c r="AD122" s="203"/>
    </row>
    <row r="123" spans="2:30" s="35" customFormat="1" ht="17.25">
      <c r="B123" s="189"/>
      <c r="C123" s="190"/>
      <c r="D123" s="190"/>
      <c r="E123" s="191"/>
      <c r="F123" s="195"/>
      <c r="G123" s="196"/>
      <c r="H123" s="196"/>
      <c r="I123" s="196"/>
      <c r="J123" s="197"/>
      <c r="K123" s="67" t="s">
        <v>38</v>
      </c>
      <c r="L123" s="70" t="str">
        <f>IF(ISERROR(1-L121/L122), "",(1-L121 /L122))</f>
        <v/>
      </c>
      <c r="M123" s="70" t="str">
        <f t="shared" ref="M123:Z123" si="81">IF(ISERROR(1-M121/M122), "",(1-M121 /M122))</f>
        <v/>
      </c>
      <c r="N123" s="70" t="str">
        <f t="shared" si="81"/>
        <v/>
      </c>
      <c r="O123" s="70" t="str">
        <f t="shared" si="81"/>
        <v/>
      </c>
      <c r="P123" s="70" t="str">
        <f t="shared" si="81"/>
        <v/>
      </c>
      <c r="Q123" s="70" t="str">
        <f t="shared" si="81"/>
        <v/>
      </c>
      <c r="R123" s="70" t="str">
        <f t="shared" si="81"/>
        <v/>
      </c>
      <c r="S123" s="70" t="str">
        <f t="shared" si="81"/>
        <v/>
      </c>
      <c r="T123" s="70" t="str">
        <f t="shared" si="81"/>
        <v/>
      </c>
      <c r="U123" s="70" t="str">
        <f t="shared" si="81"/>
        <v/>
      </c>
      <c r="V123" s="70" t="str">
        <f t="shared" si="81"/>
        <v/>
      </c>
      <c r="W123" s="70" t="str">
        <f t="shared" si="81"/>
        <v/>
      </c>
      <c r="X123" s="70" t="str">
        <f t="shared" si="81"/>
        <v/>
      </c>
      <c r="Y123" s="70" t="str">
        <f t="shared" si="81"/>
        <v/>
      </c>
      <c r="Z123" s="70" t="str">
        <f t="shared" si="81"/>
        <v/>
      </c>
      <c r="AA123" s="86" t="str">
        <f>IF(ISERROR(1-AA121/AA122), "",(1-AA121 /AA122))</f>
        <v/>
      </c>
      <c r="AB123" s="199"/>
      <c r="AC123" s="202"/>
      <c r="AD123" s="203"/>
    </row>
    <row r="124" spans="2:30" s="35" customFormat="1" ht="17.25">
      <c r="B124" s="229"/>
      <c r="C124" s="230"/>
      <c r="D124" s="230"/>
      <c r="E124" s="231"/>
      <c r="F124" s="232"/>
      <c r="G124" s="233"/>
      <c r="H124" s="233"/>
      <c r="I124" s="233"/>
      <c r="J124" s="234"/>
      <c r="K124" s="71" t="s">
        <v>67</v>
      </c>
      <c r="L124" s="39" t="str">
        <f t="shared" ref="L124:Z124" si="82">IF(OR(L122&lt;7)," ",IF(OR(L123&gt;=0.285),"達成","未達成"))</f>
        <v xml:space="preserve"> </v>
      </c>
      <c r="M124" s="39" t="str">
        <f t="shared" si="82"/>
        <v xml:space="preserve"> </v>
      </c>
      <c r="N124" s="39" t="str">
        <f t="shared" si="82"/>
        <v xml:space="preserve"> </v>
      </c>
      <c r="O124" s="39" t="str">
        <f t="shared" si="82"/>
        <v xml:space="preserve"> </v>
      </c>
      <c r="P124" s="39" t="str">
        <f t="shared" si="82"/>
        <v xml:space="preserve"> </v>
      </c>
      <c r="Q124" s="39" t="str">
        <f t="shared" si="82"/>
        <v xml:space="preserve"> </v>
      </c>
      <c r="R124" s="39" t="str">
        <f t="shared" si="82"/>
        <v xml:space="preserve"> </v>
      </c>
      <c r="S124" s="39" t="str">
        <f t="shared" si="82"/>
        <v xml:space="preserve"> </v>
      </c>
      <c r="T124" s="39" t="str">
        <f t="shared" si="82"/>
        <v xml:space="preserve"> </v>
      </c>
      <c r="U124" s="39" t="str">
        <f t="shared" si="82"/>
        <v xml:space="preserve"> </v>
      </c>
      <c r="V124" s="39" t="str">
        <f t="shared" si="82"/>
        <v xml:space="preserve"> </v>
      </c>
      <c r="W124" s="39" t="str">
        <f t="shared" si="82"/>
        <v xml:space="preserve"> </v>
      </c>
      <c r="X124" s="39" t="str">
        <f t="shared" si="82"/>
        <v xml:space="preserve"> </v>
      </c>
      <c r="Y124" s="39" t="str">
        <f t="shared" si="82"/>
        <v xml:space="preserve"> </v>
      </c>
      <c r="Z124" s="39" t="str">
        <f t="shared" si="82"/>
        <v xml:space="preserve"> </v>
      </c>
      <c r="AA124" s="72">
        <f>COUNTIF(L124:V124,"未達成")</f>
        <v>0</v>
      </c>
      <c r="AB124" s="226"/>
      <c r="AC124" s="227"/>
      <c r="AD124" s="228"/>
    </row>
    <row r="125" spans="2:30" s="35" customFormat="1" ht="17.25">
      <c r="B125" s="186"/>
      <c r="C125" s="187"/>
      <c r="D125" s="187"/>
      <c r="E125" s="188"/>
      <c r="F125" s="192"/>
      <c r="G125" s="193"/>
      <c r="H125" s="193"/>
      <c r="I125" s="193"/>
      <c r="J125" s="194"/>
      <c r="K125" s="95" t="s">
        <v>52</v>
      </c>
      <c r="L125" s="73"/>
      <c r="M125" s="73"/>
      <c r="N125" s="73"/>
      <c r="O125" s="73"/>
      <c r="P125" s="73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74">
        <f>SUM(L125:Z125)</f>
        <v>0</v>
      </c>
      <c r="AB125" s="198" t="str">
        <f>IF(AA125=0," ",IF(AA128=0, "達成", "未達成"))</f>
        <v xml:space="preserve"> </v>
      </c>
      <c r="AC125" s="200" t="str">
        <f>IF(AA125=0,"",(1-AA125/AA126))</f>
        <v/>
      </c>
      <c r="AD125" s="201"/>
    </row>
    <row r="126" spans="2:30" s="35" customFormat="1" ht="17.25">
      <c r="B126" s="189"/>
      <c r="C126" s="190"/>
      <c r="D126" s="190"/>
      <c r="E126" s="191"/>
      <c r="F126" s="195"/>
      <c r="G126" s="196"/>
      <c r="H126" s="196"/>
      <c r="I126" s="196"/>
      <c r="J126" s="197"/>
      <c r="K126" s="67" t="s">
        <v>29</v>
      </c>
      <c r="L126" s="68">
        <f>IF(L125=0, 0, L$13)</f>
        <v>0</v>
      </c>
      <c r="M126" s="68">
        <f>IF(M125=0, 0, M$13)</f>
        <v>0</v>
      </c>
      <c r="N126" s="68">
        <f t="shared" ref="N126:Z126" si="83">IF(N125=0, 0, N$13)</f>
        <v>0</v>
      </c>
      <c r="O126" s="68">
        <f t="shared" si="83"/>
        <v>0</v>
      </c>
      <c r="P126" s="68">
        <f t="shared" si="83"/>
        <v>0</v>
      </c>
      <c r="Q126" s="68">
        <f t="shared" si="83"/>
        <v>0</v>
      </c>
      <c r="R126" s="68">
        <f t="shared" si="83"/>
        <v>0</v>
      </c>
      <c r="S126" s="68">
        <f t="shared" si="83"/>
        <v>0</v>
      </c>
      <c r="T126" s="68">
        <f t="shared" si="83"/>
        <v>0</v>
      </c>
      <c r="U126" s="68">
        <f t="shared" si="83"/>
        <v>0</v>
      </c>
      <c r="V126" s="68">
        <f t="shared" si="83"/>
        <v>0</v>
      </c>
      <c r="W126" s="68">
        <f t="shared" si="83"/>
        <v>0</v>
      </c>
      <c r="X126" s="68">
        <f t="shared" si="83"/>
        <v>0</v>
      </c>
      <c r="Y126" s="68">
        <f t="shared" si="83"/>
        <v>0</v>
      </c>
      <c r="Z126" s="68">
        <f t="shared" si="83"/>
        <v>0</v>
      </c>
      <c r="AA126" s="69">
        <f>SUM(L126:Z126)</f>
        <v>0</v>
      </c>
      <c r="AB126" s="199"/>
      <c r="AC126" s="202"/>
      <c r="AD126" s="203"/>
    </row>
    <row r="127" spans="2:30" s="35" customFormat="1" ht="17.25">
      <c r="B127" s="189"/>
      <c r="C127" s="190"/>
      <c r="D127" s="190"/>
      <c r="E127" s="191"/>
      <c r="F127" s="195"/>
      <c r="G127" s="196"/>
      <c r="H127" s="196"/>
      <c r="I127" s="196"/>
      <c r="J127" s="197"/>
      <c r="K127" s="67" t="s">
        <v>38</v>
      </c>
      <c r="L127" s="70" t="str">
        <f>IF(ISERROR(1-L125/L126), "",(1-L125 /L126))</f>
        <v/>
      </c>
      <c r="M127" s="70" t="str">
        <f t="shared" ref="M127:Z127" si="84">IF(ISERROR(1-M125/M126), "",(1-M125 /M126))</f>
        <v/>
      </c>
      <c r="N127" s="70" t="str">
        <f t="shared" si="84"/>
        <v/>
      </c>
      <c r="O127" s="70" t="str">
        <f t="shared" si="84"/>
        <v/>
      </c>
      <c r="P127" s="70" t="str">
        <f t="shared" si="84"/>
        <v/>
      </c>
      <c r="Q127" s="70" t="str">
        <f t="shared" si="84"/>
        <v/>
      </c>
      <c r="R127" s="70" t="str">
        <f t="shared" si="84"/>
        <v/>
      </c>
      <c r="S127" s="70" t="str">
        <f t="shared" si="84"/>
        <v/>
      </c>
      <c r="T127" s="70" t="str">
        <f t="shared" si="84"/>
        <v/>
      </c>
      <c r="U127" s="70" t="str">
        <f t="shared" si="84"/>
        <v/>
      </c>
      <c r="V127" s="70" t="str">
        <f t="shared" si="84"/>
        <v/>
      </c>
      <c r="W127" s="70" t="str">
        <f t="shared" si="84"/>
        <v/>
      </c>
      <c r="X127" s="70" t="str">
        <f t="shared" si="84"/>
        <v/>
      </c>
      <c r="Y127" s="70" t="str">
        <f t="shared" si="84"/>
        <v/>
      </c>
      <c r="Z127" s="70" t="str">
        <f t="shared" si="84"/>
        <v/>
      </c>
      <c r="AA127" s="86" t="str">
        <f>IF(ISERROR(1-AA125/AA126), "",(1-AA125 /AA126))</f>
        <v/>
      </c>
      <c r="AB127" s="199"/>
      <c r="AC127" s="202"/>
      <c r="AD127" s="203"/>
    </row>
    <row r="128" spans="2:30" s="35" customFormat="1" ht="17.25">
      <c r="B128" s="229"/>
      <c r="C128" s="230"/>
      <c r="D128" s="230"/>
      <c r="E128" s="231"/>
      <c r="F128" s="232"/>
      <c r="G128" s="233"/>
      <c r="H128" s="233"/>
      <c r="I128" s="233"/>
      <c r="J128" s="234"/>
      <c r="K128" s="71" t="s">
        <v>67</v>
      </c>
      <c r="L128" s="39" t="str">
        <f t="shared" ref="L128:Z128" si="85">IF(OR(L126&lt;7)," ",IF(OR(L127&gt;=0.285),"達成","未達成"))</f>
        <v xml:space="preserve"> </v>
      </c>
      <c r="M128" s="39" t="str">
        <f t="shared" si="85"/>
        <v xml:space="preserve"> </v>
      </c>
      <c r="N128" s="39" t="str">
        <f t="shared" si="85"/>
        <v xml:space="preserve"> </v>
      </c>
      <c r="O128" s="39" t="str">
        <f t="shared" si="85"/>
        <v xml:space="preserve"> </v>
      </c>
      <c r="P128" s="39" t="str">
        <f t="shared" si="85"/>
        <v xml:space="preserve"> </v>
      </c>
      <c r="Q128" s="39" t="str">
        <f t="shared" si="85"/>
        <v xml:space="preserve"> </v>
      </c>
      <c r="R128" s="39" t="str">
        <f t="shared" si="85"/>
        <v xml:space="preserve"> </v>
      </c>
      <c r="S128" s="39" t="str">
        <f t="shared" si="85"/>
        <v xml:space="preserve"> </v>
      </c>
      <c r="T128" s="39" t="str">
        <f t="shared" si="85"/>
        <v xml:space="preserve"> </v>
      </c>
      <c r="U128" s="39" t="str">
        <f t="shared" si="85"/>
        <v xml:space="preserve"> </v>
      </c>
      <c r="V128" s="39" t="str">
        <f t="shared" si="85"/>
        <v xml:space="preserve"> </v>
      </c>
      <c r="W128" s="39" t="str">
        <f t="shared" si="85"/>
        <v xml:space="preserve"> </v>
      </c>
      <c r="X128" s="39" t="str">
        <f t="shared" si="85"/>
        <v xml:space="preserve"> </v>
      </c>
      <c r="Y128" s="39" t="str">
        <f t="shared" si="85"/>
        <v xml:space="preserve"> </v>
      </c>
      <c r="Z128" s="39" t="str">
        <f t="shared" si="85"/>
        <v xml:space="preserve"> </v>
      </c>
      <c r="AA128" s="72">
        <f>COUNTIF(L128:V128,"未達成")</f>
        <v>0</v>
      </c>
      <c r="AB128" s="226"/>
      <c r="AC128" s="227"/>
      <c r="AD128" s="228"/>
    </row>
    <row r="129" spans="2:30" s="35" customFormat="1" ht="17.25">
      <c r="B129" s="186"/>
      <c r="C129" s="187"/>
      <c r="D129" s="187"/>
      <c r="E129" s="188"/>
      <c r="F129" s="192"/>
      <c r="G129" s="193"/>
      <c r="H129" s="193"/>
      <c r="I129" s="193"/>
      <c r="J129" s="194"/>
      <c r="K129" s="95" t="s">
        <v>52</v>
      </c>
      <c r="L129" s="73"/>
      <c r="M129" s="73"/>
      <c r="N129" s="73"/>
      <c r="O129" s="73"/>
      <c r="P129" s="73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74">
        <f>SUM(L129:Z129)</f>
        <v>0</v>
      </c>
      <c r="AB129" s="198" t="str">
        <f>IF(AA129=0," ",IF(AA132=0, "達成", "未達成"))</f>
        <v xml:space="preserve"> </v>
      </c>
      <c r="AC129" s="200" t="str">
        <f>IF(AA129=0,"",(1-AA129/AA130))</f>
        <v/>
      </c>
      <c r="AD129" s="201"/>
    </row>
    <row r="130" spans="2:30" s="35" customFormat="1" ht="17.25">
      <c r="B130" s="189"/>
      <c r="C130" s="190"/>
      <c r="D130" s="190"/>
      <c r="E130" s="191"/>
      <c r="F130" s="195"/>
      <c r="G130" s="196"/>
      <c r="H130" s="196"/>
      <c r="I130" s="196"/>
      <c r="J130" s="197"/>
      <c r="K130" s="67" t="s">
        <v>29</v>
      </c>
      <c r="L130" s="68">
        <f>IF(L129=0, 0, L$13)</f>
        <v>0</v>
      </c>
      <c r="M130" s="68">
        <f>IF(M129=0, 0, M$13)</f>
        <v>0</v>
      </c>
      <c r="N130" s="68">
        <f t="shared" ref="N130:Z130" si="86">IF(N129=0, 0, N$13)</f>
        <v>0</v>
      </c>
      <c r="O130" s="68">
        <f t="shared" si="86"/>
        <v>0</v>
      </c>
      <c r="P130" s="68">
        <f t="shared" si="86"/>
        <v>0</v>
      </c>
      <c r="Q130" s="68">
        <f t="shared" si="86"/>
        <v>0</v>
      </c>
      <c r="R130" s="68">
        <f t="shared" si="86"/>
        <v>0</v>
      </c>
      <c r="S130" s="68">
        <f t="shared" si="86"/>
        <v>0</v>
      </c>
      <c r="T130" s="68">
        <f t="shared" si="86"/>
        <v>0</v>
      </c>
      <c r="U130" s="68">
        <f t="shared" si="86"/>
        <v>0</v>
      </c>
      <c r="V130" s="68">
        <f t="shared" si="86"/>
        <v>0</v>
      </c>
      <c r="W130" s="68">
        <f t="shared" si="86"/>
        <v>0</v>
      </c>
      <c r="X130" s="68">
        <f t="shared" si="86"/>
        <v>0</v>
      </c>
      <c r="Y130" s="68">
        <f t="shared" si="86"/>
        <v>0</v>
      </c>
      <c r="Z130" s="68">
        <f t="shared" si="86"/>
        <v>0</v>
      </c>
      <c r="AA130" s="69">
        <f>SUM(L130:Z130)</f>
        <v>0</v>
      </c>
      <c r="AB130" s="199"/>
      <c r="AC130" s="202"/>
      <c r="AD130" s="203"/>
    </row>
    <row r="131" spans="2:30" s="35" customFormat="1" ht="17.25">
      <c r="B131" s="189"/>
      <c r="C131" s="190"/>
      <c r="D131" s="190"/>
      <c r="E131" s="191"/>
      <c r="F131" s="195"/>
      <c r="G131" s="196"/>
      <c r="H131" s="196"/>
      <c r="I131" s="196"/>
      <c r="J131" s="197"/>
      <c r="K131" s="67" t="s">
        <v>38</v>
      </c>
      <c r="L131" s="70" t="str">
        <f>IF(ISERROR(1-L129/L130), "",(1-L129 /L130))</f>
        <v/>
      </c>
      <c r="M131" s="70" t="str">
        <f t="shared" ref="M131:Z131" si="87">IF(ISERROR(1-M129/M130), "",(1-M129 /M130))</f>
        <v/>
      </c>
      <c r="N131" s="70" t="str">
        <f t="shared" si="87"/>
        <v/>
      </c>
      <c r="O131" s="70" t="str">
        <f t="shared" si="87"/>
        <v/>
      </c>
      <c r="P131" s="70" t="str">
        <f t="shared" si="87"/>
        <v/>
      </c>
      <c r="Q131" s="70" t="str">
        <f t="shared" si="87"/>
        <v/>
      </c>
      <c r="R131" s="70" t="str">
        <f t="shared" si="87"/>
        <v/>
      </c>
      <c r="S131" s="70" t="str">
        <f t="shared" si="87"/>
        <v/>
      </c>
      <c r="T131" s="70" t="str">
        <f t="shared" si="87"/>
        <v/>
      </c>
      <c r="U131" s="70" t="str">
        <f t="shared" si="87"/>
        <v/>
      </c>
      <c r="V131" s="70" t="str">
        <f t="shared" si="87"/>
        <v/>
      </c>
      <c r="W131" s="70" t="str">
        <f t="shared" si="87"/>
        <v/>
      </c>
      <c r="X131" s="70" t="str">
        <f t="shared" si="87"/>
        <v/>
      </c>
      <c r="Y131" s="70" t="str">
        <f t="shared" si="87"/>
        <v/>
      </c>
      <c r="Z131" s="70" t="str">
        <f t="shared" si="87"/>
        <v/>
      </c>
      <c r="AA131" s="86" t="str">
        <f>IF(ISERROR(1-AA129/AA130), "",(1-AA129 /AA130))</f>
        <v/>
      </c>
      <c r="AB131" s="199"/>
      <c r="AC131" s="202"/>
      <c r="AD131" s="203"/>
    </row>
    <row r="132" spans="2:30" s="35" customFormat="1" ht="17.25">
      <c r="B132" s="229"/>
      <c r="C132" s="230"/>
      <c r="D132" s="230"/>
      <c r="E132" s="231"/>
      <c r="F132" s="232"/>
      <c r="G132" s="233"/>
      <c r="H132" s="233"/>
      <c r="I132" s="233"/>
      <c r="J132" s="234"/>
      <c r="K132" s="71" t="s">
        <v>67</v>
      </c>
      <c r="L132" s="39" t="str">
        <f t="shared" ref="L132:Z132" si="88">IF(OR(L130&lt;7)," ",IF(OR(L131&gt;=0.285),"達成","未達成"))</f>
        <v xml:space="preserve"> </v>
      </c>
      <c r="M132" s="39" t="str">
        <f t="shared" si="88"/>
        <v xml:space="preserve"> </v>
      </c>
      <c r="N132" s="39" t="str">
        <f t="shared" si="88"/>
        <v xml:space="preserve"> </v>
      </c>
      <c r="O132" s="39" t="str">
        <f t="shared" si="88"/>
        <v xml:space="preserve"> </v>
      </c>
      <c r="P132" s="39" t="str">
        <f t="shared" si="88"/>
        <v xml:space="preserve"> </v>
      </c>
      <c r="Q132" s="39" t="str">
        <f t="shared" si="88"/>
        <v xml:space="preserve"> </v>
      </c>
      <c r="R132" s="39" t="str">
        <f t="shared" si="88"/>
        <v xml:space="preserve"> </v>
      </c>
      <c r="S132" s="39" t="str">
        <f t="shared" si="88"/>
        <v xml:space="preserve"> </v>
      </c>
      <c r="T132" s="39" t="str">
        <f t="shared" si="88"/>
        <v xml:space="preserve"> </v>
      </c>
      <c r="U132" s="39" t="str">
        <f t="shared" si="88"/>
        <v xml:space="preserve"> </v>
      </c>
      <c r="V132" s="39" t="str">
        <f t="shared" si="88"/>
        <v xml:space="preserve"> </v>
      </c>
      <c r="W132" s="39" t="str">
        <f t="shared" si="88"/>
        <v xml:space="preserve"> </v>
      </c>
      <c r="X132" s="39" t="str">
        <f t="shared" si="88"/>
        <v xml:space="preserve"> </v>
      </c>
      <c r="Y132" s="39" t="str">
        <f t="shared" si="88"/>
        <v xml:space="preserve"> </v>
      </c>
      <c r="Z132" s="39" t="str">
        <f t="shared" si="88"/>
        <v xml:space="preserve"> </v>
      </c>
      <c r="AA132" s="72">
        <f>COUNTIF(L132:V132,"未達成")</f>
        <v>0</v>
      </c>
      <c r="AB132" s="226"/>
      <c r="AC132" s="227"/>
      <c r="AD132" s="228"/>
    </row>
    <row r="133" spans="2:30" s="35" customFormat="1" ht="17.25">
      <c r="B133" s="186"/>
      <c r="C133" s="187"/>
      <c r="D133" s="187"/>
      <c r="E133" s="188"/>
      <c r="F133" s="192"/>
      <c r="G133" s="193"/>
      <c r="H133" s="193"/>
      <c r="I133" s="193"/>
      <c r="J133" s="194"/>
      <c r="K133" s="95" t="s">
        <v>52</v>
      </c>
      <c r="L133" s="73"/>
      <c r="M133" s="73"/>
      <c r="N133" s="73"/>
      <c r="O133" s="73"/>
      <c r="P133" s="73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74">
        <f>SUM(L133:Z133)</f>
        <v>0</v>
      </c>
      <c r="AB133" s="198" t="str">
        <f>IF(AA133=0," ",IF(AA136=0, "達成", "未達成"))</f>
        <v xml:space="preserve"> </v>
      </c>
      <c r="AC133" s="200" t="str">
        <f>IF(AA133=0,"",(1-AA133/AA134))</f>
        <v/>
      </c>
      <c r="AD133" s="201"/>
    </row>
    <row r="134" spans="2:30" s="35" customFormat="1" ht="17.25">
      <c r="B134" s="189"/>
      <c r="C134" s="190"/>
      <c r="D134" s="190"/>
      <c r="E134" s="191"/>
      <c r="F134" s="195"/>
      <c r="G134" s="196"/>
      <c r="H134" s="196"/>
      <c r="I134" s="196"/>
      <c r="J134" s="197"/>
      <c r="K134" s="67" t="s">
        <v>29</v>
      </c>
      <c r="L134" s="68">
        <f>IF(L133=0, 0, L$13)</f>
        <v>0</v>
      </c>
      <c r="M134" s="68">
        <f>IF(M133=0, 0, M$13)</f>
        <v>0</v>
      </c>
      <c r="N134" s="68">
        <f t="shared" ref="N134:Z134" si="89">IF(N133=0, 0, N$13)</f>
        <v>0</v>
      </c>
      <c r="O134" s="68">
        <f t="shared" si="89"/>
        <v>0</v>
      </c>
      <c r="P134" s="68">
        <f t="shared" si="89"/>
        <v>0</v>
      </c>
      <c r="Q134" s="68">
        <f t="shared" si="89"/>
        <v>0</v>
      </c>
      <c r="R134" s="68">
        <f t="shared" si="89"/>
        <v>0</v>
      </c>
      <c r="S134" s="68">
        <f t="shared" si="89"/>
        <v>0</v>
      </c>
      <c r="T134" s="68">
        <f t="shared" si="89"/>
        <v>0</v>
      </c>
      <c r="U134" s="68">
        <f t="shared" si="89"/>
        <v>0</v>
      </c>
      <c r="V134" s="68">
        <f t="shared" si="89"/>
        <v>0</v>
      </c>
      <c r="W134" s="68">
        <f t="shared" si="89"/>
        <v>0</v>
      </c>
      <c r="X134" s="68">
        <f t="shared" si="89"/>
        <v>0</v>
      </c>
      <c r="Y134" s="68">
        <f t="shared" si="89"/>
        <v>0</v>
      </c>
      <c r="Z134" s="68">
        <f t="shared" si="89"/>
        <v>0</v>
      </c>
      <c r="AA134" s="69">
        <f>SUM(L134:Z134)</f>
        <v>0</v>
      </c>
      <c r="AB134" s="199"/>
      <c r="AC134" s="202"/>
      <c r="AD134" s="203"/>
    </row>
    <row r="135" spans="2:30" s="35" customFormat="1" ht="17.25">
      <c r="B135" s="189"/>
      <c r="C135" s="190"/>
      <c r="D135" s="190"/>
      <c r="E135" s="191"/>
      <c r="F135" s="195"/>
      <c r="G135" s="196"/>
      <c r="H135" s="196"/>
      <c r="I135" s="196"/>
      <c r="J135" s="197"/>
      <c r="K135" s="67" t="s">
        <v>38</v>
      </c>
      <c r="L135" s="70" t="str">
        <f>IF(ISERROR(1-L133/L134), "",(1-L133 /L134))</f>
        <v/>
      </c>
      <c r="M135" s="70" t="str">
        <f t="shared" ref="M135:Z135" si="90">IF(ISERROR(1-M133/M134), "",(1-M133 /M134))</f>
        <v/>
      </c>
      <c r="N135" s="70" t="str">
        <f t="shared" si="90"/>
        <v/>
      </c>
      <c r="O135" s="70" t="str">
        <f t="shared" si="90"/>
        <v/>
      </c>
      <c r="P135" s="70" t="str">
        <f t="shared" si="90"/>
        <v/>
      </c>
      <c r="Q135" s="70" t="str">
        <f t="shared" si="90"/>
        <v/>
      </c>
      <c r="R135" s="70" t="str">
        <f t="shared" si="90"/>
        <v/>
      </c>
      <c r="S135" s="70" t="str">
        <f t="shared" si="90"/>
        <v/>
      </c>
      <c r="T135" s="70" t="str">
        <f t="shared" si="90"/>
        <v/>
      </c>
      <c r="U135" s="70" t="str">
        <f t="shared" si="90"/>
        <v/>
      </c>
      <c r="V135" s="70" t="str">
        <f t="shared" si="90"/>
        <v/>
      </c>
      <c r="W135" s="70" t="str">
        <f t="shared" si="90"/>
        <v/>
      </c>
      <c r="X135" s="70" t="str">
        <f t="shared" si="90"/>
        <v/>
      </c>
      <c r="Y135" s="70" t="str">
        <f t="shared" si="90"/>
        <v/>
      </c>
      <c r="Z135" s="70" t="str">
        <f t="shared" si="90"/>
        <v/>
      </c>
      <c r="AA135" s="86" t="str">
        <f>IF(ISERROR(1-AA133/AA134), "",(1-AA133 /AA134))</f>
        <v/>
      </c>
      <c r="AB135" s="199"/>
      <c r="AC135" s="202"/>
      <c r="AD135" s="203"/>
    </row>
    <row r="136" spans="2:30" s="35" customFormat="1" ht="17.25">
      <c r="B136" s="229"/>
      <c r="C136" s="230"/>
      <c r="D136" s="230"/>
      <c r="E136" s="231"/>
      <c r="F136" s="232"/>
      <c r="G136" s="233"/>
      <c r="H136" s="233"/>
      <c r="I136" s="233"/>
      <c r="J136" s="234"/>
      <c r="K136" s="71" t="s">
        <v>67</v>
      </c>
      <c r="L136" s="39" t="str">
        <f t="shared" ref="L136:Z136" si="91">IF(OR(L134&lt;7)," ",IF(OR(L135&gt;=0.285),"達成","未達成"))</f>
        <v xml:space="preserve"> </v>
      </c>
      <c r="M136" s="39" t="str">
        <f t="shared" si="91"/>
        <v xml:space="preserve"> </v>
      </c>
      <c r="N136" s="39" t="str">
        <f t="shared" si="91"/>
        <v xml:space="preserve"> </v>
      </c>
      <c r="O136" s="39" t="str">
        <f t="shared" si="91"/>
        <v xml:space="preserve"> </v>
      </c>
      <c r="P136" s="39" t="str">
        <f t="shared" si="91"/>
        <v xml:space="preserve"> </v>
      </c>
      <c r="Q136" s="39" t="str">
        <f t="shared" si="91"/>
        <v xml:space="preserve"> </v>
      </c>
      <c r="R136" s="39" t="str">
        <f t="shared" si="91"/>
        <v xml:space="preserve"> </v>
      </c>
      <c r="S136" s="39" t="str">
        <f t="shared" si="91"/>
        <v xml:space="preserve"> </v>
      </c>
      <c r="T136" s="39" t="str">
        <f t="shared" si="91"/>
        <v xml:space="preserve"> </v>
      </c>
      <c r="U136" s="39" t="str">
        <f t="shared" si="91"/>
        <v xml:space="preserve"> </v>
      </c>
      <c r="V136" s="39" t="str">
        <f t="shared" si="91"/>
        <v xml:space="preserve"> </v>
      </c>
      <c r="W136" s="39" t="str">
        <f t="shared" si="91"/>
        <v xml:space="preserve"> </v>
      </c>
      <c r="X136" s="39" t="str">
        <f t="shared" si="91"/>
        <v xml:space="preserve"> </v>
      </c>
      <c r="Y136" s="39" t="str">
        <f t="shared" si="91"/>
        <v xml:space="preserve"> </v>
      </c>
      <c r="Z136" s="39" t="str">
        <f t="shared" si="91"/>
        <v xml:space="preserve"> </v>
      </c>
      <c r="AA136" s="72">
        <f>COUNTIF(L136:V136,"未達成")</f>
        <v>0</v>
      </c>
      <c r="AB136" s="226"/>
      <c r="AC136" s="227"/>
      <c r="AD136" s="228"/>
    </row>
    <row r="137" spans="2:30" s="35" customFormat="1" ht="17.25">
      <c r="B137" s="186"/>
      <c r="C137" s="187"/>
      <c r="D137" s="187"/>
      <c r="E137" s="188"/>
      <c r="F137" s="192"/>
      <c r="G137" s="193"/>
      <c r="H137" s="193"/>
      <c r="I137" s="193"/>
      <c r="J137" s="194"/>
      <c r="K137" s="95" t="s">
        <v>52</v>
      </c>
      <c r="L137" s="73"/>
      <c r="M137" s="73"/>
      <c r="N137" s="73"/>
      <c r="O137" s="73"/>
      <c r="P137" s="73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74">
        <f>SUM(L137:Z137)</f>
        <v>0</v>
      </c>
      <c r="AB137" s="198" t="str">
        <f>IF(AA137=0," ",IF(AA140=0, "達成", "未達成"))</f>
        <v xml:space="preserve"> </v>
      </c>
      <c r="AC137" s="200" t="str">
        <f>IF(AA137=0,"",(1-AA137/AA138))</f>
        <v/>
      </c>
      <c r="AD137" s="201"/>
    </row>
    <row r="138" spans="2:30" s="35" customFormat="1" ht="17.25">
      <c r="B138" s="189"/>
      <c r="C138" s="190"/>
      <c r="D138" s="190"/>
      <c r="E138" s="191"/>
      <c r="F138" s="195"/>
      <c r="G138" s="196"/>
      <c r="H138" s="196"/>
      <c r="I138" s="196"/>
      <c r="J138" s="197"/>
      <c r="K138" s="67" t="s">
        <v>29</v>
      </c>
      <c r="L138" s="68">
        <f>IF(L137=0, 0, L$13)</f>
        <v>0</v>
      </c>
      <c r="M138" s="68">
        <f>IF(M137=0, 0, M$13)</f>
        <v>0</v>
      </c>
      <c r="N138" s="68">
        <f t="shared" ref="N138:Z138" si="92">IF(N137=0, 0, N$13)</f>
        <v>0</v>
      </c>
      <c r="O138" s="68">
        <f t="shared" si="92"/>
        <v>0</v>
      </c>
      <c r="P138" s="68">
        <f t="shared" si="92"/>
        <v>0</v>
      </c>
      <c r="Q138" s="68">
        <f t="shared" si="92"/>
        <v>0</v>
      </c>
      <c r="R138" s="68">
        <f t="shared" si="92"/>
        <v>0</v>
      </c>
      <c r="S138" s="68">
        <f t="shared" si="92"/>
        <v>0</v>
      </c>
      <c r="T138" s="68">
        <f t="shared" si="92"/>
        <v>0</v>
      </c>
      <c r="U138" s="68">
        <f t="shared" si="92"/>
        <v>0</v>
      </c>
      <c r="V138" s="68">
        <f t="shared" si="92"/>
        <v>0</v>
      </c>
      <c r="W138" s="68">
        <f t="shared" si="92"/>
        <v>0</v>
      </c>
      <c r="X138" s="68">
        <f t="shared" si="92"/>
        <v>0</v>
      </c>
      <c r="Y138" s="68">
        <f t="shared" si="92"/>
        <v>0</v>
      </c>
      <c r="Z138" s="68">
        <f t="shared" si="92"/>
        <v>0</v>
      </c>
      <c r="AA138" s="69">
        <f>SUM(L138:Z138)</f>
        <v>0</v>
      </c>
      <c r="AB138" s="199"/>
      <c r="AC138" s="202"/>
      <c r="AD138" s="203"/>
    </row>
    <row r="139" spans="2:30" s="35" customFormat="1" ht="17.25">
      <c r="B139" s="189"/>
      <c r="C139" s="190"/>
      <c r="D139" s="190"/>
      <c r="E139" s="191"/>
      <c r="F139" s="195"/>
      <c r="G139" s="196"/>
      <c r="H139" s="196"/>
      <c r="I139" s="196"/>
      <c r="J139" s="197"/>
      <c r="K139" s="67" t="s">
        <v>38</v>
      </c>
      <c r="L139" s="70" t="str">
        <f>IF(ISERROR(1-L137/L138), "",(1-L137 /L138))</f>
        <v/>
      </c>
      <c r="M139" s="70" t="str">
        <f t="shared" ref="M139:Z139" si="93">IF(ISERROR(1-M137/M138), "",(1-M137 /M138))</f>
        <v/>
      </c>
      <c r="N139" s="70" t="str">
        <f t="shared" si="93"/>
        <v/>
      </c>
      <c r="O139" s="70" t="str">
        <f t="shared" si="93"/>
        <v/>
      </c>
      <c r="P139" s="70" t="str">
        <f t="shared" si="93"/>
        <v/>
      </c>
      <c r="Q139" s="70" t="str">
        <f t="shared" si="93"/>
        <v/>
      </c>
      <c r="R139" s="70" t="str">
        <f t="shared" si="93"/>
        <v/>
      </c>
      <c r="S139" s="70" t="str">
        <f t="shared" si="93"/>
        <v/>
      </c>
      <c r="T139" s="70" t="str">
        <f t="shared" si="93"/>
        <v/>
      </c>
      <c r="U139" s="70" t="str">
        <f t="shared" si="93"/>
        <v/>
      </c>
      <c r="V139" s="70" t="str">
        <f t="shared" si="93"/>
        <v/>
      </c>
      <c r="W139" s="70" t="str">
        <f t="shared" si="93"/>
        <v/>
      </c>
      <c r="X139" s="70" t="str">
        <f t="shared" si="93"/>
        <v/>
      </c>
      <c r="Y139" s="70" t="str">
        <f t="shared" si="93"/>
        <v/>
      </c>
      <c r="Z139" s="70" t="str">
        <f t="shared" si="93"/>
        <v/>
      </c>
      <c r="AA139" s="86" t="str">
        <f>IF(ISERROR(1-AA137/AA138), "",(1-AA137 /AA138))</f>
        <v/>
      </c>
      <c r="AB139" s="199"/>
      <c r="AC139" s="202"/>
      <c r="AD139" s="203"/>
    </row>
    <row r="140" spans="2:30" s="35" customFormat="1" ht="17.25">
      <c r="B140" s="229"/>
      <c r="C140" s="230"/>
      <c r="D140" s="230"/>
      <c r="E140" s="231"/>
      <c r="F140" s="232"/>
      <c r="G140" s="233"/>
      <c r="H140" s="233"/>
      <c r="I140" s="233"/>
      <c r="J140" s="234"/>
      <c r="K140" s="71" t="s">
        <v>67</v>
      </c>
      <c r="L140" s="39" t="str">
        <f t="shared" ref="L140:Z140" si="94">IF(OR(L138&lt;7)," ",IF(OR(L139&gt;=0.285),"達成","未達成"))</f>
        <v xml:space="preserve"> </v>
      </c>
      <c r="M140" s="39" t="str">
        <f t="shared" si="94"/>
        <v xml:space="preserve"> </v>
      </c>
      <c r="N140" s="39" t="str">
        <f t="shared" si="94"/>
        <v xml:space="preserve"> </v>
      </c>
      <c r="O140" s="39" t="str">
        <f t="shared" si="94"/>
        <v xml:space="preserve"> </v>
      </c>
      <c r="P140" s="39" t="str">
        <f t="shared" si="94"/>
        <v xml:space="preserve"> </v>
      </c>
      <c r="Q140" s="39" t="str">
        <f t="shared" si="94"/>
        <v xml:space="preserve"> </v>
      </c>
      <c r="R140" s="39" t="str">
        <f t="shared" si="94"/>
        <v xml:space="preserve"> </v>
      </c>
      <c r="S140" s="39" t="str">
        <f t="shared" si="94"/>
        <v xml:space="preserve"> </v>
      </c>
      <c r="T140" s="39" t="str">
        <f t="shared" si="94"/>
        <v xml:space="preserve"> </v>
      </c>
      <c r="U140" s="39" t="str">
        <f t="shared" si="94"/>
        <v xml:space="preserve"> </v>
      </c>
      <c r="V140" s="39" t="str">
        <f t="shared" si="94"/>
        <v xml:space="preserve"> </v>
      </c>
      <c r="W140" s="39" t="str">
        <f t="shared" si="94"/>
        <v xml:space="preserve"> </v>
      </c>
      <c r="X140" s="39" t="str">
        <f t="shared" si="94"/>
        <v xml:space="preserve"> </v>
      </c>
      <c r="Y140" s="39" t="str">
        <f t="shared" si="94"/>
        <v xml:space="preserve"> </v>
      </c>
      <c r="Z140" s="39" t="str">
        <f t="shared" si="94"/>
        <v xml:space="preserve"> </v>
      </c>
      <c r="AA140" s="72">
        <f>COUNTIF(L140:V140,"未達成")</f>
        <v>0</v>
      </c>
      <c r="AB140" s="226"/>
      <c r="AC140" s="227"/>
      <c r="AD140" s="228"/>
    </row>
    <row r="141" spans="2:30" s="35" customFormat="1" ht="17.25">
      <c r="B141" s="186"/>
      <c r="C141" s="187"/>
      <c r="D141" s="187"/>
      <c r="E141" s="188"/>
      <c r="F141" s="192"/>
      <c r="G141" s="193"/>
      <c r="H141" s="193"/>
      <c r="I141" s="193"/>
      <c r="J141" s="194"/>
      <c r="K141" s="95" t="s">
        <v>52</v>
      </c>
      <c r="L141" s="73"/>
      <c r="M141" s="73"/>
      <c r="N141" s="73"/>
      <c r="O141" s="73"/>
      <c r="P141" s="73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74">
        <f>SUM(L141:Z141)</f>
        <v>0</v>
      </c>
      <c r="AB141" s="198" t="str">
        <f>IF(AA141=0," ",IF(AA144=0, "達成", "未達成"))</f>
        <v xml:space="preserve"> </v>
      </c>
      <c r="AC141" s="200" t="str">
        <f>IF(AA141=0,"",(1-AA141/AA142))</f>
        <v/>
      </c>
      <c r="AD141" s="201"/>
    </row>
    <row r="142" spans="2:30" s="25" customFormat="1" ht="17.25">
      <c r="B142" s="189"/>
      <c r="C142" s="190"/>
      <c r="D142" s="190"/>
      <c r="E142" s="191"/>
      <c r="F142" s="195"/>
      <c r="G142" s="196"/>
      <c r="H142" s="196"/>
      <c r="I142" s="196"/>
      <c r="J142" s="197"/>
      <c r="K142" s="67" t="s">
        <v>29</v>
      </c>
      <c r="L142" s="68">
        <f>IF(L141=0, 0, L$13)</f>
        <v>0</v>
      </c>
      <c r="M142" s="68">
        <f>IF(M141=0, 0, M$13)</f>
        <v>0</v>
      </c>
      <c r="N142" s="68">
        <f t="shared" ref="N142:Z142" si="95">IF(N141=0, 0, N$13)</f>
        <v>0</v>
      </c>
      <c r="O142" s="68">
        <f t="shared" si="95"/>
        <v>0</v>
      </c>
      <c r="P142" s="68">
        <f t="shared" si="95"/>
        <v>0</v>
      </c>
      <c r="Q142" s="68">
        <f t="shared" si="95"/>
        <v>0</v>
      </c>
      <c r="R142" s="68">
        <f t="shared" si="95"/>
        <v>0</v>
      </c>
      <c r="S142" s="68">
        <f t="shared" si="95"/>
        <v>0</v>
      </c>
      <c r="T142" s="68">
        <f t="shared" si="95"/>
        <v>0</v>
      </c>
      <c r="U142" s="68">
        <f t="shared" si="95"/>
        <v>0</v>
      </c>
      <c r="V142" s="68">
        <f t="shared" si="95"/>
        <v>0</v>
      </c>
      <c r="W142" s="68">
        <f t="shared" si="95"/>
        <v>0</v>
      </c>
      <c r="X142" s="68">
        <f t="shared" si="95"/>
        <v>0</v>
      </c>
      <c r="Y142" s="68">
        <f t="shared" si="95"/>
        <v>0</v>
      </c>
      <c r="Z142" s="68">
        <f t="shared" si="95"/>
        <v>0</v>
      </c>
      <c r="AA142" s="69">
        <f>SUM(L142:Z142)</f>
        <v>0</v>
      </c>
      <c r="AB142" s="199"/>
      <c r="AC142" s="202"/>
      <c r="AD142" s="203"/>
    </row>
    <row r="143" spans="2:30" ht="17.25">
      <c r="B143" s="189"/>
      <c r="C143" s="190"/>
      <c r="D143" s="190"/>
      <c r="E143" s="191"/>
      <c r="F143" s="195"/>
      <c r="G143" s="196"/>
      <c r="H143" s="196"/>
      <c r="I143" s="196"/>
      <c r="J143" s="197"/>
      <c r="K143" s="67" t="s">
        <v>38</v>
      </c>
      <c r="L143" s="70" t="str">
        <f>IF(ISERROR(1-L141/L142), "",(1-L141 /L142))</f>
        <v/>
      </c>
      <c r="M143" s="70" t="str">
        <f t="shared" ref="M143:Z143" si="96">IF(ISERROR(1-M141/M142), "",(1-M141 /M142))</f>
        <v/>
      </c>
      <c r="N143" s="70" t="str">
        <f t="shared" si="96"/>
        <v/>
      </c>
      <c r="O143" s="70" t="str">
        <f t="shared" si="96"/>
        <v/>
      </c>
      <c r="P143" s="70" t="str">
        <f t="shared" si="96"/>
        <v/>
      </c>
      <c r="Q143" s="70" t="str">
        <f t="shared" si="96"/>
        <v/>
      </c>
      <c r="R143" s="70" t="str">
        <f t="shared" si="96"/>
        <v/>
      </c>
      <c r="S143" s="70" t="str">
        <f t="shared" si="96"/>
        <v/>
      </c>
      <c r="T143" s="70" t="str">
        <f t="shared" si="96"/>
        <v/>
      </c>
      <c r="U143" s="70" t="str">
        <f t="shared" si="96"/>
        <v/>
      </c>
      <c r="V143" s="70" t="str">
        <f t="shared" si="96"/>
        <v/>
      </c>
      <c r="W143" s="70" t="str">
        <f t="shared" si="96"/>
        <v/>
      </c>
      <c r="X143" s="70" t="str">
        <f t="shared" si="96"/>
        <v/>
      </c>
      <c r="Y143" s="70" t="str">
        <f t="shared" si="96"/>
        <v/>
      </c>
      <c r="Z143" s="70" t="str">
        <f t="shared" si="96"/>
        <v/>
      </c>
      <c r="AA143" s="86" t="str">
        <f>IF(ISERROR(1-AA141/AA142), "",(1-AA141 /AA142))</f>
        <v/>
      </c>
      <c r="AB143" s="199"/>
      <c r="AC143" s="202"/>
      <c r="AD143" s="203"/>
    </row>
    <row r="144" spans="2:30" ht="17.25">
      <c r="B144" s="229"/>
      <c r="C144" s="230"/>
      <c r="D144" s="230"/>
      <c r="E144" s="231"/>
      <c r="F144" s="232"/>
      <c r="G144" s="233"/>
      <c r="H144" s="233"/>
      <c r="I144" s="233"/>
      <c r="J144" s="234"/>
      <c r="K144" s="71" t="s">
        <v>67</v>
      </c>
      <c r="L144" s="39" t="str">
        <f t="shared" ref="L144:Z144" si="97">IF(OR(L142&lt;7)," ",IF(OR(L143&gt;=0.285),"達成","未達成"))</f>
        <v xml:space="preserve"> </v>
      </c>
      <c r="M144" s="39" t="str">
        <f t="shared" si="97"/>
        <v xml:space="preserve"> </v>
      </c>
      <c r="N144" s="39" t="str">
        <f t="shared" si="97"/>
        <v xml:space="preserve"> </v>
      </c>
      <c r="O144" s="39" t="str">
        <f t="shared" si="97"/>
        <v xml:space="preserve"> </v>
      </c>
      <c r="P144" s="39" t="str">
        <f t="shared" si="97"/>
        <v xml:space="preserve"> </v>
      </c>
      <c r="Q144" s="39" t="str">
        <f t="shared" si="97"/>
        <v xml:space="preserve"> </v>
      </c>
      <c r="R144" s="39" t="str">
        <f t="shared" si="97"/>
        <v xml:space="preserve"> </v>
      </c>
      <c r="S144" s="39" t="str">
        <f t="shared" si="97"/>
        <v xml:space="preserve"> </v>
      </c>
      <c r="T144" s="39" t="str">
        <f t="shared" si="97"/>
        <v xml:space="preserve"> </v>
      </c>
      <c r="U144" s="39" t="str">
        <f t="shared" si="97"/>
        <v xml:space="preserve"> </v>
      </c>
      <c r="V144" s="39" t="str">
        <f t="shared" si="97"/>
        <v xml:space="preserve"> </v>
      </c>
      <c r="W144" s="39" t="str">
        <f t="shared" si="97"/>
        <v xml:space="preserve"> </v>
      </c>
      <c r="X144" s="39" t="str">
        <f t="shared" si="97"/>
        <v xml:space="preserve"> </v>
      </c>
      <c r="Y144" s="39" t="str">
        <f t="shared" si="97"/>
        <v xml:space="preserve"> </v>
      </c>
      <c r="Z144" s="39" t="str">
        <f t="shared" si="97"/>
        <v xml:space="preserve"> </v>
      </c>
      <c r="AA144" s="72">
        <f>COUNTIF(L144:V144,"未達成")</f>
        <v>0</v>
      </c>
      <c r="AB144" s="226"/>
      <c r="AC144" s="227"/>
      <c r="AD144" s="228"/>
    </row>
    <row r="145" spans="1:31" ht="17.25">
      <c r="B145" s="96"/>
      <c r="C145" s="96"/>
      <c r="D145" s="96"/>
      <c r="E145" s="96"/>
      <c r="F145" s="53"/>
      <c r="G145" s="53"/>
      <c r="H145" s="53"/>
      <c r="I145" s="53"/>
      <c r="J145" s="53"/>
      <c r="K145" s="105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5"/>
      <c r="AD145" s="55"/>
    </row>
    <row r="146" spans="1:31" ht="17.25">
      <c r="A146" s="35"/>
      <c r="B146" s="97"/>
      <c r="C146" s="97"/>
      <c r="D146" s="97"/>
      <c r="E146" s="97"/>
      <c r="F146" s="43"/>
      <c r="G146" s="43"/>
      <c r="H146" s="43"/>
      <c r="I146" s="43"/>
      <c r="J146" s="43"/>
      <c r="K146" s="89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57" t="s">
        <v>60</v>
      </c>
      <c r="AB146" s="44"/>
      <c r="AC146" s="45"/>
      <c r="AD146" s="45"/>
      <c r="AE146" s="35"/>
    </row>
    <row r="147" spans="1:31" ht="17.25">
      <c r="A147" s="35"/>
      <c r="B147" s="186"/>
      <c r="C147" s="187"/>
      <c r="D147" s="187"/>
      <c r="E147" s="188"/>
      <c r="F147" s="192" t="s">
        <v>49</v>
      </c>
      <c r="G147" s="193"/>
      <c r="H147" s="193"/>
      <c r="I147" s="193"/>
      <c r="J147" s="194"/>
      <c r="K147" s="95" t="s">
        <v>52</v>
      </c>
      <c r="L147" s="73"/>
      <c r="M147" s="73"/>
      <c r="N147" s="73">
        <v>5</v>
      </c>
      <c r="O147" s="73"/>
      <c r="P147" s="73"/>
      <c r="Q147" s="38">
        <v>5</v>
      </c>
      <c r="R147" s="38"/>
      <c r="S147" s="38">
        <v>5</v>
      </c>
      <c r="T147" s="38"/>
      <c r="U147" s="38"/>
      <c r="V147" s="38"/>
      <c r="W147" s="38"/>
      <c r="X147" s="38"/>
      <c r="Y147" s="38"/>
      <c r="Z147" s="38"/>
      <c r="AA147" s="74">
        <f>SUM(L147:Z147)</f>
        <v>15</v>
      </c>
      <c r="AB147" s="198" t="str">
        <f>IF(AA147=0," ",IF(AA150=0, "達成", "未達成"))</f>
        <v>達成</v>
      </c>
      <c r="AC147" s="200">
        <f>IF(AA147=0,"",(1-AA147/AA148))</f>
        <v>0.76190476190476186</v>
      </c>
      <c r="AD147" s="201"/>
      <c r="AE147" s="35"/>
    </row>
    <row r="148" spans="1:31" ht="17.25">
      <c r="A148" s="35"/>
      <c r="B148" s="189"/>
      <c r="C148" s="190"/>
      <c r="D148" s="190"/>
      <c r="E148" s="191"/>
      <c r="F148" s="195"/>
      <c r="G148" s="196"/>
      <c r="H148" s="196"/>
      <c r="I148" s="196"/>
      <c r="J148" s="197"/>
      <c r="K148" s="67" t="s">
        <v>29</v>
      </c>
      <c r="L148" s="68">
        <f>IF(L147=0, 0, L$13)</f>
        <v>0</v>
      </c>
      <c r="M148" s="68">
        <f>IF(M147=0, 0, M$13)</f>
        <v>0</v>
      </c>
      <c r="N148" s="68">
        <f t="shared" ref="N148:Z148" si="98">IF(N147=0, 0, N$13)</f>
        <v>3</v>
      </c>
      <c r="O148" s="68">
        <f t="shared" si="98"/>
        <v>0</v>
      </c>
      <c r="P148" s="68">
        <f t="shared" si="98"/>
        <v>0</v>
      </c>
      <c r="Q148" s="68">
        <f t="shared" si="98"/>
        <v>30</v>
      </c>
      <c r="R148" s="68">
        <f t="shared" si="98"/>
        <v>0</v>
      </c>
      <c r="S148" s="68">
        <f t="shared" si="98"/>
        <v>30</v>
      </c>
      <c r="T148" s="68">
        <f t="shared" si="98"/>
        <v>0</v>
      </c>
      <c r="U148" s="68">
        <f t="shared" si="98"/>
        <v>0</v>
      </c>
      <c r="V148" s="68">
        <f t="shared" si="98"/>
        <v>0</v>
      </c>
      <c r="W148" s="68">
        <f t="shared" si="98"/>
        <v>0</v>
      </c>
      <c r="X148" s="68">
        <f t="shared" si="98"/>
        <v>0</v>
      </c>
      <c r="Y148" s="68">
        <f t="shared" si="98"/>
        <v>0</v>
      </c>
      <c r="Z148" s="68">
        <f t="shared" si="98"/>
        <v>0</v>
      </c>
      <c r="AA148" s="69">
        <f>SUM(L148:Z148)</f>
        <v>63</v>
      </c>
      <c r="AB148" s="199"/>
      <c r="AC148" s="202"/>
      <c r="AD148" s="203"/>
      <c r="AE148" s="35"/>
    </row>
    <row r="149" spans="1:31" ht="17.25">
      <c r="A149" s="35"/>
      <c r="B149" s="189"/>
      <c r="C149" s="190"/>
      <c r="D149" s="190"/>
      <c r="E149" s="191"/>
      <c r="F149" s="195"/>
      <c r="G149" s="196"/>
      <c r="H149" s="196"/>
      <c r="I149" s="196"/>
      <c r="J149" s="197"/>
      <c r="K149" s="67" t="s">
        <v>38</v>
      </c>
      <c r="L149" s="70" t="str">
        <f>IF(ISERROR(1-L147/L148), "",(1-L147 /L148))</f>
        <v/>
      </c>
      <c r="M149" s="70" t="str">
        <f t="shared" ref="M149:Z149" si="99">IF(ISERROR(1-M147/M148), "",(1-M147 /M148))</f>
        <v/>
      </c>
      <c r="N149" s="70">
        <f t="shared" si="99"/>
        <v>-0.66666666666666674</v>
      </c>
      <c r="O149" s="70" t="str">
        <f t="shared" si="99"/>
        <v/>
      </c>
      <c r="P149" s="70" t="str">
        <f t="shared" si="99"/>
        <v/>
      </c>
      <c r="Q149" s="70">
        <f t="shared" si="99"/>
        <v>0.83333333333333337</v>
      </c>
      <c r="R149" s="70" t="str">
        <f t="shared" si="99"/>
        <v/>
      </c>
      <c r="S149" s="70">
        <f t="shared" si="99"/>
        <v>0.83333333333333337</v>
      </c>
      <c r="T149" s="70" t="str">
        <f t="shared" si="99"/>
        <v/>
      </c>
      <c r="U149" s="70" t="str">
        <f t="shared" si="99"/>
        <v/>
      </c>
      <c r="V149" s="70" t="str">
        <f t="shared" si="99"/>
        <v/>
      </c>
      <c r="W149" s="70" t="str">
        <f t="shared" si="99"/>
        <v/>
      </c>
      <c r="X149" s="70" t="str">
        <f t="shared" si="99"/>
        <v/>
      </c>
      <c r="Y149" s="70" t="str">
        <f t="shared" si="99"/>
        <v/>
      </c>
      <c r="Z149" s="70" t="str">
        <f t="shared" si="99"/>
        <v/>
      </c>
      <c r="AA149" s="86">
        <f>IF(ISERROR(1-AA147/AA148), "",(1-AA147 /AA148))</f>
        <v>0.76190476190476186</v>
      </c>
      <c r="AB149" s="199"/>
      <c r="AC149" s="202"/>
      <c r="AD149" s="203"/>
      <c r="AE149" s="35"/>
    </row>
    <row r="150" spans="1:31" ht="17.25">
      <c r="A150" s="35"/>
      <c r="B150" s="189"/>
      <c r="C150" s="190"/>
      <c r="D150" s="190"/>
      <c r="E150" s="191"/>
      <c r="F150" s="195"/>
      <c r="G150" s="196"/>
      <c r="H150" s="196"/>
      <c r="I150" s="196"/>
      <c r="J150" s="197"/>
      <c r="K150" s="71" t="s">
        <v>67</v>
      </c>
      <c r="L150" s="39" t="str">
        <f t="shared" ref="L150:Z150" si="100">IF(OR(L148&lt;7)," ",IF(OR(L149&gt;=0.285),"達成","未達成"))</f>
        <v xml:space="preserve"> </v>
      </c>
      <c r="M150" s="39" t="str">
        <f t="shared" si="100"/>
        <v xml:space="preserve"> </v>
      </c>
      <c r="N150" s="39" t="str">
        <f t="shared" si="100"/>
        <v xml:space="preserve"> </v>
      </c>
      <c r="O150" s="39" t="str">
        <f t="shared" si="100"/>
        <v xml:space="preserve"> </v>
      </c>
      <c r="P150" s="39" t="str">
        <f t="shared" si="100"/>
        <v xml:space="preserve"> </v>
      </c>
      <c r="Q150" s="39" t="str">
        <f t="shared" si="100"/>
        <v>達成</v>
      </c>
      <c r="R150" s="39" t="str">
        <f t="shared" si="100"/>
        <v xml:space="preserve"> </v>
      </c>
      <c r="S150" s="39" t="str">
        <f t="shared" si="100"/>
        <v>達成</v>
      </c>
      <c r="T150" s="39" t="str">
        <f t="shared" si="100"/>
        <v xml:space="preserve"> </v>
      </c>
      <c r="U150" s="39" t="str">
        <f t="shared" si="100"/>
        <v xml:space="preserve"> </v>
      </c>
      <c r="V150" s="39" t="str">
        <f t="shared" si="100"/>
        <v xml:space="preserve"> </v>
      </c>
      <c r="W150" s="39" t="str">
        <f t="shared" si="100"/>
        <v xml:space="preserve"> </v>
      </c>
      <c r="X150" s="39" t="str">
        <f t="shared" si="100"/>
        <v xml:space="preserve"> </v>
      </c>
      <c r="Y150" s="39" t="str">
        <f t="shared" si="100"/>
        <v xml:space="preserve"> </v>
      </c>
      <c r="Z150" s="39" t="str">
        <f t="shared" si="100"/>
        <v xml:space="preserve"> </v>
      </c>
      <c r="AA150" s="72">
        <f>COUNTIF(L150:V150,"未達成")</f>
        <v>0</v>
      </c>
      <c r="AB150" s="226"/>
      <c r="AC150" s="227"/>
      <c r="AD150" s="228"/>
      <c r="AE150" s="35"/>
    </row>
    <row r="151" spans="1:31" ht="17.25">
      <c r="A151" s="35"/>
      <c r="B151" s="186"/>
      <c r="C151" s="187"/>
      <c r="D151" s="187"/>
      <c r="E151" s="188"/>
      <c r="F151" s="192" t="s">
        <v>50</v>
      </c>
      <c r="G151" s="193"/>
      <c r="H151" s="193"/>
      <c r="I151" s="193"/>
      <c r="J151" s="194"/>
      <c r="K151" s="95" t="s">
        <v>52</v>
      </c>
      <c r="L151" s="73"/>
      <c r="M151" s="73"/>
      <c r="N151" s="73">
        <v>5</v>
      </c>
      <c r="O151" s="73"/>
      <c r="P151" s="73"/>
      <c r="Q151" s="38">
        <v>5</v>
      </c>
      <c r="R151" s="38"/>
      <c r="S151" s="38">
        <v>5</v>
      </c>
      <c r="T151" s="38"/>
      <c r="U151" s="38"/>
      <c r="V151" s="38"/>
      <c r="W151" s="38"/>
      <c r="X151" s="38"/>
      <c r="Y151" s="38"/>
      <c r="Z151" s="38"/>
      <c r="AA151" s="74">
        <f>SUM(L151:Z151)</f>
        <v>15</v>
      </c>
      <c r="AB151" s="198" t="str">
        <f>IF(AA151=0," ",IF(AA154=0, "達成", "未達成"))</f>
        <v>達成</v>
      </c>
      <c r="AC151" s="200">
        <f>IF(AA151=0,"",(1-AA151/AA152))</f>
        <v>0.76190476190476186</v>
      </c>
      <c r="AD151" s="201"/>
      <c r="AE151" s="35"/>
    </row>
    <row r="152" spans="1:31" ht="17.25">
      <c r="A152" s="35"/>
      <c r="B152" s="189"/>
      <c r="C152" s="190"/>
      <c r="D152" s="190"/>
      <c r="E152" s="191"/>
      <c r="F152" s="195"/>
      <c r="G152" s="196"/>
      <c r="H152" s="196"/>
      <c r="I152" s="196"/>
      <c r="J152" s="197"/>
      <c r="K152" s="67" t="s">
        <v>29</v>
      </c>
      <c r="L152" s="68">
        <f>IF(L151=0, 0, L$13)</f>
        <v>0</v>
      </c>
      <c r="M152" s="68">
        <f>IF(M151=0, 0, M$13)</f>
        <v>0</v>
      </c>
      <c r="N152" s="68">
        <f t="shared" ref="N152:Z152" si="101">IF(N151=0, 0, N$13)</f>
        <v>3</v>
      </c>
      <c r="O152" s="68">
        <f t="shared" si="101"/>
        <v>0</v>
      </c>
      <c r="P152" s="68">
        <f t="shared" si="101"/>
        <v>0</v>
      </c>
      <c r="Q152" s="68">
        <f t="shared" si="101"/>
        <v>30</v>
      </c>
      <c r="R152" s="68">
        <f t="shared" si="101"/>
        <v>0</v>
      </c>
      <c r="S152" s="68">
        <f t="shared" si="101"/>
        <v>30</v>
      </c>
      <c r="T152" s="68">
        <f t="shared" si="101"/>
        <v>0</v>
      </c>
      <c r="U152" s="68">
        <f t="shared" si="101"/>
        <v>0</v>
      </c>
      <c r="V152" s="68">
        <f t="shared" si="101"/>
        <v>0</v>
      </c>
      <c r="W152" s="68">
        <f t="shared" si="101"/>
        <v>0</v>
      </c>
      <c r="X152" s="68">
        <f t="shared" si="101"/>
        <v>0</v>
      </c>
      <c r="Y152" s="68">
        <f t="shared" si="101"/>
        <v>0</v>
      </c>
      <c r="Z152" s="68">
        <f t="shared" si="101"/>
        <v>0</v>
      </c>
      <c r="AA152" s="69">
        <f>SUM(L152:Z152)</f>
        <v>63</v>
      </c>
      <c r="AB152" s="199"/>
      <c r="AC152" s="202"/>
      <c r="AD152" s="203"/>
      <c r="AE152" s="35"/>
    </row>
    <row r="153" spans="1:31" ht="17.25">
      <c r="A153" s="35"/>
      <c r="B153" s="189"/>
      <c r="C153" s="190"/>
      <c r="D153" s="190"/>
      <c r="E153" s="191"/>
      <c r="F153" s="195"/>
      <c r="G153" s="196"/>
      <c r="H153" s="196"/>
      <c r="I153" s="196"/>
      <c r="J153" s="197"/>
      <c r="K153" s="67" t="s">
        <v>38</v>
      </c>
      <c r="L153" s="70" t="str">
        <f>IF(ISERROR(1-L151/L152), "",(1-L151 /L152))</f>
        <v/>
      </c>
      <c r="M153" s="70" t="str">
        <f t="shared" ref="M153:Z153" si="102">IF(ISERROR(1-M151/M152), "",(1-M151 /M152))</f>
        <v/>
      </c>
      <c r="N153" s="70">
        <f t="shared" si="102"/>
        <v>-0.66666666666666674</v>
      </c>
      <c r="O153" s="70" t="str">
        <f t="shared" si="102"/>
        <v/>
      </c>
      <c r="P153" s="70" t="str">
        <f t="shared" si="102"/>
        <v/>
      </c>
      <c r="Q153" s="70">
        <f t="shared" si="102"/>
        <v>0.83333333333333337</v>
      </c>
      <c r="R153" s="70" t="str">
        <f t="shared" si="102"/>
        <v/>
      </c>
      <c r="S153" s="70">
        <f t="shared" si="102"/>
        <v>0.83333333333333337</v>
      </c>
      <c r="T153" s="70" t="str">
        <f t="shared" si="102"/>
        <v/>
      </c>
      <c r="U153" s="70" t="str">
        <f t="shared" si="102"/>
        <v/>
      </c>
      <c r="V153" s="70" t="str">
        <f t="shared" si="102"/>
        <v/>
      </c>
      <c r="W153" s="70" t="str">
        <f t="shared" si="102"/>
        <v/>
      </c>
      <c r="X153" s="70" t="str">
        <f t="shared" si="102"/>
        <v/>
      </c>
      <c r="Y153" s="70" t="str">
        <f t="shared" si="102"/>
        <v/>
      </c>
      <c r="Z153" s="70" t="str">
        <f t="shared" si="102"/>
        <v/>
      </c>
      <c r="AA153" s="86">
        <f>IF(ISERROR(1-AA151/AA152), "",(1-AA151 /AA152))</f>
        <v>0.76190476190476186</v>
      </c>
      <c r="AB153" s="199"/>
      <c r="AC153" s="202"/>
      <c r="AD153" s="203"/>
      <c r="AE153" s="35"/>
    </row>
    <row r="154" spans="1:31" ht="17.25">
      <c r="A154" s="35"/>
      <c r="B154" s="189"/>
      <c r="C154" s="190"/>
      <c r="D154" s="190"/>
      <c r="E154" s="191"/>
      <c r="F154" s="195"/>
      <c r="G154" s="196"/>
      <c r="H154" s="196"/>
      <c r="I154" s="196"/>
      <c r="J154" s="197"/>
      <c r="K154" s="71" t="s">
        <v>67</v>
      </c>
      <c r="L154" s="39" t="str">
        <f t="shared" ref="L154:Z154" si="103">IF(OR(L152&lt;7)," ",IF(OR(L153&gt;=0.285),"達成","未達成"))</f>
        <v xml:space="preserve"> </v>
      </c>
      <c r="M154" s="39" t="str">
        <f t="shared" si="103"/>
        <v xml:space="preserve"> </v>
      </c>
      <c r="N154" s="39" t="str">
        <f t="shared" si="103"/>
        <v xml:space="preserve"> </v>
      </c>
      <c r="O154" s="39" t="str">
        <f t="shared" si="103"/>
        <v xml:space="preserve"> </v>
      </c>
      <c r="P154" s="39" t="str">
        <f t="shared" si="103"/>
        <v xml:space="preserve"> </v>
      </c>
      <c r="Q154" s="39" t="str">
        <f t="shared" si="103"/>
        <v>達成</v>
      </c>
      <c r="R154" s="39" t="str">
        <f t="shared" si="103"/>
        <v xml:space="preserve"> </v>
      </c>
      <c r="S154" s="39" t="str">
        <f t="shared" si="103"/>
        <v>達成</v>
      </c>
      <c r="T154" s="39" t="str">
        <f t="shared" si="103"/>
        <v xml:space="preserve"> </v>
      </c>
      <c r="U154" s="39" t="str">
        <f t="shared" si="103"/>
        <v xml:space="preserve"> </v>
      </c>
      <c r="V154" s="39" t="str">
        <f t="shared" si="103"/>
        <v xml:space="preserve"> </v>
      </c>
      <c r="W154" s="39" t="str">
        <f t="shared" si="103"/>
        <v xml:space="preserve"> </v>
      </c>
      <c r="X154" s="39" t="str">
        <f t="shared" si="103"/>
        <v xml:space="preserve"> </v>
      </c>
      <c r="Y154" s="39" t="str">
        <f t="shared" si="103"/>
        <v xml:space="preserve"> </v>
      </c>
      <c r="Z154" s="39" t="str">
        <f t="shared" si="103"/>
        <v xml:space="preserve"> </v>
      </c>
      <c r="AA154" s="72">
        <f>COUNTIF(L154:V154,"未達成")</f>
        <v>0</v>
      </c>
      <c r="AB154" s="226"/>
      <c r="AC154" s="227"/>
      <c r="AD154" s="228"/>
      <c r="AE154" s="35"/>
    </row>
    <row r="155" spans="1:31" ht="17.25">
      <c r="A155" s="35"/>
      <c r="B155" s="186" t="s">
        <v>53</v>
      </c>
      <c r="C155" s="187"/>
      <c r="D155" s="187"/>
      <c r="E155" s="188"/>
      <c r="F155" s="192" t="s">
        <v>54</v>
      </c>
      <c r="G155" s="193"/>
      <c r="H155" s="193"/>
      <c r="I155" s="193"/>
      <c r="J155" s="194"/>
      <c r="K155" s="95" t="s">
        <v>52</v>
      </c>
      <c r="L155" s="73"/>
      <c r="M155" s="73"/>
      <c r="N155" s="73"/>
      <c r="O155" s="73"/>
      <c r="P155" s="73"/>
      <c r="Q155" s="38"/>
      <c r="R155" s="38"/>
      <c r="S155" s="38">
        <v>20</v>
      </c>
      <c r="T155" s="38">
        <v>10</v>
      </c>
      <c r="U155" s="38"/>
      <c r="V155" s="38"/>
      <c r="W155" s="38"/>
      <c r="X155" s="38"/>
      <c r="Y155" s="38"/>
      <c r="Z155" s="38"/>
      <c r="AA155" s="74">
        <f>SUM(L155:Z155)</f>
        <v>30</v>
      </c>
      <c r="AB155" s="198" t="str">
        <f>IF(AA155=0," ",IF(AA158=0, "達成", "未達成"))</f>
        <v>達成</v>
      </c>
      <c r="AC155" s="200">
        <f>IF(AA155=0,"",(1-AA155/AA156))</f>
        <v>0.48275862068965514</v>
      </c>
      <c r="AD155" s="201"/>
      <c r="AE155" s="35"/>
    </row>
    <row r="156" spans="1:31" ht="17.25">
      <c r="A156" s="35"/>
      <c r="B156" s="189"/>
      <c r="C156" s="190"/>
      <c r="D156" s="190"/>
      <c r="E156" s="191"/>
      <c r="F156" s="195"/>
      <c r="G156" s="196"/>
      <c r="H156" s="196"/>
      <c r="I156" s="196"/>
      <c r="J156" s="197"/>
      <c r="K156" s="67" t="s">
        <v>29</v>
      </c>
      <c r="L156" s="68">
        <f>IF(L155=0, 0, L$13)</f>
        <v>0</v>
      </c>
      <c r="M156" s="68">
        <f>IF(M155=0, 0, M$13)</f>
        <v>0</v>
      </c>
      <c r="N156" s="68">
        <f t="shared" ref="N156:Z156" si="104">IF(N155=0, 0, N$13)</f>
        <v>0</v>
      </c>
      <c r="O156" s="68">
        <f t="shared" si="104"/>
        <v>0</v>
      </c>
      <c r="P156" s="68">
        <f t="shared" si="104"/>
        <v>0</v>
      </c>
      <c r="Q156" s="68">
        <f t="shared" si="104"/>
        <v>0</v>
      </c>
      <c r="R156" s="68">
        <f t="shared" si="104"/>
        <v>0</v>
      </c>
      <c r="S156" s="68">
        <f t="shared" si="104"/>
        <v>30</v>
      </c>
      <c r="T156" s="68">
        <f t="shared" si="104"/>
        <v>28</v>
      </c>
      <c r="U156" s="68">
        <f t="shared" si="104"/>
        <v>0</v>
      </c>
      <c r="V156" s="68">
        <f t="shared" si="104"/>
        <v>0</v>
      </c>
      <c r="W156" s="68">
        <f t="shared" si="104"/>
        <v>0</v>
      </c>
      <c r="X156" s="68">
        <f t="shared" si="104"/>
        <v>0</v>
      </c>
      <c r="Y156" s="68">
        <f t="shared" si="104"/>
        <v>0</v>
      </c>
      <c r="Z156" s="68">
        <f t="shared" si="104"/>
        <v>0</v>
      </c>
      <c r="AA156" s="69">
        <f>SUM(L156:Z156)</f>
        <v>58</v>
      </c>
      <c r="AB156" s="199"/>
      <c r="AC156" s="202"/>
      <c r="AD156" s="203"/>
      <c r="AE156" s="35"/>
    </row>
    <row r="157" spans="1:31" ht="17.25">
      <c r="A157" s="35"/>
      <c r="B157" s="189"/>
      <c r="C157" s="190"/>
      <c r="D157" s="190"/>
      <c r="E157" s="191"/>
      <c r="F157" s="195"/>
      <c r="G157" s="196"/>
      <c r="H157" s="196"/>
      <c r="I157" s="196"/>
      <c r="J157" s="197"/>
      <c r="K157" s="67" t="s">
        <v>38</v>
      </c>
      <c r="L157" s="70" t="str">
        <f>IF(ISERROR(1-L155/L156), "",(1-L155 /L156))</f>
        <v/>
      </c>
      <c r="M157" s="70" t="str">
        <f t="shared" ref="M157:Z157" si="105">IF(ISERROR(1-M155/M156), "",(1-M155 /M156))</f>
        <v/>
      </c>
      <c r="N157" s="70" t="str">
        <f t="shared" si="105"/>
        <v/>
      </c>
      <c r="O157" s="70" t="str">
        <f t="shared" si="105"/>
        <v/>
      </c>
      <c r="P157" s="70" t="str">
        <f t="shared" si="105"/>
        <v/>
      </c>
      <c r="Q157" s="70" t="str">
        <f t="shared" si="105"/>
        <v/>
      </c>
      <c r="R157" s="70" t="str">
        <f t="shared" si="105"/>
        <v/>
      </c>
      <c r="S157" s="70">
        <f t="shared" si="105"/>
        <v>0.33333333333333337</v>
      </c>
      <c r="T157" s="70">
        <f t="shared" si="105"/>
        <v>0.64285714285714279</v>
      </c>
      <c r="U157" s="70" t="str">
        <f t="shared" si="105"/>
        <v/>
      </c>
      <c r="V157" s="70" t="str">
        <f t="shared" si="105"/>
        <v/>
      </c>
      <c r="W157" s="70" t="str">
        <f t="shared" si="105"/>
        <v/>
      </c>
      <c r="X157" s="70" t="str">
        <f t="shared" si="105"/>
        <v/>
      </c>
      <c r="Y157" s="70" t="str">
        <f t="shared" si="105"/>
        <v/>
      </c>
      <c r="Z157" s="70" t="str">
        <f t="shared" si="105"/>
        <v/>
      </c>
      <c r="AA157" s="86">
        <f>IF(ISERROR(1-AA155/AA156), "",(1-AA155 /AA156))</f>
        <v>0.48275862068965514</v>
      </c>
      <c r="AB157" s="199"/>
      <c r="AC157" s="202"/>
      <c r="AD157" s="203"/>
      <c r="AE157" s="35"/>
    </row>
    <row r="158" spans="1:31" ht="17.25">
      <c r="A158" s="35"/>
      <c r="B158" s="189"/>
      <c r="C158" s="190"/>
      <c r="D158" s="190"/>
      <c r="E158" s="191"/>
      <c r="F158" s="195"/>
      <c r="G158" s="196"/>
      <c r="H158" s="196"/>
      <c r="I158" s="196"/>
      <c r="J158" s="197"/>
      <c r="K158" s="71" t="s">
        <v>67</v>
      </c>
      <c r="L158" s="39" t="str">
        <f t="shared" ref="L158:Z158" si="106">IF(OR(L156&lt;7)," ",IF(OR(L157&gt;=0.285),"達成","未達成"))</f>
        <v xml:space="preserve"> </v>
      </c>
      <c r="M158" s="39" t="str">
        <f t="shared" si="106"/>
        <v xml:space="preserve"> </v>
      </c>
      <c r="N158" s="39" t="str">
        <f t="shared" si="106"/>
        <v xml:space="preserve"> </v>
      </c>
      <c r="O158" s="39" t="str">
        <f t="shared" si="106"/>
        <v xml:space="preserve"> </v>
      </c>
      <c r="P158" s="39" t="str">
        <f t="shared" si="106"/>
        <v xml:space="preserve"> </v>
      </c>
      <c r="Q158" s="39" t="str">
        <f t="shared" si="106"/>
        <v xml:space="preserve"> </v>
      </c>
      <c r="R158" s="39" t="str">
        <f t="shared" si="106"/>
        <v xml:space="preserve"> </v>
      </c>
      <c r="S158" s="39" t="str">
        <f t="shared" si="106"/>
        <v>達成</v>
      </c>
      <c r="T158" s="39" t="str">
        <f t="shared" si="106"/>
        <v>達成</v>
      </c>
      <c r="U158" s="39" t="str">
        <f t="shared" si="106"/>
        <v xml:space="preserve"> </v>
      </c>
      <c r="V158" s="39" t="str">
        <f t="shared" si="106"/>
        <v xml:space="preserve"> </v>
      </c>
      <c r="W158" s="39" t="str">
        <f t="shared" si="106"/>
        <v xml:space="preserve"> </v>
      </c>
      <c r="X158" s="39" t="str">
        <f t="shared" si="106"/>
        <v xml:space="preserve"> </v>
      </c>
      <c r="Y158" s="39" t="str">
        <f t="shared" si="106"/>
        <v xml:space="preserve"> </v>
      </c>
      <c r="Z158" s="39" t="str">
        <f t="shared" si="106"/>
        <v xml:space="preserve"> </v>
      </c>
      <c r="AA158" s="72">
        <f>COUNTIF(L158:V158,"未達成")</f>
        <v>0</v>
      </c>
      <c r="AB158" s="226"/>
      <c r="AC158" s="227"/>
      <c r="AD158" s="228"/>
      <c r="AE158" s="35"/>
    </row>
    <row r="159" spans="1:31" ht="17.25">
      <c r="A159" s="35"/>
      <c r="B159" s="186"/>
      <c r="C159" s="187"/>
      <c r="D159" s="187"/>
      <c r="E159" s="188"/>
      <c r="F159" s="192" t="s">
        <v>55</v>
      </c>
      <c r="G159" s="193"/>
      <c r="H159" s="193"/>
      <c r="I159" s="193"/>
      <c r="J159" s="194"/>
      <c r="K159" s="95" t="s">
        <v>52</v>
      </c>
      <c r="L159" s="73"/>
      <c r="M159" s="73"/>
      <c r="N159" s="73"/>
      <c r="O159" s="73"/>
      <c r="P159" s="73"/>
      <c r="Q159" s="38"/>
      <c r="R159" s="38"/>
      <c r="S159" s="38">
        <v>20</v>
      </c>
      <c r="T159" s="38">
        <v>10</v>
      </c>
      <c r="U159" s="38"/>
      <c r="V159" s="38"/>
      <c r="W159" s="38"/>
      <c r="X159" s="38"/>
      <c r="Y159" s="38"/>
      <c r="Z159" s="38"/>
      <c r="AA159" s="74">
        <f>SUM(L159:Z159)</f>
        <v>30</v>
      </c>
      <c r="AB159" s="198" t="str">
        <f>IF(AA159=0," ",IF(AA162=0, "達成", "未達成"))</f>
        <v>達成</v>
      </c>
      <c r="AC159" s="200">
        <f>IF(AA159=0,"",(1-AA159/AA160))</f>
        <v>0.48275862068965514</v>
      </c>
      <c r="AD159" s="201"/>
      <c r="AE159" s="35"/>
    </row>
    <row r="160" spans="1:31" ht="17.25">
      <c r="A160" s="35"/>
      <c r="B160" s="189"/>
      <c r="C160" s="190"/>
      <c r="D160" s="190"/>
      <c r="E160" s="191"/>
      <c r="F160" s="195"/>
      <c r="G160" s="196"/>
      <c r="H160" s="196"/>
      <c r="I160" s="196"/>
      <c r="J160" s="197"/>
      <c r="K160" s="67" t="s">
        <v>29</v>
      </c>
      <c r="L160" s="68">
        <f>IF(L159=0, 0, L$13)</f>
        <v>0</v>
      </c>
      <c r="M160" s="68">
        <f>IF(M159=0, 0, M$13)</f>
        <v>0</v>
      </c>
      <c r="N160" s="68">
        <f t="shared" ref="N160:Z160" si="107">IF(N159=0, 0, N$13)</f>
        <v>0</v>
      </c>
      <c r="O160" s="68">
        <f t="shared" si="107"/>
        <v>0</v>
      </c>
      <c r="P160" s="68">
        <f t="shared" si="107"/>
        <v>0</v>
      </c>
      <c r="Q160" s="68">
        <f t="shared" si="107"/>
        <v>0</v>
      </c>
      <c r="R160" s="68">
        <f t="shared" si="107"/>
        <v>0</v>
      </c>
      <c r="S160" s="68">
        <f t="shared" si="107"/>
        <v>30</v>
      </c>
      <c r="T160" s="68">
        <f t="shared" si="107"/>
        <v>28</v>
      </c>
      <c r="U160" s="68">
        <f t="shared" si="107"/>
        <v>0</v>
      </c>
      <c r="V160" s="68">
        <f t="shared" si="107"/>
        <v>0</v>
      </c>
      <c r="W160" s="68">
        <f t="shared" si="107"/>
        <v>0</v>
      </c>
      <c r="X160" s="68">
        <f t="shared" si="107"/>
        <v>0</v>
      </c>
      <c r="Y160" s="68">
        <f t="shared" si="107"/>
        <v>0</v>
      </c>
      <c r="Z160" s="68">
        <f t="shared" si="107"/>
        <v>0</v>
      </c>
      <c r="AA160" s="69">
        <f>SUM(L160:Z160)</f>
        <v>58</v>
      </c>
      <c r="AB160" s="199"/>
      <c r="AC160" s="202"/>
      <c r="AD160" s="203"/>
      <c r="AE160" s="35"/>
    </row>
    <row r="161" spans="1:31" ht="17.25">
      <c r="A161" s="35"/>
      <c r="B161" s="189"/>
      <c r="C161" s="190"/>
      <c r="D161" s="190"/>
      <c r="E161" s="191"/>
      <c r="F161" s="195"/>
      <c r="G161" s="196"/>
      <c r="H161" s="196"/>
      <c r="I161" s="196"/>
      <c r="J161" s="197"/>
      <c r="K161" s="67" t="s">
        <v>38</v>
      </c>
      <c r="L161" s="70" t="str">
        <f>IF(ISERROR(1-L159/L160), "",(1-L159 /L160))</f>
        <v/>
      </c>
      <c r="M161" s="70" t="str">
        <f t="shared" ref="M161:Z161" si="108">IF(ISERROR(1-M159/M160), "",(1-M159 /M160))</f>
        <v/>
      </c>
      <c r="N161" s="70" t="str">
        <f t="shared" si="108"/>
        <v/>
      </c>
      <c r="O161" s="70" t="str">
        <f t="shared" si="108"/>
        <v/>
      </c>
      <c r="P161" s="70" t="str">
        <f t="shared" si="108"/>
        <v/>
      </c>
      <c r="Q161" s="70" t="str">
        <f t="shared" si="108"/>
        <v/>
      </c>
      <c r="R161" s="70" t="str">
        <f t="shared" si="108"/>
        <v/>
      </c>
      <c r="S161" s="70">
        <f t="shared" si="108"/>
        <v>0.33333333333333337</v>
      </c>
      <c r="T161" s="70">
        <f t="shared" si="108"/>
        <v>0.64285714285714279</v>
      </c>
      <c r="U161" s="70" t="str">
        <f t="shared" si="108"/>
        <v/>
      </c>
      <c r="V161" s="70" t="str">
        <f t="shared" si="108"/>
        <v/>
      </c>
      <c r="W161" s="70" t="str">
        <f t="shared" si="108"/>
        <v/>
      </c>
      <c r="X161" s="70" t="str">
        <f t="shared" si="108"/>
        <v/>
      </c>
      <c r="Y161" s="70" t="str">
        <f t="shared" si="108"/>
        <v/>
      </c>
      <c r="Z161" s="70" t="str">
        <f t="shared" si="108"/>
        <v/>
      </c>
      <c r="AA161" s="86">
        <f>IF(ISERROR(1-AA159/AA160), "",(1-AA159 /AA160))</f>
        <v>0.48275862068965514</v>
      </c>
      <c r="AB161" s="199"/>
      <c r="AC161" s="202"/>
      <c r="AD161" s="203"/>
      <c r="AE161" s="35"/>
    </row>
    <row r="162" spans="1:31" ht="17.25">
      <c r="A162" s="35"/>
      <c r="B162" s="189"/>
      <c r="C162" s="190"/>
      <c r="D162" s="190"/>
      <c r="E162" s="191"/>
      <c r="F162" s="195"/>
      <c r="G162" s="196"/>
      <c r="H162" s="196"/>
      <c r="I162" s="196"/>
      <c r="J162" s="197"/>
      <c r="K162" s="71" t="s">
        <v>67</v>
      </c>
      <c r="L162" s="39" t="str">
        <f t="shared" ref="L162:Z162" si="109">IF(OR(L160&lt;7)," ",IF(OR(L161&gt;=0.285),"達成","未達成"))</f>
        <v xml:space="preserve"> </v>
      </c>
      <c r="M162" s="39" t="str">
        <f t="shared" si="109"/>
        <v xml:space="preserve"> </v>
      </c>
      <c r="N162" s="39" t="str">
        <f t="shared" si="109"/>
        <v xml:space="preserve"> </v>
      </c>
      <c r="O162" s="39" t="str">
        <f t="shared" si="109"/>
        <v xml:space="preserve"> </v>
      </c>
      <c r="P162" s="39" t="str">
        <f t="shared" si="109"/>
        <v xml:space="preserve"> </v>
      </c>
      <c r="Q162" s="39" t="str">
        <f t="shared" si="109"/>
        <v xml:space="preserve"> </v>
      </c>
      <c r="R162" s="39" t="str">
        <f t="shared" si="109"/>
        <v xml:space="preserve"> </v>
      </c>
      <c r="S162" s="39" t="str">
        <f t="shared" si="109"/>
        <v>達成</v>
      </c>
      <c r="T162" s="39" t="str">
        <f t="shared" si="109"/>
        <v>達成</v>
      </c>
      <c r="U162" s="39" t="str">
        <f t="shared" si="109"/>
        <v xml:space="preserve"> </v>
      </c>
      <c r="V162" s="39" t="str">
        <f t="shared" si="109"/>
        <v xml:space="preserve"> </v>
      </c>
      <c r="W162" s="39" t="str">
        <f t="shared" si="109"/>
        <v xml:space="preserve"> </v>
      </c>
      <c r="X162" s="39" t="str">
        <f t="shared" si="109"/>
        <v xml:space="preserve"> </v>
      </c>
      <c r="Y162" s="39" t="str">
        <f t="shared" si="109"/>
        <v xml:space="preserve"> </v>
      </c>
      <c r="Z162" s="39" t="str">
        <f t="shared" si="109"/>
        <v xml:space="preserve"> </v>
      </c>
      <c r="AA162" s="72">
        <f>COUNTIF(L162:V162,"未達成")</f>
        <v>0</v>
      </c>
      <c r="AB162" s="226"/>
      <c r="AC162" s="227"/>
      <c r="AD162" s="228"/>
      <c r="AE162" s="35"/>
    </row>
    <row r="163" spans="1:31" ht="17.25">
      <c r="A163" s="35"/>
      <c r="B163" s="186"/>
      <c r="C163" s="187"/>
      <c r="D163" s="187"/>
      <c r="E163" s="188"/>
      <c r="F163" s="192" t="s">
        <v>56</v>
      </c>
      <c r="G163" s="193"/>
      <c r="H163" s="193"/>
      <c r="I163" s="193"/>
      <c r="J163" s="194"/>
      <c r="K163" s="95" t="s">
        <v>52</v>
      </c>
      <c r="L163" s="73"/>
      <c r="M163" s="73"/>
      <c r="N163" s="73"/>
      <c r="O163" s="73"/>
      <c r="P163" s="73"/>
      <c r="Q163" s="38"/>
      <c r="R163" s="38"/>
      <c r="S163" s="38">
        <v>20</v>
      </c>
      <c r="T163" s="38">
        <v>10</v>
      </c>
      <c r="U163" s="38"/>
      <c r="V163" s="38"/>
      <c r="W163" s="38"/>
      <c r="X163" s="38"/>
      <c r="Y163" s="38"/>
      <c r="Z163" s="38"/>
      <c r="AA163" s="74">
        <f>SUM(L163:Z163)</f>
        <v>30</v>
      </c>
      <c r="AB163" s="198" t="str">
        <f>IF(AA163=0," ",IF(AA166=0, "達成", "未達成"))</f>
        <v>達成</v>
      </c>
      <c r="AC163" s="200">
        <f>IF(AA163=0,"",(1-AA163/AA164))</f>
        <v>0.48275862068965514</v>
      </c>
      <c r="AD163" s="201"/>
      <c r="AE163" s="35"/>
    </row>
    <row r="164" spans="1:31" ht="17.25">
      <c r="A164" s="35"/>
      <c r="B164" s="189"/>
      <c r="C164" s="190"/>
      <c r="D164" s="190"/>
      <c r="E164" s="191"/>
      <c r="F164" s="195"/>
      <c r="G164" s="196"/>
      <c r="H164" s="196"/>
      <c r="I164" s="196"/>
      <c r="J164" s="197"/>
      <c r="K164" s="67" t="s">
        <v>29</v>
      </c>
      <c r="L164" s="68">
        <f>IF(L163=0, 0, L$13)</f>
        <v>0</v>
      </c>
      <c r="M164" s="68">
        <f>IF(M163=0, 0, M$13)</f>
        <v>0</v>
      </c>
      <c r="N164" s="68">
        <f t="shared" ref="N164:Z164" si="110">IF(N163=0, 0, N$13)</f>
        <v>0</v>
      </c>
      <c r="O164" s="68">
        <f t="shared" si="110"/>
        <v>0</v>
      </c>
      <c r="P164" s="68">
        <f t="shared" si="110"/>
        <v>0</v>
      </c>
      <c r="Q164" s="68">
        <f t="shared" si="110"/>
        <v>0</v>
      </c>
      <c r="R164" s="68">
        <f t="shared" si="110"/>
        <v>0</v>
      </c>
      <c r="S164" s="68">
        <f t="shared" si="110"/>
        <v>30</v>
      </c>
      <c r="T164" s="68">
        <f t="shared" si="110"/>
        <v>28</v>
      </c>
      <c r="U164" s="68">
        <f t="shared" si="110"/>
        <v>0</v>
      </c>
      <c r="V164" s="68">
        <f t="shared" si="110"/>
        <v>0</v>
      </c>
      <c r="W164" s="68">
        <f t="shared" si="110"/>
        <v>0</v>
      </c>
      <c r="X164" s="68">
        <f t="shared" si="110"/>
        <v>0</v>
      </c>
      <c r="Y164" s="68">
        <f t="shared" si="110"/>
        <v>0</v>
      </c>
      <c r="Z164" s="68">
        <f t="shared" si="110"/>
        <v>0</v>
      </c>
      <c r="AA164" s="69">
        <f>SUM(L164:Z164)</f>
        <v>58</v>
      </c>
      <c r="AB164" s="199"/>
      <c r="AC164" s="202"/>
      <c r="AD164" s="203"/>
      <c r="AE164" s="35"/>
    </row>
    <row r="165" spans="1:31" ht="17.25">
      <c r="A165" s="35"/>
      <c r="B165" s="189"/>
      <c r="C165" s="190"/>
      <c r="D165" s="190"/>
      <c r="E165" s="191"/>
      <c r="F165" s="195"/>
      <c r="G165" s="196"/>
      <c r="H165" s="196"/>
      <c r="I165" s="196"/>
      <c r="J165" s="197"/>
      <c r="K165" s="67" t="s">
        <v>38</v>
      </c>
      <c r="L165" s="70" t="str">
        <f>IF(ISERROR(1-L163/L164), "",(1-L163 /L164))</f>
        <v/>
      </c>
      <c r="M165" s="70" t="str">
        <f t="shared" ref="M165:Z165" si="111">IF(ISERROR(1-M163/M164), "",(1-M163 /M164))</f>
        <v/>
      </c>
      <c r="N165" s="70" t="str">
        <f t="shared" si="111"/>
        <v/>
      </c>
      <c r="O165" s="70" t="str">
        <f t="shared" si="111"/>
        <v/>
      </c>
      <c r="P165" s="70" t="str">
        <f t="shared" si="111"/>
        <v/>
      </c>
      <c r="Q165" s="70" t="str">
        <f t="shared" si="111"/>
        <v/>
      </c>
      <c r="R165" s="70" t="str">
        <f t="shared" si="111"/>
        <v/>
      </c>
      <c r="S165" s="70">
        <f t="shared" si="111"/>
        <v>0.33333333333333337</v>
      </c>
      <c r="T165" s="70">
        <f t="shared" si="111"/>
        <v>0.64285714285714279</v>
      </c>
      <c r="U165" s="70" t="str">
        <f t="shared" si="111"/>
        <v/>
      </c>
      <c r="V165" s="70" t="str">
        <f t="shared" si="111"/>
        <v/>
      </c>
      <c r="W165" s="70" t="str">
        <f t="shared" si="111"/>
        <v/>
      </c>
      <c r="X165" s="70" t="str">
        <f t="shared" si="111"/>
        <v/>
      </c>
      <c r="Y165" s="70" t="str">
        <f t="shared" si="111"/>
        <v/>
      </c>
      <c r="Z165" s="70" t="str">
        <f t="shared" si="111"/>
        <v/>
      </c>
      <c r="AA165" s="86">
        <f>IF(ISERROR(1-AA163/AA164), "",(1-AA163 /AA164))</f>
        <v>0.48275862068965514</v>
      </c>
      <c r="AB165" s="199"/>
      <c r="AC165" s="202"/>
      <c r="AD165" s="203"/>
      <c r="AE165" s="35"/>
    </row>
    <row r="166" spans="1:31" ht="17.25">
      <c r="A166" s="35"/>
      <c r="B166" s="189"/>
      <c r="C166" s="190"/>
      <c r="D166" s="190"/>
      <c r="E166" s="191"/>
      <c r="F166" s="195"/>
      <c r="G166" s="196"/>
      <c r="H166" s="196"/>
      <c r="I166" s="196"/>
      <c r="J166" s="197"/>
      <c r="K166" s="71" t="s">
        <v>67</v>
      </c>
      <c r="L166" s="39" t="str">
        <f t="shared" ref="L166:Z166" si="112">IF(OR(L164&lt;7)," ",IF(OR(L165&gt;=0.285),"達成","未達成"))</f>
        <v xml:space="preserve"> </v>
      </c>
      <c r="M166" s="39" t="str">
        <f t="shared" si="112"/>
        <v xml:space="preserve"> </v>
      </c>
      <c r="N166" s="39" t="str">
        <f t="shared" si="112"/>
        <v xml:space="preserve"> </v>
      </c>
      <c r="O166" s="39" t="str">
        <f t="shared" si="112"/>
        <v xml:space="preserve"> </v>
      </c>
      <c r="P166" s="39" t="str">
        <f t="shared" si="112"/>
        <v xml:space="preserve"> </v>
      </c>
      <c r="Q166" s="39" t="str">
        <f t="shared" si="112"/>
        <v xml:space="preserve"> </v>
      </c>
      <c r="R166" s="39" t="str">
        <f t="shared" si="112"/>
        <v xml:space="preserve"> </v>
      </c>
      <c r="S166" s="39" t="str">
        <f t="shared" si="112"/>
        <v>達成</v>
      </c>
      <c r="T166" s="39" t="str">
        <f t="shared" si="112"/>
        <v>達成</v>
      </c>
      <c r="U166" s="39" t="str">
        <f t="shared" si="112"/>
        <v xml:space="preserve"> </v>
      </c>
      <c r="V166" s="39" t="str">
        <f t="shared" si="112"/>
        <v xml:space="preserve"> </v>
      </c>
      <c r="W166" s="39" t="str">
        <f t="shared" si="112"/>
        <v xml:space="preserve"> </v>
      </c>
      <c r="X166" s="39" t="str">
        <f t="shared" si="112"/>
        <v xml:space="preserve"> </v>
      </c>
      <c r="Y166" s="39" t="str">
        <f t="shared" si="112"/>
        <v xml:space="preserve"> </v>
      </c>
      <c r="Z166" s="39" t="str">
        <f t="shared" si="112"/>
        <v xml:space="preserve"> </v>
      </c>
      <c r="AA166" s="72">
        <f>COUNTIF(L166:V166,"未達成")</f>
        <v>0</v>
      </c>
      <c r="AB166" s="226"/>
      <c r="AC166" s="227"/>
      <c r="AD166" s="228"/>
      <c r="AE166" s="35"/>
    </row>
    <row r="167" spans="1:31" ht="17.25">
      <c r="A167" s="35"/>
      <c r="B167" s="186"/>
      <c r="C167" s="187"/>
      <c r="D167" s="187"/>
      <c r="E167" s="188"/>
      <c r="F167" s="192" t="s">
        <v>57</v>
      </c>
      <c r="G167" s="193"/>
      <c r="H167" s="193"/>
      <c r="I167" s="193"/>
      <c r="J167" s="194"/>
      <c r="K167" s="95" t="s">
        <v>52</v>
      </c>
      <c r="L167" s="73"/>
      <c r="M167" s="73"/>
      <c r="N167" s="73"/>
      <c r="O167" s="73"/>
      <c r="P167" s="73"/>
      <c r="Q167" s="38"/>
      <c r="R167" s="38"/>
      <c r="S167" s="38">
        <v>20</v>
      </c>
      <c r="T167" s="38">
        <v>10</v>
      </c>
      <c r="U167" s="38"/>
      <c r="V167" s="38"/>
      <c r="W167" s="38"/>
      <c r="X167" s="38"/>
      <c r="Y167" s="38"/>
      <c r="Z167" s="38"/>
      <c r="AA167" s="74">
        <f>SUM(L167:Z167)</f>
        <v>30</v>
      </c>
      <c r="AB167" s="198" t="str">
        <f>IF(AA167=0," ",IF(AA170=0, "達成", "未達成"))</f>
        <v>達成</v>
      </c>
      <c r="AC167" s="200">
        <f>IF(AA167=0,"",(1-AA167/AA168))</f>
        <v>0.48275862068965514</v>
      </c>
      <c r="AD167" s="201"/>
      <c r="AE167" s="35"/>
    </row>
    <row r="168" spans="1:31" ht="17.25">
      <c r="A168" s="35"/>
      <c r="B168" s="189"/>
      <c r="C168" s="190"/>
      <c r="D168" s="190"/>
      <c r="E168" s="191"/>
      <c r="F168" s="195"/>
      <c r="G168" s="196"/>
      <c r="H168" s="196"/>
      <c r="I168" s="196"/>
      <c r="J168" s="197"/>
      <c r="K168" s="67" t="s">
        <v>29</v>
      </c>
      <c r="L168" s="68">
        <f>IF(L167=0, 0, L$13)</f>
        <v>0</v>
      </c>
      <c r="M168" s="68">
        <f>IF(M167=0, 0, M$13)</f>
        <v>0</v>
      </c>
      <c r="N168" s="68">
        <f t="shared" ref="N168:Z168" si="113">IF(N167=0, 0, N$13)</f>
        <v>0</v>
      </c>
      <c r="O168" s="68">
        <f t="shared" si="113"/>
        <v>0</v>
      </c>
      <c r="P168" s="68">
        <f t="shared" si="113"/>
        <v>0</v>
      </c>
      <c r="Q168" s="68">
        <f t="shared" si="113"/>
        <v>0</v>
      </c>
      <c r="R168" s="68">
        <f t="shared" si="113"/>
        <v>0</v>
      </c>
      <c r="S168" s="68">
        <f t="shared" si="113"/>
        <v>30</v>
      </c>
      <c r="T168" s="68">
        <f t="shared" si="113"/>
        <v>28</v>
      </c>
      <c r="U168" s="68">
        <f t="shared" si="113"/>
        <v>0</v>
      </c>
      <c r="V168" s="68">
        <f t="shared" si="113"/>
        <v>0</v>
      </c>
      <c r="W168" s="68">
        <f t="shared" si="113"/>
        <v>0</v>
      </c>
      <c r="X168" s="68">
        <f t="shared" si="113"/>
        <v>0</v>
      </c>
      <c r="Y168" s="68">
        <f t="shared" si="113"/>
        <v>0</v>
      </c>
      <c r="Z168" s="68">
        <f t="shared" si="113"/>
        <v>0</v>
      </c>
      <c r="AA168" s="69">
        <f>SUM(L168:Z168)</f>
        <v>58</v>
      </c>
      <c r="AB168" s="199"/>
      <c r="AC168" s="202"/>
      <c r="AD168" s="203"/>
      <c r="AE168" s="35"/>
    </row>
    <row r="169" spans="1:31" ht="17.25">
      <c r="A169" s="35"/>
      <c r="B169" s="189"/>
      <c r="C169" s="190"/>
      <c r="D169" s="190"/>
      <c r="E169" s="191"/>
      <c r="F169" s="195"/>
      <c r="G169" s="196"/>
      <c r="H169" s="196"/>
      <c r="I169" s="196"/>
      <c r="J169" s="197"/>
      <c r="K169" s="67" t="s">
        <v>38</v>
      </c>
      <c r="L169" s="70" t="str">
        <f>IF(ISERROR(1-L167/L168), "",(1-L167 /L168))</f>
        <v/>
      </c>
      <c r="M169" s="70" t="str">
        <f t="shared" ref="M169:Z169" si="114">IF(ISERROR(1-M167/M168), "",(1-M167 /M168))</f>
        <v/>
      </c>
      <c r="N169" s="70" t="str">
        <f t="shared" si="114"/>
        <v/>
      </c>
      <c r="O169" s="70" t="str">
        <f t="shared" si="114"/>
        <v/>
      </c>
      <c r="P169" s="70" t="str">
        <f t="shared" si="114"/>
        <v/>
      </c>
      <c r="Q169" s="70" t="str">
        <f t="shared" si="114"/>
        <v/>
      </c>
      <c r="R169" s="70" t="str">
        <f t="shared" si="114"/>
        <v/>
      </c>
      <c r="S169" s="70">
        <f t="shared" si="114"/>
        <v>0.33333333333333337</v>
      </c>
      <c r="T169" s="70">
        <f t="shared" si="114"/>
        <v>0.64285714285714279</v>
      </c>
      <c r="U169" s="70" t="str">
        <f t="shared" si="114"/>
        <v/>
      </c>
      <c r="V169" s="70" t="str">
        <f t="shared" si="114"/>
        <v/>
      </c>
      <c r="W169" s="70" t="str">
        <f t="shared" si="114"/>
        <v/>
      </c>
      <c r="X169" s="70" t="str">
        <f t="shared" si="114"/>
        <v/>
      </c>
      <c r="Y169" s="70" t="str">
        <f t="shared" si="114"/>
        <v/>
      </c>
      <c r="Z169" s="70" t="str">
        <f t="shared" si="114"/>
        <v/>
      </c>
      <c r="AA169" s="86">
        <f>IF(ISERROR(1-AA167/AA168), "",(1-AA167 /AA168))</f>
        <v>0.48275862068965514</v>
      </c>
      <c r="AB169" s="199"/>
      <c r="AC169" s="202"/>
      <c r="AD169" s="203"/>
      <c r="AE169" s="35"/>
    </row>
    <row r="170" spans="1:31" ht="17.25">
      <c r="A170" s="35"/>
      <c r="B170" s="189"/>
      <c r="C170" s="190"/>
      <c r="D170" s="190"/>
      <c r="E170" s="191"/>
      <c r="F170" s="195"/>
      <c r="G170" s="196"/>
      <c r="H170" s="196"/>
      <c r="I170" s="196"/>
      <c r="J170" s="197"/>
      <c r="K170" s="71" t="s">
        <v>67</v>
      </c>
      <c r="L170" s="39" t="str">
        <f t="shared" ref="L170:Z170" si="115">IF(OR(L168&lt;7)," ",IF(OR(L169&gt;=0.285),"達成","未達成"))</f>
        <v xml:space="preserve"> </v>
      </c>
      <c r="M170" s="39" t="str">
        <f t="shared" si="115"/>
        <v xml:space="preserve"> </v>
      </c>
      <c r="N170" s="39" t="str">
        <f t="shared" si="115"/>
        <v xml:space="preserve"> </v>
      </c>
      <c r="O170" s="39" t="str">
        <f t="shared" si="115"/>
        <v xml:space="preserve"> </v>
      </c>
      <c r="P170" s="39" t="str">
        <f t="shared" si="115"/>
        <v xml:space="preserve"> </v>
      </c>
      <c r="Q170" s="39" t="str">
        <f t="shared" si="115"/>
        <v xml:space="preserve"> </v>
      </c>
      <c r="R170" s="39" t="str">
        <f t="shared" si="115"/>
        <v xml:space="preserve"> </v>
      </c>
      <c r="S170" s="39" t="str">
        <f t="shared" si="115"/>
        <v>達成</v>
      </c>
      <c r="T170" s="39" t="str">
        <f t="shared" si="115"/>
        <v>達成</v>
      </c>
      <c r="U170" s="39" t="str">
        <f t="shared" si="115"/>
        <v xml:space="preserve"> </v>
      </c>
      <c r="V170" s="39" t="str">
        <f t="shared" si="115"/>
        <v xml:space="preserve"> </v>
      </c>
      <c r="W170" s="39" t="str">
        <f t="shared" si="115"/>
        <v xml:space="preserve"> </v>
      </c>
      <c r="X170" s="39" t="str">
        <f t="shared" si="115"/>
        <v xml:space="preserve"> </v>
      </c>
      <c r="Y170" s="39" t="str">
        <f t="shared" si="115"/>
        <v xml:space="preserve"> </v>
      </c>
      <c r="Z170" s="39" t="str">
        <f t="shared" si="115"/>
        <v xml:space="preserve"> </v>
      </c>
      <c r="AA170" s="72">
        <f>COUNTIF(L170:V170,"未達成")</f>
        <v>0</v>
      </c>
      <c r="AB170" s="226"/>
      <c r="AC170" s="227"/>
      <c r="AD170" s="228"/>
      <c r="AE170" s="35"/>
    </row>
    <row r="171" spans="1:31" ht="17.25">
      <c r="A171" s="35"/>
      <c r="B171" s="186"/>
      <c r="C171" s="187"/>
      <c r="D171" s="187"/>
      <c r="E171" s="188"/>
      <c r="F171" s="192" t="s">
        <v>58</v>
      </c>
      <c r="G171" s="193"/>
      <c r="H171" s="193"/>
      <c r="I171" s="193"/>
      <c r="J171" s="194"/>
      <c r="K171" s="95" t="s">
        <v>52</v>
      </c>
      <c r="L171" s="73"/>
      <c r="M171" s="73"/>
      <c r="N171" s="73"/>
      <c r="O171" s="73"/>
      <c r="P171" s="73"/>
      <c r="Q171" s="38"/>
      <c r="R171" s="38"/>
      <c r="S171" s="38">
        <v>20</v>
      </c>
      <c r="T171" s="38">
        <v>10</v>
      </c>
      <c r="U171" s="38"/>
      <c r="V171" s="38"/>
      <c r="W171" s="38"/>
      <c r="X171" s="38"/>
      <c r="Y171" s="38"/>
      <c r="Z171" s="38"/>
      <c r="AA171" s="74">
        <f>SUM(L171:Z171)</f>
        <v>30</v>
      </c>
      <c r="AB171" s="198" t="str">
        <f>IF(AA171=0," ",IF(AA174=0, "達成", "未達成"))</f>
        <v>達成</v>
      </c>
      <c r="AC171" s="200">
        <f>IF(AA171=0,"",(1-AA171/AA172))</f>
        <v>0.48275862068965514</v>
      </c>
      <c r="AD171" s="201"/>
      <c r="AE171" s="35"/>
    </row>
    <row r="172" spans="1:31" ht="17.25">
      <c r="A172" s="35"/>
      <c r="B172" s="189"/>
      <c r="C172" s="190"/>
      <c r="D172" s="190"/>
      <c r="E172" s="191"/>
      <c r="F172" s="195"/>
      <c r="G172" s="196"/>
      <c r="H172" s="196"/>
      <c r="I172" s="196"/>
      <c r="J172" s="197"/>
      <c r="K172" s="67" t="s">
        <v>29</v>
      </c>
      <c r="L172" s="68">
        <f>IF(L171=0, 0, L$13)</f>
        <v>0</v>
      </c>
      <c r="M172" s="68">
        <f>IF(M171=0, 0, M$13)</f>
        <v>0</v>
      </c>
      <c r="N172" s="68">
        <f t="shared" ref="N172:Z172" si="116">IF(N171=0, 0, N$13)</f>
        <v>0</v>
      </c>
      <c r="O172" s="68">
        <f t="shared" si="116"/>
        <v>0</v>
      </c>
      <c r="P172" s="68">
        <f t="shared" si="116"/>
        <v>0</v>
      </c>
      <c r="Q172" s="68">
        <f t="shared" si="116"/>
        <v>0</v>
      </c>
      <c r="R172" s="68">
        <f t="shared" si="116"/>
        <v>0</v>
      </c>
      <c r="S172" s="68">
        <f t="shared" si="116"/>
        <v>30</v>
      </c>
      <c r="T172" s="68">
        <f t="shared" si="116"/>
        <v>28</v>
      </c>
      <c r="U172" s="68">
        <f t="shared" si="116"/>
        <v>0</v>
      </c>
      <c r="V172" s="68">
        <f t="shared" si="116"/>
        <v>0</v>
      </c>
      <c r="W172" s="68">
        <f t="shared" si="116"/>
        <v>0</v>
      </c>
      <c r="X172" s="68">
        <f t="shared" si="116"/>
        <v>0</v>
      </c>
      <c r="Y172" s="68">
        <f t="shared" si="116"/>
        <v>0</v>
      </c>
      <c r="Z172" s="68">
        <f t="shared" si="116"/>
        <v>0</v>
      </c>
      <c r="AA172" s="69">
        <f>SUM(L172:Z172)</f>
        <v>58</v>
      </c>
      <c r="AB172" s="199"/>
      <c r="AC172" s="202"/>
      <c r="AD172" s="203"/>
      <c r="AE172" s="35"/>
    </row>
    <row r="173" spans="1:31" ht="17.25">
      <c r="A173" s="35"/>
      <c r="B173" s="189"/>
      <c r="C173" s="190"/>
      <c r="D173" s="190"/>
      <c r="E173" s="191"/>
      <c r="F173" s="195"/>
      <c r="G173" s="196"/>
      <c r="H173" s="196"/>
      <c r="I173" s="196"/>
      <c r="J173" s="197"/>
      <c r="K173" s="67" t="s">
        <v>38</v>
      </c>
      <c r="L173" s="70" t="str">
        <f>IF(ISERROR(1-L171/L172), "",(1-L171 /L172))</f>
        <v/>
      </c>
      <c r="M173" s="70" t="str">
        <f t="shared" ref="M173:Z173" si="117">IF(ISERROR(1-M171/M172), "",(1-M171 /M172))</f>
        <v/>
      </c>
      <c r="N173" s="70" t="str">
        <f t="shared" si="117"/>
        <v/>
      </c>
      <c r="O173" s="70" t="str">
        <f t="shared" si="117"/>
        <v/>
      </c>
      <c r="P173" s="70" t="str">
        <f t="shared" si="117"/>
        <v/>
      </c>
      <c r="Q173" s="70" t="str">
        <f t="shared" si="117"/>
        <v/>
      </c>
      <c r="R173" s="70" t="str">
        <f t="shared" si="117"/>
        <v/>
      </c>
      <c r="S173" s="70">
        <f t="shared" si="117"/>
        <v>0.33333333333333337</v>
      </c>
      <c r="T173" s="70">
        <f t="shared" si="117"/>
        <v>0.64285714285714279</v>
      </c>
      <c r="U173" s="70" t="str">
        <f t="shared" si="117"/>
        <v/>
      </c>
      <c r="V173" s="70" t="str">
        <f t="shared" si="117"/>
        <v/>
      </c>
      <c r="W173" s="70" t="str">
        <f t="shared" si="117"/>
        <v/>
      </c>
      <c r="X173" s="70" t="str">
        <f t="shared" si="117"/>
        <v/>
      </c>
      <c r="Y173" s="70" t="str">
        <f t="shared" si="117"/>
        <v/>
      </c>
      <c r="Z173" s="70" t="str">
        <f t="shared" si="117"/>
        <v/>
      </c>
      <c r="AA173" s="86">
        <f>IF(ISERROR(1-AA171/AA172), "",(1-AA171 /AA172))</f>
        <v>0.48275862068965514</v>
      </c>
      <c r="AB173" s="199"/>
      <c r="AC173" s="202"/>
      <c r="AD173" s="203"/>
      <c r="AE173" s="35"/>
    </row>
    <row r="174" spans="1:31" ht="17.25">
      <c r="A174" s="35"/>
      <c r="B174" s="189"/>
      <c r="C174" s="190"/>
      <c r="D174" s="190"/>
      <c r="E174" s="191"/>
      <c r="F174" s="195"/>
      <c r="G174" s="196"/>
      <c r="H174" s="196"/>
      <c r="I174" s="196"/>
      <c r="J174" s="197"/>
      <c r="K174" s="71" t="s">
        <v>67</v>
      </c>
      <c r="L174" s="39" t="str">
        <f t="shared" ref="L174:Z174" si="118">IF(OR(L172&lt;7)," ",IF(OR(L173&gt;=0.285),"達成","未達成"))</f>
        <v xml:space="preserve"> </v>
      </c>
      <c r="M174" s="39" t="str">
        <f t="shared" si="118"/>
        <v xml:space="preserve"> </v>
      </c>
      <c r="N174" s="39" t="str">
        <f t="shared" si="118"/>
        <v xml:space="preserve"> </v>
      </c>
      <c r="O174" s="39" t="str">
        <f t="shared" si="118"/>
        <v xml:space="preserve"> </v>
      </c>
      <c r="P174" s="39" t="str">
        <f t="shared" si="118"/>
        <v xml:space="preserve"> </v>
      </c>
      <c r="Q174" s="39" t="str">
        <f t="shared" si="118"/>
        <v xml:space="preserve"> </v>
      </c>
      <c r="R174" s="39" t="str">
        <f t="shared" si="118"/>
        <v xml:space="preserve"> </v>
      </c>
      <c r="S174" s="39" t="str">
        <f t="shared" si="118"/>
        <v>達成</v>
      </c>
      <c r="T174" s="39" t="str">
        <f t="shared" si="118"/>
        <v>達成</v>
      </c>
      <c r="U174" s="39" t="str">
        <f t="shared" si="118"/>
        <v xml:space="preserve"> </v>
      </c>
      <c r="V174" s="39" t="str">
        <f t="shared" si="118"/>
        <v xml:space="preserve"> </v>
      </c>
      <c r="W174" s="39" t="str">
        <f t="shared" si="118"/>
        <v xml:space="preserve"> </v>
      </c>
      <c r="X174" s="39" t="str">
        <f t="shared" si="118"/>
        <v xml:space="preserve"> </v>
      </c>
      <c r="Y174" s="39" t="str">
        <f t="shared" si="118"/>
        <v xml:space="preserve"> </v>
      </c>
      <c r="Z174" s="39" t="str">
        <f t="shared" si="118"/>
        <v xml:space="preserve"> </v>
      </c>
      <c r="AA174" s="72">
        <f>COUNTIF(L174:V174,"未達成")</f>
        <v>0</v>
      </c>
      <c r="AB174" s="226"/>
      <c r="AC174" s="227"/>
      <c r="AD174" s="228"/>
      <c r="AE174" s="35"/>
    </row>
    <row r="175" spans="1:31" ht="17.25">
      <c r="A175" s="35"/>
      <c r="B175" s="186"/>
      <c r="C175" s="187"/>
      <c r="D175" s="187"/>
      <c r="E175" s="188"/>
      <c r="F175" s="192"/>
      <c r="G175" s="193"/>
      <c r="H175" s="193"/>
      <c r="I175" s="193"/>
      <c r="J175" s="194"/>
      <c r="K175" s="95" t="s">
        <v>52</v>
      </c>
      <c r="L175" s="73"/>
      <c r="M175" s="73"/>
      <c r="N175" s="73"/>
      <c r="O175" s="73"/>
      <c r="P175" s="73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74">
        <f>SUM(L175:Z175)</f>
        <v>0</v>
      </c>
      <c r="AB175" s="198" t="str">
        <f>IF(AA175=0," ",IF(AA178=0, "達成", "未達成"))</f>
        <v xml:space="preserve"> </v>
      </c>
      <c r="AC175" s="200" t="str">
        <f>IF(AA175=0,"",(1-AA175/AA176))</f>
        <v/>
      </c>
      <c r="AD175" s="201"/>
      <c r="AE175" s="35"/>
    </row>
    <row r="176" spans="1:31" ht="17.25">
      <c r="A176" s="35"/>
      <c r="B176" s="189"/>
      <c r="C176" s="190"/>
      <c r="D176" s="190"/>
      <c r="E176" s="191"/>
      <c r="F176" s="195"/>
      <c r="G176" s="196"/>
      <c r="H176" s="196"/>
      <c r="I176" s="196"/>
      <c r="J176" s="197"/>
      <c r="K176" s="67" t="s">
        <v>29</v>
      </c>
      <c r="L176" s="68">
        <f>IF(L175=0, 0, L$13)</f>
        <v>0</v>
      </c>
      <c r="M176" s="68">
        <f>IF(M175=0, 0, M$13)</f>
        <v>0</v>
      </c>
      <c r="N176" s="68">
        <f t="shared" ref="N176:Z176" si="119">IF(N175=0, 0, N$13)</f>
        <v>0</v>
      </c>
      <c r="O176" s="68">
        <f t="shared" si="119"/>
        <v>0</v>
      </c>
      <c r="P176" s="68">
        <f t="shared" si="119"/>
        <v>0</v>
      </c>
      <c r="Q176" s="68">
        <f t="shared" si="119"/>
        <v>0</v>
      </c>
      <c r="R176" s="68">
        <f t="shared" si="119"/>
        <v>0</v>
      </c>
      <c r="S176" s="68">
        <f t="shared" si="119"/>
        <v>0</v>
      </c>
      <c r="T176" s="68">
        <f t="shared" si="119"/>
        <v>0</v>
      </c>
      <c r="U176" s="68">
        <f t="shared" si="119"/>
        <v>0</v>
      </c>
      <c r="V176" s="68">
        <f t="shared" si="119"/>
        <v>0</v>
      </c>
      <c r="W176" s="68">
        <f t="shared" si="119"/>
        <v>0</v>
      </c>
      <c r="X176" s="68">
        <f t="shared" si="119"/>
        <v>0</v>
      </c>
      <c r="Y176" s="68">
        <f t="shared" si="119"/>
        <v>0</v>
      </c>
      <c r="Z176" s="68">
        <f t="shared" si="119"/>
        <v>0</v>
      </c>
      <c r="AA176" s="69">
        <f>SUM(L176:Z176)</f>
        <v>0</v>
      </c>
      <c r="AB176" s="199"/>
      <c r="AC176" s="202"/>
      <c r="AD176" s="203"/>
      <c r="AE176" s="35"/>
    </row>
    <row r="177" spans="1:31" ht="17.25">
      <c r="A177" s="35"/>
      <c r="B177" s="189"/>
      <c r="C177" s="190"/>
      <c r="D177" s="190"/>
      <c r="E177" s="191"/>
      <c r="F177" s="195"/>
      <c r="G177" s="196"/>
      <c r="H177" s="196"/>
      <c r="I177" s="196"/>
      <c r="J177" s="197"/>
      <c r="K177" s="67" t="s">
        <v>38</v>
      </c>
      <c r="L177" s="70" t="str">
        <f>IF(ISERROR(1-L175/L176), "",(1-L175 /L176))</f>
        <v/>
      </c>
      <c r="M177" s="70" t="str">
        <f t="shared" ref="M177:Z177" si="120">IF(ISERROR(1-M175/M176), "",(1-M175 /M176))</f>
        <v/>
      </c>
      <c r="N177" s="70" t="str">
        <f t="shared" si="120"/>
        <v/>
      </c>
      <c r="O177" s="70" t="str">
        <f t="shared" si="120"/>
        <v/>
      </c>
      <c r="P177" s="70" t="str">
        <f t="shared" si="120"/>
        <v/>
      </c>
      <c r="Q177" s="70" t="str">
        <f t="shared" si="120"/>
        <v/>
      </c>
      <c r="R177" s="70" t="str">
        <f t="shared" si="120"/>
        <v/>
      </c>
      <c r="S177" s="70" t="str">
        <f t="shared" si="120"/>
        <v/>
      </c>
      <c r="T177" s="70" t="str">
        <f t="shared" si="120"/>
        <v/>
      </c>
      <c r="U177" s="70" t="str">
        <f t="shared" si="120"/>
        <v/>
      </c>
      <c r="V177" s="70" t="str">
        <f t="shared" si="120"/>
        <v/>
      </c>
      <c r="W177" s="70" t="str">
        <f t="shared" si="120"/>
        <v/>
      </c>
      <c r="X177" s="70" t="str">
        <f t="shared" si="120"/>
        <v/>
      </c>
      <c r="Y177" s="70" t="str">
        <f t="shared" si="120"/>
        <v/>
      </c>
      <c r="Z177" s="70" t="str">
        <f t="shared" si="120"/>
        <v/>
      </c>
      <c r="AA177" s="86" t="str">
        <f>IF(ISERROR(1-AA175/AA176), "",(1-AA175 /AA176))</f>
        <v/>
      </c>
      <c r="AB177" s="199"/>
      <c r="AC177" s="202"/>
      <c r="AD177" s="203"/>
      <c r="AE177" s="35"/>
    </row>
    <row r="178" spans="1:31" ht="17.25">
      <c r="A178" s="35"/>
      <c r="B178" s="229"/>
      <c r="C178" s="230"/>
      <c r="D178" s="230"/>
      <c r="E178" s="231"/>
      <c r="F178" s="232"/>
      <c r="G178" s="233"/>
      <c r="H178" s="233"/>
      <c r="I178" s="233"/>
      <c r="J178" s="234"/>
      <c r="K178" s="71" t="s">
        <v>67</v>
      </c>
      <c r="L178" s="39" t="str">
        <f t="shared" ref="L178:Z178" si="121">IF(OR(L176&lt;7)," ",IF(OR(L177&gt;=0.285),"達成","未達成"))</f>
        <v xml:space="preserve"> </v>
      </c>
      <c r="M178" s="39" t="str">
        <f t="shared" si="121"/>
        <v xml:space="preserve"> </v>
      </c>
      <c r="N178" s="39" t="str">
        <f t="shared" si="121"/>
        <v xml:space="preserve"> </v>
      </c>
      <c r="O178" s="39" t="str">
        <f t="shared" si="121"/>
        <v xml:space="preserve"> </v>
      </c>
      <c r="P178" s="39" t="str">
        <f t="shared" si="121"/>
        <v xml:space="preserve"> </v>
      </c>
      <c r="Q178" s="39" t="str">
        <f t="shared" si="121"/>
        <v xml:space="preserve"> </v>
      </c>
      <c r="R178" s="39" t="str">
        <f t="shared" si="121"/>
        <v xml:space="preserve"> </v>
      </c>
      <c r="S178" s="39" t="str">
        <f t="shared" si="121"/>
        <v xml:space="preserve"> </v>
      </c>
      <c r="T178" s="39" t="str">
        <f t="shared" si="121"/>
        <v xml:space="preserve"> </v>
      </c>
      <c r="U178" s="39" t="str">
        <f t="shared" si="121"/>
        <v xml:space="preserve"> </v>
      </c>
      <c r="V178" s="39" t="str">
        <f t="shared" si="121"/>
        <v xml:space="preserve"> </v>
      </c>
      <c r="W178" s="39" t="str">
        <f t="shared" si="121"/>
        <v xml:space="preserve"> </v>
      </c>
      <c r="X178" s="39" t="str">
        <f t="shared" si="121"/>
        <v xml:space="preserve"> </v>
      </c>
      <c r="Y178" s="39" t="str">
        <f t="shared" si="121"/>
        <v xml:space="preserve"> </v>
      </c>
      <c r="Z178" s="39" t="str">
        <f t="shared" si="121"/>
        <v xml:space="preserve"> </v>
      </c>
      <c r="AA178" s="72">
        <f>COUNTIF(L178:V178,"未達成")</f>
        <v>0</v>
      </c>
      <c r="AB178" s="226"/>
      <c r="AC178" s="227"/>
      <c r="AD178" s="228"/>
      <c r="AE178" s="35"/>
    </row>
    <row r="179" spans="1:31" ht="17.25">
      <c r="A179" s="35"/>
      <c r="B179" s="186"/>
      <c r="C179" s="187"/>
      <c r="D179" s="187"/>
      <c r="E179" s="188"/>
      <c r="F179" s="192"/>
      <c r="G179" s="193"/>
      <c r="H179" s="193"/>
      <c r="I179" s="193"/>
      <c r="J179" s="194"/>
      <c r="K179" s="95" t="s">
        <v>52</v>
      </c>
      <c r="L179" s="73"/>
      <c r="M179" s="73"/>
      <c r="N179" s="73"/>
      <c r="O179" s="73"/>
      <c r="P179" s="73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74">
        <f>SUM(L179:Z179)</f>
        <v>0</v>
      </c>
      <c r="AB179" s="198" t="str">
        <f>IF(AA179=0," ",IF(AA182=0, "達成", "未達成"))</f>
        <v xml:space="preserve"> </v>
      </c>
      <c r="AC179" s="200" t="str">
        <f>IF(AA179=0,"",(1-AA179/AA180))</f>
        <v/>
      </c>
      <c r="AD179" s="201"/>
      <c r="AE179" s="35"/>
    </row>
    <row r="180" spans="1:31" ht="17.25">
      <c r="A180" s="35"/>
      <c r="B180" s="189"/>
      <c r="C180" s="190"/>
      <c r="D180" s="190"/>
      <c r="E180" s="191"/>
      <c r="F180" s="195"/>
      <c r="G180" s="196"/>
      <c r="H180" s="196"/>
      <c r="I180" s="196"/>
      <c r="J180" s="197"/>
      <c r="K180" s="67" t="s">
        <v>29</v>
      </c>
      <c r="L180" s="68">
        <f>IF(L179=0, 0, L$13)</f>
        <v>0</v>
      </c>
      <c r="M180" s="68">
        <f>IF(M179=0, 0, M$13)</f>
        <v>0</v>
      </c>
      <c r="N180" s="68">
        <f t="shared" ref="N180:Z180" si="122">IF(N179=0, 0, N$13)</f>
        <v>0</v>
      </c>
      <c r="O180" s="68">
        <f t="shared" si="122"/>
        <v>0</v>
      </c>
      <c r="P180" s="68">
        <f t="shared" si="122"/>
        <v>0</v>
      </c>
      <c r="Q180" s="68">
        <f t="shared" si="122"/>
        <v>0</v>
      </c>
      <c r="R180" s="68">
        <f t="shared" si="122"/>
        <v>0</v>
      </c>
      <c r="S180" s="68">
        <f t="shared" si="122"/>
        <v>0</v>
      </c>
      <c r="T180" s="68">
        <f t="shared" si="122"/>
        <v>0</v>
      </c>
      <c r="U180" s="68">
        <f t="shared" si="122"/>
        <v>0</v>
      </c>
      <c r="V180" s="68">
        <f t="shared" si="122"/>
        <v>0</v>
      </c>
      <c r="W180" s="68">
        <f t="shared" si="122"/>
        <v>0</v>
      </c>
      <c r="X180" s="68">
        <f t="shared" si="122"/>
        <v>0</v>
      </c>
      <c r="Y180" s="68">
        <f t="shared" si="122"/>
        <v>0</v>
      </c>
      <c r="Z180" s="68">
        <f t="shared" si="122"/>
        <v>0</v>
      </c>
      <c r="AA180" s="69">
        <f>SUM(L180:Z180)</f>
        <v>0</v>
      </c>
      <c r="AB180" s="199"/>
      <c r="AC180" s="202"/>
      <c r="AD180" s="203"/>
      <c r="AE180" s="35"/>
    </row>
    <row r="181" spans="1:31" ht="17.25">
      <c r="A181" s="35"/>
      <c r="B181" s="189"/>
      <c r="C181" s="190"/>
      <c r="D181" s="190"/>
      <c r="E181" s="191"/>
      <c r="F181" s="195"/>
      <c r="G181" s="196"/>
      <c r="H181" s="196"/>
      <c r="I181" s="196"/>
      <c r="J181" s="197"/>
      <c r="K181" s="67" t="s">
        <v>38</v>
      </c>
      <c r="L181" s="70" t="str">
        <f>IF(ISERROR(1-L179/L180), "",(1-L179 /L180))</f>
        <v/>
      </c>
      <c r="M181" s="70" t="str">
        <f t="shared" ref="M181:Z181" si="123">IF(ISERROR(1-M179/M180), "",(1-M179 /M180))</f>
        <v/>
      </c>
      <c r="N181" s="70" t="str">
        <f t="shared" si="123"/>
        <v/>
      </c>
      <c r="O181" s="70" t="str">
        <f t="shared" si="123"/>
        <v/>
      </c>
      <c r="P181" s="70" t="str">
        <f t="shared" si="123"/>
        <v/>
      </c>
      <c r="Q181" s="70" t="str">
        <f t="shared" si="123"/>
        <v/>
      </c>
      <c r="R181" s="70" t="str">
        <f t="shared" si="123"/>
        <v/>
      </c>
      <c r="S181" s="70" t="str">
        <f t="shared" si="123"/>
        <v/>
      </c>
      <c r="T181" s="70" t="str">
        <f t="shared" si="123"/>
        <v/>
      </c>
      <c r="U181" s="70" t="str">
        <f t="shared" si="123"/>
        <v/>
      </c>
      <c r="V181" s="70" t="str">
        <f t="shared" si="123"/>
        <v/>
      </c>
      <c r="W181" s="70" t="str">
        <f t="shared" si="123"/>
        <v/>
      </c>
      <c r="X181" s="70" t="str">
        <f t="shared" si="123"/>
        <v/>
      </c>
      <c r="Y181" s="70" t="str">
        <f t="shared" si="123"/>
        <v/>
      </c>
      <c r="Z181" s="70" t="str">
        <f t="shared" si="123"/>
        <v/>
      </c>
      <c r="AA181" s="86" t="str">
        <f>IF(ISERROR(1-AA179/AA180), "",(1-AA179 /AA180))</f>
        <v/>
      </c>
      <c r="AB181" s="199"/>
      <c r="AC181" s="202"/>
      <c r="AD181" s="203"/>
      <c r="AE181" s="35"/>
    </row>
    <row r="182" spans="1:31" ht="17.25">
      <c r="A182" s="35"/>
      <c r="B182" s="189"/>
      <c r="C182" s="190"/>
      <c r="D182" s="190"/>
      <c r="E182" s="191"/>
      <c r="F182" s="195"/>
      <c r="G182" s="196"/>
      <c r="H182" s="196"/>
      <c r="I182" s="196"/>
      <c r="J182" s="197"/>
      <c r="K182" s="71" t="s">
        <v>67</v>
      </c>
      <c r="L182" s="39" t="str">
        <f t="shared" ref="L182:Z182" si="124">IF(OR(L180&lt;7)," ",IF(OR(L181&gt;=0.285),"達成","未達成"))</f>
        <v xml:space="preserve"> </v>
      </c>
      <c r="M182" s="39" t="str">
        <f t="shared" si="124"/>
        <v xml:space="preserve"> </v>
      </c>
      <c r="N182" s="39" t="str">
        <f t="shared" si="124"/>
        <v xml:space="preserve"> </v>
      </c>
      <c r="O182" s="39" t="str">
        <f t="shared" si="124"/>
        <v xml:space="preserve"> </v>
      </c>
      <c r="P182" s="39" t="str">
        <f t="shared" si="124"/>
        <v xml:space="preserve"> </v>
      </c>
      <c r="Q182" s="39" t="str">
        <f t="shared" si="124"/>
        <v xml:space="preserve"> </v>
      </c>
      <c r="R182" s="39" t="str">
        <f t="shared" si="124"/>
        <v xml:space="preserve"> </v>
      </c>
      <c r="S182" s="39" t="str">
        <f t="shared" si="124"/>
        <v xml:space="preserve"> </v>
      </c>
      <c r="T182" s="39" t="str">
        <f t="shared" si="124"/>
        <v xml:space="preserve"> </v>
      </c>
      <c r="U182" s="39" t="str">
        <f t="shared" si="124"/>
        <v xml:space="preserve"> </v>
      </c>
      <c r="V182" s="39" t="str">
        <f t="shared" si="124"/>
        <v xml:space="preserve"> </v>
      </c>
      <c r="W182" s="39" t="str">
        <f t="shared" si="124"/>
        <v xml:space="preserve"> </v>
      </c>
      <c r="X182" s="39" t="str">
        <f t="shared" si="124"/>
        <v xml:space="preserve"> </v>
      </c>
      <c r="Y182" s="39" t="str">
        <f t="shared" si="124"/>
        <v xml:space="preserve"> </v>
      </c>
      <c r="Z182" s="39" t="str">
        <f t="shared" si="124"/>
        <v xml:space="preserve"> </v>
      </c>
      <c r="AA182" s="72">
        <f>COUNTIF(L182:V182,"未達成")</f>
        <v>0</v>
      </c>
      <c r="AB182" s="226"/>
      <c r="AC182" s="227"/>
      <c r="AD182" s="228"/>
      <c r="AE182" s="35"/>
    </row>
    <row r="183" spans="1:31" ht="17.25">
      <c r="A183" s="35"/>
      <c r="B183" s="186"/>
      <c r="C183" s="187"/>
      <c r="D183" s="187"/>
      <c r="E183" s="188"/>
      <c r="F183" s="192"/>
      <c r="G183" s="193"/>
      <c r="H183" s="193"/>
      <c r="I183" s="193"/>
      <c r="J183" s="194"/>
      <c r="K183" s="95" t="s">
        <v>52</v>
      </c>
      <c r="L183" s="73"/>
      <c r="M183" s="73"/>
      <c r="N183" s="73"/>
      <c r="O183" s="73"/>
      <c r="P183" s="73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74">
        <f>SUM(L183:Z183)</f>
        <v>0</v>
      </c>
      <c r="AB183" s="198" t="str">
        <f>IF(AA183=0," ",IF(AA186=0, "達成", "未達成"))</f>
        <v xml:space="preserve"> </v>
      </c>
      <c r="AC183" s="200" t="str">
        <f>IF(AA183=0,"",(1-AA183/AA184))</f>
        <v/>
      </c>
      <c r="AD183" s="201"/>
      <c r="AE183" s="35"/>
    </row>
    <row r="184" spans="1:31" ht="17.25">
      <c r="A184" s="35"/>
      <c r="B184" s="189"/>
      <c r="C184" s="190"/>
      <c r="D184" s="190"/>
      <c r="E184" s="191"/>
      <c r="F184" s="195"/>
      <c r="G184" s="196"/>
      <c r="H184" s="196"/>
      <c r="I184" s="196"/>
      <c r="J184" s="197"/>
      <c r="K184" s="67" t="s">
        <v>29</v>
      </c>
      <c r="L184" s="68">
        <f>IF(L183=0, 0, L$13)</f>
        <v>0</v>
      </c>
      <c r="M184" s="68">
        <f>IF(M183=0, 0, M$13)</f>
        <v>0</v>
      </c>
      <c r="N184" s="68">
        <f t="shared" ref="N184:Z184" si="125">IF(N183=0, 0, N$13)</f>
        <v>0</v>
      </c>
      <c r="O184" s="68">
        <f t="shared" si="125"/>
        <v>0</v>
      </c>
      <c r="P184" s="68">
        <f t="shared" si="125"/>
        <v>0</v>
      </c>
      <c r="Q184" s="68">
        <f t="shared" si="125"/>
        <v>0</v>
      </c>
      <c r="R184" s="68">
        <f t="shared" si="125"/>
        <v>0</v>
      </c>
      <c r="S184" s="68">
        <f t="shared" si="125"/>
        <v>0</v>
      </c>
      <c r="T184" s="68">
        <f t="shared" si="125"/>
        <v>0</v>
      </c>
      <c r="U184" s="68">
        <f t="shared" si="125"/>
        <v>0</v>
      </c>
      <c r="V184" s="68">
        <f t="shared" si="125"/>
        <v>0</v>
      </c>
      <c r="W184" s="68">
        <f t="shared" si="125"/>
        <v>0</v>
      </c>
      <c r="X184" s="68">
        <f t="shared" si="125"/>
        <v>0</v>
      </c>
      <c r="Y184" s="68">
        <f t="shared" si="125"/>
        <v>0</v>
      </c>
      <c r="Z184" s="68">
        <f t="shared" si="125"/>
        <v>0</v>
      </c>
      <c r="AA184" s="69">
        <f>SUM(L184:Z184)</f>
        <v>0</v>
      </c>
      <c r="AB184" s="199"/>
      <c r="AC184" s="202"/>
      <c r="AD184" s="203"/>
      <c r="AE184" s="35"/>
    </row>
    <row r="185" spans="1:31" ht="17.25">
      <c r="A185" s="35"/>
      <c r="B185" s="189"/>
      <c r="C185" s="190"/>
      <c r="D185" s="190"/>
      <c r="E185" s="191"/>
      <c r="F185" s="195"/>
      <c r="G185" s="196"/>
      <c r="H185" s="196"/>
      <c r="I185" s="196"/>
      <c r="J185" s="197"/>
      <c r="K185" s="67" t="s">
        <v>38</v>
      </c>
      <c r="L185" s="70" t="str">
        <f>IF(ISERROR(1-L183/L184), "",(1-L183 /L184))</f>
        <v/>
      </c>
      <c r="M185" s="70" t="str">
        <f t="shared" ref="M185:Z185" si="126">IF(ISERROR(1-M183/M184), "",(1-M183 /M184))</f>
        <v/>
      </c>
      <c r="N185" s="70" t="str">
        <f t="shared" si="126"/>
        <v/>
      </c>
      <c r="O185" s="70" t="str">
        <f t="shared" si="126"/>
        <v/>
      </c>
      <c r="P185" s="70" t="str">
        <f t="shared" si="126"/>
        <v/>
      </c>
      <c r="Q185" s="70" t="str">
        <f t="shared" si="126"/>
        <v/>
      </c>
      <c r="R185" s="70" t="str">
        <f t="shared" si="126"/>
        <v/>
      </c>
      <c r="S185" s="70" t="str">
        <f t="shared" si="126"/>
        <v/>
      </c>
      <c r="T185" s="70" t="str">
        <f t="shared" si="126"/>
        <v/>
      </c>
      <c r="U185" s="70" t="str">
        <f t="shared" si="126"/>
        <v/>
      </c>
      <c r="V185" s="70" t="str">
        <f t="shared" si="126"/>
        <v/>
      </c>
      <c r="W185" s="70" t="str">
        <f t="shared" si="126"/>
        <v/>
      </c>
      <c r="X185" s="70" t="str">
        <f t="shared" si="126"/>
        <v/>
      </c>
      <c r="Y185" s="70" t="str">
        <f t="shared" si="126"/>
        <v/>
      </c>
      <c r="Z185" s="70" t="str">
        <f t="shared" si="126"/>
        <v/>
      </c>
      <c r="AA185" s="86" t="str">
        <f>IF(ISERROR(1-AA183/AA184), "",(1-AA183 /AA184))</f>
        <v/>
      </c>
      <c r="AB185" s="199"/>
      <c r="AC185" s="202"/>
      <c r="AD185" s="203"/>
      <c r="AE185" s="35"/>
    </row>
    <row r="186" spans="1:31" ht="17.25">
      <c r="A186" s="35"/>
      <c r="B186" s="189"/>
      <c r="C186" s="190"/>
      <c r="D186" s="190"/>
      <c r="E186" s="191"/>
      <c r="F186" s="195"/>
      <c r="G186" s="196"/>
      <c r="H186" s="196"/>
      <c r="I186" s="196"/>
      <c r="J186" s="197"/>
      <c r="K186" s="71" t="s">
        <v>67</v>
      </c>
      <c r="L186" s="39" t="str">
        <f t="shared" ref="L186:Z186" si="127">IF(OR(L184&lt;7)," ",IF(OR(L185&gt;=0.285),"達成","未達成"))</f>
        <v xml:space="preserve"> </v>
      </c>
      <c r="M186" s="39" t="str">
        <f t="shared" si="127"/>
        <v xml:space="preserve"> </v>
      </c>
      <c r="N186" s="39" t="str">
        <f t="shared" si="127"/>
        <v xml:space="preserve"> </v>
      </c>
      <c r="O186" s="39" t="str">
        <f t="shared" si="127"/>
        <v xml:space="preserve"> </v>
      </c>
      <c r="P186" s="39" t="str">
        <f t="shared" si="127"/>
        <v xml:space="preserve"> </v>
      </c>
      <c r="Q186" s="39" t="str">
        <f t="shared" si="127"/>
        <v xml:space="preserve"> </v>
      </c>
      <c r="R186" s="39" t="str">
        <f t="shared" si="127"/>
        <v xml:space="preserve"> </v>
      </c>
      <c r="S186" s="39" t="str">
        <f t="shared" si="127"/>
        <v xml:space="preserve"> </v>
      </c>
      <c r="T186" s="39" t="str">
        <f t="shared" si="127"/>
        <v xml:space="preserve"> </v>
      </c>
      <c r="U186" s="39" t="str">
        <f t="shared" si="127"/>
        <v xml:space="preserve"> </v>
      </c>
      <c r="V186" s="39" t="str">
        <f t="shared" si="127"/>
        <v xml:space="preserve"> </v>
      </c>
      <c r="W186" s="39" t="str">
        <f t="shared" si="127"/>
        <v xml:space="preserve"> </v>
      </c>
      <c r="X186" s="39" t="str">
        <f t="shared" si="127"/>
        <v xml:space="preserve"> </v>
      </c>
      <c r="Y186" s="39" t="str">
        <f t="shared" si="127"/>
        <v xml:space="preserve"> </v>
      </c>
      <c r="Z186" s="39" t="str">
        <f t="shared" si="127"/>
        <v xml:space="preserve"> </v>
      </c>
      <c r="AA186" s="72">
        <f>COUNTIF(L186:V186,"未達成")</f>
        <v>0</v>
      </c>
      <c r="AB186" s="226"/>
      <c r="AC186" s="227"/>
      <c r="AD186" s="228"/>
      <c r="AE186" s="35"/>
    </row>
    <row r="187" spans="1:31" ht="17.25">
      <c r="A187" s="35"/>
      <c r="B187" s="186"/>
      <c r="C187" s="187"/>
      <c r="D187" s="187"/>
      <c r="E187" s="188"/>
      <c r="F187" s="192"/>
      <c r="G187" s="193"/>
      <c r="H187" s="193"/>
      <c r="I187" s="193"/>
      <c r="J187" s="194"/>
      <c r="K187" s="95" t="s">
        <v>52</v>
      </c>
      <c r="L187" s="73"/>
      <c r="M187" s="73"/>
      <c r="N187" s="73"/>
      <c r="O187" s="73"/>
      <c r="P187" s="73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74">
        <f>SUM(L187:Z187)</f>
        <v>0</v>
      </c>
      <c r="AB187" s="198" t="str">
        <f>IF(AA187=0," ",IF(AA190=0, "達成", "未達成"))</f>
        <v xml:space="preserve"> </v>
      </c>
      <c r="AC187" s="200" t="str">
        <f>IF(AA187=0,"",(1-AA187/AA188))</f>
        <v/>
      </c>
      <c r="AD187" s="201"/>
      <c r="AE187" s="35"/>
    </row>
    <row r="188" spans="1:31" ht="17.25">
      <c r="A188" s="35"/>
      <c r="B188" s="189"/>
      <c r="C188" s="190"/>
      <c r="D188" s="190"/>
      <c r="E188" s="191"/>
      <c r="F188" s="195"/>
      <c r="G188" s="196"/>
      <c r="H188" s="196"/>
      <c r="I188" s="196"/>
      <c r="J188" s="197"/>
      <c r="K188" s="67" t="s">
        <v>29</v>
      </c>
      <c r="L188" s="68">
        <f>IF(L187=0, 0, L$13)</f>
        <v>0</v>
      </c>
      <c r="M188" s="68">
        <f>IF(M187=0, 0, M$13)</f>
        <v>0</v>
      </c>
      <c r="N188" s="68">
        <f t="shared" ref="N188:Z188" si="128">IF(N187=0, 0, N$13)</f>
        <v>0</v>
      </c>
      <c r="O188" s="68">
        <f t="shared" si="128"/>
        <v>0</v>
      </c>
      <c r="P188" s="68">
        <f t="shared" si="128"/>
        <v>0</v>
      </c>
      <c r="Q188" s="68">
        <f t="shared" si="128"/>
        <v>0</v>
      </c>
      <c r="R188" s="68">
        <f t="shared" si="128"/>
        <v>0</v>
      </c>
      <c r="S188" s="68">
        <f t="shared" si="128"/>
        <v>0</v>
      </c>
      <c r="T188" s="68">
        <f t="shared" si="128"/>
        <v>0</v>
      </c>
      <c r="U188" s="68">
        <f t="shared" si="128"/>
        <v>0</v>
      </c>
      <c r="V188" s="68">
        <f t="shared" si="128"/>
        <v>0</v>
      </c>
      <c r="W188" s="68">
        <f t="shared" si="128"/>
        <v>0</v>
      </c>
      <c r="X188" s="68">
        <f t="shared" si="128"/>
        <v>0</v>
      </c>
      <c r="Y188" s="68">
        <f t="shared" si="128"/>
        <v>0</v>
      </c>
      <c r="Z188" s="68">
        <f t="shared" si="128"/>
        <v>0</v>
      </c>
      <c r="AA188" s="69">
        <f>SUM(L188:Z188)</f>
        <v>0</v>
      </c>
      <c r="AB188" s="199"/>
      <c r="AC188" s="202"/>
      <c r="AD188" s="203"/>
      <c r="AE188" s="35"/>
    </row>
    <row r="189" spans="1:31" ht="17.25">
      <c r="A189" s="35"/>
      <c r="B189" s="189"/>
      <c r="C189" s="190"/>
      <c r="D189" s="190"/>
      <c r="E189" s="191"/>
      <c r="F189" s="195"/>
      <c r="G189" s="196"/>
      <c r="H189" s="196"/>
      <c r="I189" s="196"/>
      <c r="J189" s="197"/>
      <c r="K189" s="67" t="s">
        <v>38</v>
      </c>
      <c r="L189" s="70" t="str">
        <f>IF(ISERROR(1-L187/L188), "",(1-L187 /L188))</f>
        <v/>
      </c>
      <c r="M189" s="70" t="str">
        <f t="shared" ref="M189:Z189" si="129">IF(ISERROR(1-M187/M188), "",(1-M187 /M188))</f>
        <v/>
      </c>
      <c r="N189" s="70" t="str">
        <f t="shared" si="129"/>
        <v/>
      </c>
      <c r="O189" s="70" t="str">
        <f t="shared" si="129"/>
        <v/>
      </c>
      <c r="P189" s="70" t="str">
        <f t="shared" si="129"/>
        <v/>
      </c>
      <c r="Q189" s="70" t="str">
        <f t="shared" si="129"/>
        <v/>
      </c>
      <c r="R189" s="70" t="str">
        <f t="shared" si="129"/>
        <v/>
      </c>
      <c r="S189" s="70" t="str">
        <f t="shared" si="129"/>
        <v/>
      </c>
      <c r="T189" s="70" t="str">
        <f t="shared" si="129"/>
        <v/>
      </c>
      <c r="U189" s="70" t="str">
        <f t="shared" si="129"/>
        <v/>
      </c>
      <c r="V189" s="70" t="str">
        <f t="shared" si="129"/>
        <v/>
      </c>
      <c r="W189" s="70" t="str">
        <f t="shared" si="129"/>
        <v/>
      </c>
      <c r="X189" s="70" t="str">
        <f t="shared" si="129"/>
        <v/>
      </c>
      <c r="Y189" s="70" t="str">
        <f t="shared" si="129"/>
        <v/>
      </c>
      <c r="Z189" s="70" t="str">
        <f t="shared" si="129"/>
        <v/>
      </c>
      <c r="AA189" s="86" t="str">
        <f>IF(ISERROR(1-AA187/AA188), "",(1-AA187 /AA188))</f>
        <v/>
      </c>
      <c r="AB189" s="199"/>
      <c r="AC189" s="202"/>
      <c r="AD189" s="203"/>
      <c r="AE189" s="35"/>
    </row>
    <row r="190" spans="1:31" ht="17.25">
      <c r="A190" s="35"/>
      <c r="B190" s="189"/>
      <c r="C190" s="190"/>
      <c r="D190" s="190"/>
      <c r="E190" s="191"/>
      <c r="F190" s="195"/>
      <c r="G190" s="196"/>
      <c r="H190" s="196"/>
      <c r="I190" s="196"/>
      <c r="J190" s="197"/>
      <c r="K190" s="71" t="s">
        <v>67</v>
      </c>
      <c r="L190" s="39" t="str">
        <f t="shared" ref="L190:Z190" si="130">IF(OR(L188&lt;7)," ",IF(OR(L189&gt;=0.285),"達成","未達成"))</f>
        <v xml:space="preserve"> </v>
      </c>
      <c r="M190" s="39" t="str">
        <f t="shared" si="130"/>
        <v xml:space="preserve"> </v>
      </c>
      <c r="N190" s="39" t="str">
        <f t="shared" si="130"/>
        <v xml:space="preserve"> </v>
      </c>
      <c r="O190" s="39" t="str">
        <f t="shared" si="130"/>
        <v xml:space="preserve"> </v>
      </c>
      <c r="P190" s="39" t="str">
        <f t="shared" si="130"/>
        <v xml:space="preserve"> </v>
      </c>
      <c r="Q190" s="39" t="str">
        <f t="shared" si="130"/>
        <v xml:space="preserve"> </v>
      </c>
      <c r="R190" s="39" t="str">
        <f t="shared" si="130"/>
        <v xml:space="preserve"> </v>
      </c>
      <c r="S190" s="39" t="str">
        <f t="shared" si="130"/>
        <v xml:space="preserve"> </v>
      </c>
      <c r="T190" s="39" t="str">
        <f t="shared" si="130"/>
        <v xml:space="preserve"> </v>
      </c>
      <c r="U190" s="39" t="str">
        <f t="shared" si="130"/>
        <v xml:space="preserve"> </v>
      </c>
      <c r="V190" s="39" t="str">
        <f t="shared" si="130"/>
        <v xml:space="preserve"> </v>
      </c>
      <c r="W190" s="39" t="str">
        <f t="shared" si="130"/>
        <v xml:space="preserve"> </v>
      </c>
      <c r="X190" s="39" t="str">
        <f t="shared" si="130"/>
        <v xml:space="preserve"> </v>
      </c>
      <c r="Y190" s="39" t="str">
        <f t="shared" si="130"/>
        <v xml:space="preserve"> </v>
      </c>
      <c r="Z190" s="39" t="str">
        <f t="shared" si="130"/>
        <v xml:space="preserve"> </v>
      </c>
      <c r="AA190" s="72">
        <f>COUNTIF(L190:V190,"未達成")</f>
        <v>0</v>
      </c>
      <c r="AB190" s="226"/>
      <c r="AC190" s="227"/>
      <c r="AD190" s="228"/>
      <c r="AE190" s="35"/>
    </row>
    <row r="191" spans="1:31" ht="17.25">
      <c r="A191" s="35"/>
      <c r="B191" s="186"/>
      <c r="C191" s="187"/>
      <c r="D191" s="187"/>
      <c r="E191" s="188"/>
      <c r="F191" s="192"/>
      <c r="G191" s="193"/>
      <c r="H191" s="193"/>
      <c r="I191" s="193"/>
      <c r="J191" s="194"/>
      <c r="K191" s="95" t="s">
        <v>52</v>
      </c>
      <c r="L191" s="73"/>
      <c r="M191" s="73"/>
      <c r="N191" s="73"/>
      <c r="O191" s="73"/>
      <c r="P191" s="73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74">
        <f>SUM(L191:Z191)</f>
        <v>0</v>
      </c>
      <c r="AB191" s="198" t="str">
        <f>IF(AA191=0," ",IF(AA194=0, "達成", "未達成"))</f>
        <v xml:space="preserve"> </v>
      </c>
      <c r="AC191" s="200" t="str">
        <f>IF(AA191=0,"",(1-AA191/AA192))</f>
        <v/>
      </c>
      <c r="AD191" s="201"/>
      <c r="AE191" s="35"/>
    </row>
    <row r="192" spans="1:31" ht="17.25">
      <c r="A192" s="35"/>
      <c r="B192" s="189"/>
      <c r="C192" s="190"/>
      <c r="D192" s="190"/>
      <c r="E192" s="191"/>
      <c r="F192" s="195"/>
      <c r="G192" s="196"/>
      <c r="H192" s="196"/>
      <c r="I192" s="196"/>
      <c r="J192" s="197"/>
      <c r="K192" s="67" t="s">
        <v>29</v>
      </c>
      <c r="L192" s="68">
        <f>IF(L191=0, 0, L$13)</f>
        <v>0</v>
      </c>
      <c r="M192" s="68">
        <f>IF(M191=0, 0, M$13)</f>
        <v>0</v>
      </c>
      <c r="N192" s="68">
        <f t="shared" ref="N192:Z192" si="131">IF(N191=0, 0, N$13)</f>
        <v>0</v>
      </c>
      <c r="O192" s="68">
        <f t="shared" si="131"/>
        <v>0</v>
      </c>
      <c r="P192" s="68">
        <f t="shared" si="131"/>
        <v>0</v>
      </c>
      <c r="Q192" s="68">
        <f t="shared" si="131"/>
        <v>0</v>
      </c>
      <c r="R192" s="68">
        <f t="shared" si="131"/>
        <v>0</v>
      </c>
      <c r="S192" s="68">
        <f t="shared" si="131"/>
        <v>0</v>
      </c>
      <c r="T192" s="68">
        <f t="shared" si="131"/>
        <v>0</v>
      </c>
      <c r="U192" s="68">
        <f t="shared" si="131"/>
        <v>0</v>
      </c>
      <c r="V192" s="68">
        <f t="shared" si="131"/>
        <v>0</v>
      </c>
      <c r="W192" s="68">
        <f t="shared" si="131"/>
        <v>0</v>
      </c>
      <c r="X192" s="68">
        <f t="shared" si="131"/>
        <v>0</v>
      </c>
      <c r="Y192" s="68">
        <f t="shared" si="131"/>
        <v>0</v>
      </c>
      <c r="Z192" s="68">
        <f t="shared" si="131"/>
        <v>0</v>
      </c>
      <c r="AA192" s="69">
        <f>SUM(L192:Z192)</f>
        <v>0</v>
      </c>
      <c r="AB192" s="199"/>
      <c r="AC192" s="202"/>
      <c r="AD192" s="203"/>
      <c r="AE192" s="35"/>
    </row>
    <row r="193" spans="1:31" ht="17.25">
      <c r="A193" s="35"/>
      <c r="B193" s="189"/>
      <c r="C193" s="190"/>
      <c r="D193" s="190"/>
      <c r="E193" s="191"/>
      <c r="F193" s="195"/>
      <c r="G193" s="196"/>
      <c r="H193" s="196"/>
      <c r="I193" s="196"/>
      <c r="J193" s="197"/>
      <c r="K193" s="67" t="s">
        <v>38</v>
      </c>
      <c r="L193" s="70" t="str">
        <f>IF(ISERROR(1-L191/L192), "",(1-L191 /L192))</f>
        <v/>
      </c>
      <c r="M193" s="70" t="str">
        <f t="shared" ref="M193:Z193" si="132">IF(ISERROR(1-M191/M192), "",(1-M191 /M192))</f>
        <v/>
      </c>
      <c r="N193" s="70" t="str">
        <f t="shared" si="132"/>
        <v/>
      </c>
      <c r="O193" s="70" t="str">
        <f t="shared" si="132"/>
        <v/>
      </c>
      <c r="P193" s="70" t="str">
        <f t="shared" si="132"/>
        <v/>
      </c>
      <c r="Q193" s="70" t="str">
        <f t="shared" si="132"/>
        <v/>
      </c>
      <c r="R193" s="70" t="str">
        <f t="shared" si="132"/>
        <v/>
      </c>
      <c r="S193" s="70" t="str">
        <f t="shared" si="132"/>
        <v/>
      </c>
      <c r="T193" s="70" t="str">
        <f t="shared" si="132"/>
        <v/>
      </c>
      <c r="U193" s="70" t="str">
        <f t="shared" si="132"/>
        <v/>
      </c>
      <c r="V193" s="70" t="str">
        <f t="shared" si="132"/>
        <v/>
      </c>
      <c r="W193" s="70" t="str">
        <f t="shared" si="132"/>
        <v/>
      </c>
      <c r="X193" s="70" t="str">
        <f t="shared" si="132"/>
        <v/>
      </c>
      <c r="Y193" s="70" t="str">
        <f t="shared" si="132"/>
        <v/>
      </c>
      <c r="Z193" s="70" t="str">
        <f t="shared" si="132"/>
        <v/>
      </c>
      <c r="AA193" s="86" t="str">
        <f>IF(ISERROR(1-AA191/AA192), "",(1-AA191 /AA192))</f>
        <v/>
      </c>
      <c r="AB193" s="199"/>
      <c r="AC193" s="202"/>
      <c r="AD193" s="203"/>
      <c r="AE193" s="35"/>
    </row>
    <row r="194" spans="1:31" ht="17.25">
      <c r="A194" s="35"/>
      <c r="B194" s="229"/>
      <c r="C194" s="230"/>
      <c r="D194" s="230"/>
      <c r="E194" s="231"/>
      <c r="F194" s="232"/>
      <c r="G194" s="233"/>
      <c r="H194" s="233"/>
      <c r="I194" s="233"/>
      <c r="J194" s="234"/>
      <c r="K194" s="71" t="s">
        <v>67</v>
      </c>
      <c r="L194" s="39" t="str">
        <f t="shared" ref="L194:Z194" si="133">IF(OR(L192&lt;7)," ",IF(OR(L193&gt;=0.285),"達成","未達成"))</f>
        <v xml:space="preserve"> </v>
      </c>
      <c r="M194" s="39" t="str">
        <f t="shared" si="133"/>
        <v xml:space="preserve"> </v>
      </c>
      <c r="N194" s="39" t="str">
        <f t="shared" si="133"/>
        <v xml:space="preserve"> </v>
      </c>
      <c r="O194" s="39" t="str">
        <f t="shared" si="133"/>
        <v xml:space="preserve"> </v>
      </c>
      <c r="P194" s="39" t="str">
        <f t="shared" si="133"/>
        <v xml:space="preserve"> </v>
      </c>
      <c r="Q194" s="39" t="str">
        <f t="shared" si="133"/>
        <v xml:space="preserve"> </v>
      </c>
      <c r="R194" s="39" t="str">
        <f t="shared" si="133"/>
        <v xml:space="preserve"> </v>
      </c>
      <c r="S194" s="39" t="str">
        <f t="shared" si="133"/>
        <v xml:space="preserve"> </v>
      </c>
      <c r="T194" s="39" t="str">
        <f t="shared" si="133"/>
        <v xml:space="preserve"> </v>
      </c>
      <c r="U194" s="39" t="str">
        <f t="shared" si="133"/>
        <v xml:space="preserve"> </v>
      </c>
      <c r="V194" s="39" t="str">
        <f t="shared" si="133"/>
        <v xml:space="preserve"> </v>
      </c>
      <c r="W194" s="39" t="str">
        <f t="shared" si="133"/>
        <v xml:space="preserve"> </v>
      </c>
      <c r="X194" s="39" t="str">
        <f t="shared" si="133"/>
        <v xml:space="preserve"> </v>
      </c>
      <c r="Y194" s="39" t="str">
        <f t="shared" si="133"/>
        <v xml:space="preserve"> </v>
      </c>
      <c r="Z194" s="39" t="str">
        <f t="shared" si="133"/>
        <v xml:space="preserve"> </v>
      </c>
      <c r="AA194" s="72">
        <f>COUNTIF(L194:V194,"未達成")</f>
        <v>0</v>
      </c>
      <c r="AB194" s="226"/>
      <c r="AC194" s="227"/>
      <c r="AD194" s="228"/>
      <c r="AE194" s="35"/>
    </row>
    <row r="195" spans="1:31" ht="17.25">
      <c r="A195" s="35"/>
      <c r="B195" s="186"/>
      <c r="C195" s="187"/>
      <c r="D195" s="187"/>
      <c r="E195" s="188"/>
      <c r="F195" s="192"/>
      <c r="G195" s="193"/>
      <c r="H195" s="193"/>
      <c r="I195" s="193"/>
      <c r="J195" s="194"/>
      <c r="K195" s="95" t="s">
        <v>52</v>
      </c>
      <c r="L195" s="73"/>
      <c r="M195" s="73"/>
      <c r="N195" s="73"/>
      <c r="O195" s="73"/>
      <c r="P195" s="73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74">
        <f>SUM(L195:Z195)</f>
        <v>0</v>
      </c>
      <c r="AB195" s="198" t="str">
        <f>IF(AA195=0," ",IF(AA198=0, "達成", "未達成"))</f>
        <v xml:space="preserve"> </v>
      </c>
      <c r="AC195" s="200" t="str">
        <f>IF(AA195=0,"",(1-AA195/AA196))</f>
        <v/>
      </c>
      <c r="AD195" s="201"/>
      <c r="AE195" s="35"/>
    </row>
    <row r="196" spans="1:31" ht="17.25">
      <c r="A196" s="35"/>
      <c r="B196" s="189"/>
      <c r="C196" s="190"/>
      <c r="D196" s="190"/>
      <c r="E196" s="191"/>
      <c r="F196" s="195"/>
      <c r="G196" s="196"/>
      <c r="H196" s="196"/>
      <c r="I196" s="196"/>
      <c r="J196" s="197"/>
      <c r="K196" s="67" t="s">
        <v>29</v>
      </c>
      <c r="L196" s="68">
        <f>IF(L195=0, 0, L$13)</f>
        <v>0</v>
      </c>
      <c r="M196" s="68">
        <f>IF(M195=0, 0, M$13)</f>
        <v>0</v>
      </c>
      <c r="N196" s="68">
        <f t="shared" ref="N196:Z196" si="134">IF(N195=0, 0, N$13)</f>
        <v>0</v>
      </c>
      <c r="O196" s="68">
        <f t="shared" si="134"/>
        <v>0</v>
      </c>
      <c r="P196" s="68">
        <f t="shared" si="134"/>
        <v>0</v>
      </c>
      <c r="Q196" s="68">
        <f t="shared" si="134"/>
        <v>0</v>
      </c>
      <c r="R196" s="68">
        <f t="shared" si="134"/>
        <v>0</v>
      </c>
      <c r="S196" s="68">
        <f t="shared" si="134"/>
        <v>0</v>
      </c>
      <c r="T196" s="68">
        <f t="shared" si="134"/>
        <v>0</v>
      </c>
      <c r="U196" s="68">
        <f t="shared" si="134"/>
        <v>0</v>
      </c>
      <c r="V196" s="68">
        <f t="shared" si="134"/>
        <v>0</v>
      </c>
      <c r="W196" s="68">
        <f t="shared" si="134"/>
        <v>0</v>
      </c>
      <c r="X196" s="68">
        <f t="shared" si="134"/>
        <v>0</v>
      </c>
      <c r="Y196" s="68">
        <f t="shared" si="134"/>
        <v>0</v>
      </c>
      <c r="Z196" s="68">
        <f t="shared" si="134"/>
        <v>0</v>
      </c>
      <c r="AA196" s="69">
        <f>SUM(L196:Z196)</f>
        <v>0</v>
      </c>
      <c r="AB196" s="199"/>
      <c r="AC196" s="202"/>
      <c r="AD196" s="203"/>
      <c r="AE196" s="35"/>
    </row>
    <row r="197" spans="1:31" ht="17.25">
      <c r="A197" s="35"/>
      <c r="B197" s="189"/>
      <c r="C197" s="190"/>
      <c r="D197" s="190"/>
      <c r="E197" s="191"/>
      <c r="F197" s="195"/>
      <c r="G197" s="196"/>
      <c r="H197" s="196"/>
      <c r="I197" s="196"/>
      <c r="J197" s="197"/>
      <c r="K197" s="67" t="s">
        <v>38</v>
      </c>
      <c r="L197" s="70" t="str">
        <f>IF(ISERROR(1-L195/L196), "",(1-L195 /L196))</f>
        <v/>
      </c>
      <c r="M197" s="70" t="str">
        <f t="shared" ref="M197:Z197" si="135">IF(ISERROR(1-M195/M196), "",(1-M195 /M196))</f>
        <v/>
      </c>
      <c r="N197" s="70" t="str">
        <f t="shared" si="135"/>
        <v/>
      </c>
      <c r="O197" s="70" t="str">
        <f t="shared" si="135"/>
        <v/>
      </c>
      <c r="P197" s="70" t="str">
        <f t="shared" si="135"/>
        <v/>
      </c>
      <c r="Q197" s="70" t="str">
        <f t="shared" si="135"/>
        <v/>
      </c>
      <c r="R197" s="70" t="str">
        <f t="shared" si="135"/>
        <v/>
      </c>
      <c r="S197" s="70" t="str">
        <f t="shared" si="135"/>
        <v/>
      </c>
      <c r="T197" s="70" t="str">
        <f t="shared" si="135"/>
        <v/>
      </c>
      <c r="U197" s="70" t="str">
        <f t="shared" si="135"/>
        <v/>
      </c>
      <c r="V197" s="70" t="str">
        <f t="shared" si="135"/>
        <v/>
      </c>
      <c r="W197" s="70" t="str">
        <f t="shared" si="135"/>
        <v/>
      </c>
      <c r="X197" s="70" t="str">
        <f t="shared" si="135"/>
        <v/>
      </c>
      <c r="Y197" s="70" t="str">
        <f t="shared" si="135"/>
        <v/>
      </c>
      <c r="Z197" s="70" t="str">
        <f t="shared" si="135"/>
        <v/>
      </c>
      <c r="AA197" s="86" t="str">
        <f>IF(ISERROR(1-AA195/AA196), "",(1-AA195 /AA196))</f>
        <v/>
      </c>
      <c r="AB197" s="199"/>
      <c r="AC197" s="202"/>
      <c r="AD197" s="203"/>
      <c r="AE197" s="35"/>
    </row>
    <row r="198" spans="1:31" ht="17.25">
      <c r="A198" s="35"/>
      <c r="B198" s="229"/>
      <c r="C198" s="230"/>
      <c r="D198" s="230"/>
      <c r="E198" s="231"/>
      <c r="F198" s="232"/>
      <c r="G198" s="233"/>
      <c r="H198" s="233"/>
      <c r="I198" s="233"/>
      <c r="J198" s="234"/>
      <c r="K198" s="71" t="s">
        <v>67</v>
      </c>
      <c r="L198" s="39" t="str">
        <f t="shared" ref="L198:Z198" si="136">IF(OR(L196&lt;7)," ",IF(OR(L197&gt;=0.285),"達成","未達成"))</f>
        <v xml:space="preserve"> </v>
      </c>
      <c r="M198" s="39" t="str">
        <f t="shared" si="136"/>
        <v xml:space="preserve"> </v>
      </c>
      <c r="N198" s="39" t="str">
        <f t="shared" si="136"/>
        <v xml:space="preserve"> </v>
      </c>
      <c r="O198" s="39" t="str">
        <f t="shared" si="136"/>
        <v xml:space="preserve"> </v>
      </c>
      <c r="P198" s="39" t="str">
        <f t="shared" si="136"/>
        <v xml:space="preserve"> </v>
      </c>
      <c r="Q198" s="39" t="str">
        <f t="shared" si="136"/>
        <v xml:space="preserve"> </v>
      </c>
      <c r="R198" s="39" t="str">
        <f t="shared" si="136"/>
        <v xml:space="preserve"> </v>
      </c>
      <c r="S198" s="39" t="str">
        <f t="shared" si="136"/>
        <v xml:space="preserve"> </v>
      </c>
      <c r="T198" s="39" t="str">
        <f t="shared" si="136"/>
        <v xml:space="preserve"> </v>
      </c>
      <c r="U198" s="39" t="str">
        <f t="shared" si="136"/>
        <v xml:space="preserve"> </v>
      </c>
      <c r="V198" s="39" t="str">
        <f t="shared" si="136"/>
        <v xml:space="preserve"> </v>
      </c>
      <c r="W198" s="39" t="str">
        <f t="shared" si="136"/>
        <v xml:space="preserve"> </v>
      </c>
      <c r="X198" s="39" t="str">
        <f t="shared" si="136"/>
        <v xml:space="preserve"> </v>
      </c>
      <c r="Y198" s="39" t="str">
        <f t="shared" si="136"/>
        <v xml:space="preserve"> </v>
      </c>
      <c r="Z198" s="39" t="str">
        <f t="shared" si="136"/>
        <v xml:space="preserve"> </v>
      </c>
      <c r="AA198" s="72">
        <f>COUNTIF(L198:V198,"未達成")</f>
        <v>0</v>
      </c>
      <c r="AB198" s="226"/>
      <c r="AC198" s="227"/>
      <c r="AD198" s="228"/>
      <c r="AE198" s="35"/>
    </row>
    <row r="199" spans="1:31" ht="17.25">
      <c r="A199" s="35"/>
      <c r="B199" s="186"/>
      <c r="C199" s="187"/>
      <c r="D199" s="187"/>
      <c r="E199" s="188"/>
      <c r="F199" s="192"/>
      <c r="G199" s="193"/>
      <c r="H199" s="193"/>
      <c r="I199" s="193"/>
      <c r="J199" s="194"/>
      <c r="K199" s="95" t="s">
        <v>52</v>
      </c>
      <c r="L199" s="73"/>
      <c r="M199" s="73"/>
      <c r="N199" s="73"/>
      <c r="O199" s="73"/>
      <c r="P199" s="73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74">
        <f>SUM(L199:Z199)</f>
        <v>0</v>
      </c>
      <c r="AB199" s="198" t="str">
        <f>IF(AA199=0," ",IF(AA202=0, "達成", "未達成"))</f>
        <v xml:space="preserve"> </v>
      </c>
      <c r="AC199" s="200" t="str">
        <f>IF(AA199=0,"",(1-AA199/AA200))</f>
        <v/>
      </c>
      <c r="AD199" s="201"/>
      <c r="AE199" s="35"/>
    </row>
    <row r="200" spans="1:31" ht="17.25">
      <c r="A200" s="35"/>
      <c r="B200" s="189"/>
      <c r="C200" s="190"/>
      <c r="D200" s="190"/>
      <c r="E200" s="191"/>
      <c r="F200" s="195"/>
      <c r="G200" s="196"/>
      <c r="H200" s="196"/>
      <c r="I200" s="196"/>
      <c r="J200" s="197"/>
      <c r="K200" s="67" t="s">
        <v>29</v>
      </c>
      <c r="L200" s="68">
        <f>IF(L199=0, 0, L$13)</f>
        <v>0</v>
      </c>
      <c r="M200" s="68">
        <f>IF(M199=0, 0, M$13)</f>
        <v>0</v>
      </c>
      <c r="N200" s="68">
        <f t="shared" ref="N200:Z200" si="137">IF(N199=0, 0, N$13)</f>
        <v>0</v>
      </c>
      <c r="O200" s="68">
        <f t="shared" si="137"/>
        <v>0</v>
      </c>
      <c r="P200" s="68">
        <f t="shared" si="137"/>
        <v>0</v>
      </c>
      <c r="Q200" s="68">
        <f t="shared" si="137"/>
        <v>0</v>
      </c>
      <c r="R200" s="68">
        <f t="shared" si="137"/>
        <v>0</v>
      </c>
      <c r="S200" s="68">
        <f t="shared" si="137"/>
        <v>0</v>
      </c>
      <c r="T200" s="68">
        <f t="shared" si="137"/>
        <v>0</v>
      </c>
      <c r="U200" s="68">
        <f t="shared" si="137"/>
        <v>0</v>
      </c>
      <c r="V200" s="68">
        <f t="shared" si="137"/>
        <v>0</v>
      </c>
      <c r="W200" s="68">
        <f t="shared" si="137"/>
        <v>0</v>
      </c>
      <c r="X200" s="68">
        <f t="shared" si="137"/>
        <v>0</v>
      </c>
      <c r="Y200" s="68">
        <f t="shared" si="137"/>
        <v>0</v>
      </c>
      <c r="Z200" s="68">
        <f t="shared" si="137"/>
        <v>0</v>
      </c>
      <c r="AA200" s="69">
        <f>SUM(L200:Z200)</f>
        <v>0</v>
      </c>
      <c r="AB200" s="199"/>
      <c r="AC200" s="202"/>
      <c r="AD200" s="203"/>
      <c r="AE200" s="35"/>
    </row>
    <row r="201" spans="1:31" ht="17.25">
      <c r="A201" s="35"/>
      <c r="B201" s="189"/>
      <c r="C201" s="190"/>
      <c r="D201" s="190"/>
      <c r="E201" s="191"/>
      <c r="F201" s="195"/>
      <c r="G201" s="196"/>
      <c r="H201" s="196"/>
      <c r="I201" s="196"/>
      <c r="J201" s="197"/>
      <c r="K201" s="67" t="s">
        <v>38</v>
      </c>
      <c r="L201" s="70" t="str">
        <f>IF(ISERROR(1-L199/L200), "",(1-L199 /L200))</f>
        <v/>
      </c>
      <c r="M201" s="70" t="str">
        <f t="shared" ref="M201:Z201" si="138">IF(ISERROR(1-M199/M200), "",(1-M199 /M200))</f>
        <v/>
      </c>
      <c r="N201" s="70" t="str">
        <f t="shared" si="138"/>
        <v/>
      </c>
      <c r="O201" s="70" t="str">
        <f t="shared" si="138"/>
        <v/>
      </c>
      <c r="P201" s="70" t="str">
        <f t="shared" si="138"/>
        <v/>
      </c>
      <c r="Q201" s="70" t="str">
        <f t="shared" si="138"/>
        <v/>
      </c>
      <c r="R201" s="70" t="str">
        <f t="shared" si="138"/>
        <v/>
      </c>
      <c r="S201" s="70" t="str">
        <f t="shared" si="138"/>
        <v/>
      </c>
      <c r="T201" s="70" t="str">
        <f t="shared" si="138"/>
        <v/>
      </c>
      <c r="U201" s="70" t="str">
        <f t="shared" si="138"/>
        <v/>
      </c>
      <c r="V201" s="70" t="str">
        <f t="shared" si="138"/>
        <v/>
      </c>
      <c r="W201" s="70" t="str">
        <f t="shared" si="138"/>
        <v/>
      </c>
      <c r="X201" s="70" t="str">
        <f t="shared" si="138"/>
        <v/>
      </c>
      <c r="Y201" s="70" t="str">
        <f t="shared" si="138"/>
        <v/>
      </c>
      <c r="Z201" s="70" t="str">
        <f t="shared" si="138"/>
        <v/>
      </c>
      <c r="AA201" s="86" t="str">
        <f>IF(ISERROR(1-AA199/AA200), "",(1-AA199 /AA200))</f>
        <v/>
      </c>
      <c r="AB201" s="199"/>
      <c r="AC201" s="202"/>
      <c r="AD201" s="203"/>
      <c r="AE201" s="35"/>
    </row>
    <row r="202" spans="1:31" ht="17.25">
      <c r="A202" s="35"/>
      <c r="B202" s="229"/>
      <c r="C202" s="230"/>
      <c r="D202" s="230"/>
      <c r="E202" s="231"/>
      <c r="F202" s="232"/>
      <c r="G202" s="233"/>
      <c r="H202" s="233"/>
      <c r="I202" s="233"/>
      <c r="J202" s="234"/>
      <c r="K202" s="71" t="s">
        <v>67</v>
      </c>
      <c r="L202" s="39" t="str">
        <f t="shared" ref="L202:Z202" si="139">IF(OR(L200&lt;7)," ",IF(OR(L201&gt;=0.285),"達成","未達成"))</f>
        <v xml:space="preserve"> </v>
      </c>
      <c r="M202" s="39" t="str">
        <f t="shared" si="139"/>
        <v xml:space="preserve"> </v>
      </c>
      <c r="N202" s="39" t="str">
        <f t="shared" si="139"/>
        <v xml:space="preserve"> </v>
      </c>
      <c r="O202" s="39" t="str">
        <f t="shared" si="139"/>
        <v xml:space="preserve"> </v>
      </c>
      <c r="P202" s="39" t="str">
        <f t="shared" si="139"/>
        <v xml:space="preserve"> </v>
      </c>
      <c r="Q202" s="39" t="str">
        <f t="shared" si="139"/>
        <v xml:space="preserve"> </v>
      </c>
      <c r="R202" s="39" t="str">
        <f t="shared" si="139"/>
        <v xml:space="preserve"> </v>
      </c>
      <c r="S202" s="39" t="str">
        <f t="shared" si="139"/>
        <v xml:space="preserve"> </v>
      </c>
      <c r="T202" s="39" t="str">
        <f t="shared" si="139"/>
        <v xml:space="preserve"> </v>
      </c>
      <c r="U202" s="39" t="str">
        <f t="shared" si="139"/>
        <v xml:space="preserve"> </v>
      </c>
      <c r="V202" s="39" t="str">
        <f t="shared" si="139"/>
        <v xml:space="preserve"> </v>
      </c>
      <c r="W202" s="39" t="str">
        <f t="shared" si="139"/>
        <v xml:space="preserve"> </v>
      </c>
      <c r="X202" s="39" t="str">
        <f t="shared" si="139"/>
        <v xml:space="preserve"> </v>
      </c>
      <c r="Y202" s="39" t="str">
        <f t="shared" si="139"/>
        <v xml:space="preserve"> </v>
      </c>
      <c r="Z202" s="39" t="str">
        <f t="shared" si="139"/>
        <v xml:space="preserve"> </v>
      </c>
      <c r="AA202" s="72">
        <f>COUNTIF(L202:V202,"未達成")</f>
        <v>0</v>
      </c>
      <c r="AB202" s="226"/>
      <c r="AC202" s="227"/>
      <c r="AD202" s="228"/>
      <c r="AE202" s="35"/>
    </row>
    <row r="203" spans="1:31" ht="17.25">
      <c r="A203" s="35"/>
      <c r="B203" s="186"/>
      <c r="C203" s="187"/>
      <c r="D203" s="187"/>
      <c r="E203" s="188"/>
      <c r="F203" s="192"/>
      <c r="G203" s="193"/>
      <c r="H203" s="193"/>
      <c r="I203" s="193"/>
      <c r="J203" s="194"/>
      <c r="K203" s="95" t="s">
        <v>52</v>
      </c>
      <c r="L203" s="73"/>
      <c r="M203" s="73"/>
      <c r="N203" s="73"/>
      <c r="O203" s="73"/>
      <c r="P203" s="73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74">
        <f>SUM(L203:Z203)</f>
        <v>0</v>
      </c>
      <c r="AB203" s="198" t="str">
        <f>IF(AA203=0," ",IF(AA206=0, "達成", "未達成"))</f>
        <v xml:space="preserve"> </v>
      </c>
      <c r="AC203" s="200" t="str">
        <f>IF(AA203=0,"",(1-AA203/AA204))</f>
        <v/>
      </c>
      <c r="AD203" s="201"/>
      <c r="AE203" s="35"/>
    </row>
    <row r="204" spans="1:31" ht="17.25">
      <c r="A204" s="35"/>
      <c r="B204" s="189"/>
      <c r="C204" s="190"/>
      <c r="D204" s="190"/>
      <c r="E204" s="191"/>
      <c r="F204" s="195"/>
      <c r="G204" s="196"/>
      <c r="H204" s="196"/>
      <c r="I204" s="196"/>
      <c r="J204" s="197"/>
      <c r="K204" s="67" t="s">
        <v>29</v>
      </c>
      <c r="L204" s="68">
        <f>IF(L203=0, 0, L$13)</f>
        <v>0</v>
      </c>
      <c r="M204" s="68">
        <f>IF(M203=0, 0, M$13)</f>
        <v>0</v>
      </c>
      <c r="N204" s="68">
        <f t="shared" ref="N204:Z204" si="140">IF(N203=0, 0, N$13)</f>
        <v>0</v>
      </c>
      <c r="O204" s="68">
        <f t="shared" si="140"/>
        <v>0</v>
      </c>
      <c r="P204" s="68">
        <f t="shared" si="140"/>
        <v>0</v>
      </c>
      <c r="Q204" s="68">
        <f t="shared" si="140"/>
        <v>0</v>
      </c>
      <c r="R204" s="68">
        <f t="shared" si="140"/>
        <v>0</v>
      </c>
      <c r="S204" s="68">
        <f t="shared" si="140"/>
        <v>0</v>
      </c>
      <c r="T204" s="68">
        <f t="shared" si="140"/>
        <v>0</v>
      </c>
      <c r="U204" s="68">
        <f t="shared" si="140"/>
        <v>0</v>
      </c>
      <c r="V204" s="68">
        <f t="shared" si="140"/>
        <v>0</v>
      </c>
      <c r="W204" s="68">
        <f t="shared" si="140"/>
        <v>0</v>
      </c>
      <c r="X204" s="68">
        <f t="shared" si="140"/>
        <v>0</v>
      </c>
      <c r="Y204" s="68">
        <f t="shared" si="140"/>
        <v>0</v>
      </c>
      <c r="Z204" s="68">
        <f t="shared" si="140"/>
        <v>0</v>
      </c>
      <c r="AA204" s="69">
        <f>SUM(L204:Z204)</f>
        <v>0</v>
      </c>
      <c r="AB204" s="199"/>
      <c r="AC204" s="202"/>
      <c r="AD204" s="203"/>
      <c r="AE204" s="35"/>
    </row>
    <row r="205" spans="1:31" ht="17.25">
      <c r="A205" s="35"/>
      <c r="B205" s="189"/>
      <c r="C205" s="190"/>
      <c r="D205" s="190"/>
      <c r="E205" s="191"/>
      <c r="F205" s="195"/>
      <c r="G205" s="196"/>
      <c r="H205" s="196"/>
      <c r="I205" s="196"/>
      <c r="J205" s="197"/>
      <c r="K205" s="67" t="s">
        <v>38</v>
      </c>
      <c r="L205" s="70" t="str">
        <f>IF(ISERROR(1-L203/L204), "",(1-L203 /L204))</f>
        <v/>
      </c>
      <c r="M205" s="70" t="str">
        <f t="shared" ref="M205:Z205" si="141">IF(ISERROR(1-M203/M204), "",(1-M203 /M204))</f>
        <v/>
      </c>
      <c r="N205" s="70" t="str">
        <f t="shared" si="141"/>
        <v/>
      </c>
      <c r="O205" s="70" t="str">
        <f t="shared" si="141"/>
        <v/>
      </c>
      <c r="P205" s="70" t="str">
        <f t="shared" si="141"/>
        <v/>
      </c>
      <c r="Q205" s="70" t="str">
        <f t="shared" si="141"/>
        <v/>
      </c>
      <c r="R205" s="70" t="str">
        <f t="shared" si="141"/>
        <v/>
      </c>
      <c r="S205" s="70" t="str">
        <f t="shared" si="141"/>
        <v/>
      </c>
      <c r="T205" s="70" t="str">
        <f t="shared" si="141"/>
        <v/>
      </c>
      <c r="U205" s="70" t="str">
        <f t="shared" si="141"/>
        <v/>
      </c>
      <c r="V205" s="70" t="str">
        <f t="shared" si="141"/>
        <v/>
      </c>
      <c r="W205" s="70" t="str">
        <f t="shared" si="141"/>
        <v/>
      </c>
      <c r="X205" s="70" t="str">
        <f t="shared" si="141"/>
        <v/>
      </c>
      <c r="Y205" s="70" t="str">
        <f t="shared" si="141"/>
        <v/>
      </c>
      <c r="Z205" s="70" t="str">
        <f t="shared" si="141"/>
        <v/>
      </c>
      <c r="AA205" s="86" t="str">
        <f>IF(ISERROR(1-AA203/AA204), "",(1-AA203 /AA204))</f>
        <v/>
      </c>
      <c r="AB205" s="199"/>
      <c r="AC205" s="202"/>
      <c r="AD205" s="203"/>
      <c r="AE205" s="35"/>
    </row>
    <row r="206" spans="1:31" ht="17.25">
      <c r="A206" s="35"/>
      <c r="B206" s="229"/>
      <c r="C206" s="230"/>
      <c r="D206" s="230"/>
      <c r="E206" s="231"/>
      <c r="F206" s="232"/>
      <c r="G206" s="233"/>
      <c r="H206" s="233"/>
      <c r="I206" s="233"/>
      <c r="J206" s="234"/>
      <c r="K206" s="71" t="s">
        <v>67</v>
      </c>
      <c r="L206" s="39" t="str">
        <f t="shared" ref="L206:Z206" si="142">IF(OR(L204&lt;7)," ",IF(OR(L205&gt;=0.285),"達成","未達成"))</f>
        <v xml:space="preserve"> </v>
      </c>
      <c r="M206" s="39" t="str">
        <f t="shared" si="142"/>
        <v xml:space="preserve"> </v>
      </c>
      <c r="N206" s="39" t="str">
        <f t="shared" si="142"/>
        <v xml:space="preserve"> </v>
      </c>
      <c r="O206" s="39" t="str">
        <f t="shared" si="142"/>
        <v xml:space="preserve"> </v>
      </c>
      <c r="P206" s="39" t="str">
        <f t="shared" si="142"/>
        <v xml:space="preserve"> </v>
      </c>
      <c r="Q206" s="39" t="str">
        <f t="shared" si="142"/>
        <v xml:space="preserve"> </v>
      </c>
      <c r="R206" s="39" t="str">
        <f t="shared" si="142"/>
        <v xml:space="preserve"> </v>
      </c>
      <c r="S206" s="39" t="str">
        <f t="shared" si="142"/>
        <v xml:space="preserve"> </v>
      </c>
      <c r="T206" s="39" t="str">
        <f t="shared" si="142"/>
        <v xml:space="preserve"> </v>
      </c>
      <c r="U206" s="39" t="str">
        <f t="shared" si="142"/>
        <v xml:space="preserve"> </v>
      </c>
      <c r="V206" s="39" t="str">
        <f t="shared" si="142"/>
        <v xml:space="preserve"> </v>
      </c>
      <c r="W206" s="39" t="str">
        <f t="shared" si="142"/>
        <v xml:space="preserve"> </v>
      </c>
      <c r="X206" s="39" t="str">
        <f t="shared" si="142"/>
        <v xml:space="preserve"> </v>
      </c>
      <c r="Y206" s="39" t="str">
        <f t="shared" si="142"/>
        <v xml:space="preserve"> </v>
      </c>
      <c r="Z206" s="39" t="str">
        <f t="shared" si="142"/>
        <v xml:space="preserve"> </v>
      </c>
      <c r="AA206" s="72">
        <f>COUNTIF(L206:V206,"未達成")</f>
        <v>0</v>
      </c>
      <c r="AB206" s="226"/>
      <c r="AC206" s="227"/>
      <c r="AD206" s="228"/>
      <c r="AE206" s="35"/>
    </row>
    <row r="207" spans="1:31" ht="17.25">
      <c r="A207" s="35"/>
      <c r="B207" s="186"/>
      <c r="C207" s="187"/>
      <c r="D207" s="187"/>
      <c r="E207" s="188"/>
      <c r="F207" s="192"/>
      <c r="G207" s="193"/>
      <c r="H207" s="193"/>
      <c r="I207" s="193"/>
      <c r="J207" s="194"/>
      <c r="K207" s="95" t="s">
        <v>52</v>
      </c>
      <c r="L207" s="73"/>
      <c r="M207" s="73"/>
      <c r="N207" s="73"/>
      <c r="O207" s="73"/>
      <c r="P207" s="73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74">
        <f>SUM(L207:Z207)</f>
        <v>0</v>
      </c>
      <c r="AB207" s="198" t="str">
        <f>IF(AA207=0," ",IF(AA210=0, "達成", "未達成"))</f>
        <v xml:space="preserve"> </v>
      </c>
      <c r="AC207" s="200" t="str">
        <f>IF(AA207=0,"",(1-AA207/AA208))</f>
        <v/>
      </c>
      <c r="AD207" s="201"/>
      <c r="AE207" s="35"/>
    </row>
    <row r="208" spans="1:31" ht="17.25">
      <c r="A208" s="35"/>
      <c r="B208" s="189"/>
      <c r="C208" s="190"/>
      <c r="D208" s="190"/>
      <c r="E208" s="191"/>
      <c r="F208" s="195"/>
      <c r="G208" s="196"/>
      <c r="H208" s="196"/>
      <c r="I208" s="196"/>
      <c r="J208" s="197"/>
      <c r="K208" s="67" t="s">
        <v>29</v>
      </c>
      <c r="L208" s="68">
        <f>IF(L207=0, 0, L$13)</f>
        <v>0</v>
      </c>
      <c r="M208" s="68">
        <f>IF(M207=0, 0, M$13)</f>
        <v>0</v>
      </c>
      <c r="N208" s="68">
        <f t="shared" ref="N208:Z208" si="143">IF(N207=0, 0, N$13)</f>
        <v>0</v>
      </c>
      <c r="O208" s="68">
        <f t="shared" si="143"/>
        <v>0</v>
      </c>
      <c r="P208" s="68">
        <f t="shared" si="143"/>
        <v>0</v>
      </c>
      <c r="Q208" s="68">
        <f t="shared" si="143"/>
        <v>0</v>
      </c>
      <c r="R208" s="68">
        <f t="shared" si="143"/>
        <v>0</v>
      </c>
      <c r="S208" s="68">
        <f t="shared" si="143"/>
        <v>0</v>
      </c>
      <c r="T208" s="68">
        <f t="shared" si="143"/>
        <v>0</v>
      </c>
      <c r="U208" s="68">
        <f t="shared" si="143"/>
        <v>0</v>
      </c>
      <c r="V208" s="68">
        <f t="shared" si="143"/>
        <v>0</v>
      </c>
      <c r="W208" s="68">
        <f t="shared" si="143"/>
        <v>0</v>
      </c>
      <c r="X208" s="68">
        <f t="shared" si="143"/>
        <v>0</v>
      </c>
      <c r="Y208" s="68">
        <f t="shared" si="143"/>
        <v>0</v>
      </c>
      <c r="Z208" s="68">
        <f t="shared" si="143"/>
        <v>0</v>
      </c>
      <c r="AA208" s="69">
        <f>SUM(L208:Z208)</f>
        <v>0</v>
      </c>
      <c r="AB208" s="199"/>
      <c r="AC208" s="202"/>
      <c r="AD208" s="203"/>
      <c r="AE208" s="35"/>
    </row>
    <row r="209" spans="1:31" ht="17.25">
      <c r="A209" s="35"/>
      <c r="B209" s="189"/>
      <c r="C209" s="190"/>
      <c r="D209" s="190"/>
      <c r="E209" s="191"/>
      <c r="F209" s="195"/>
      <c r="G209" s="196"/>
      <c r="H209" s="196"/>
      <c r="I209" s="196"/>
      <c r="J209" s="197"/>
      <c r="K209" s="67" t="s">
        <v>38</v>
      </c>
      <c r="L209" s="70" t="str">
        <f>IF(ISERROR(1-L207/L208), "",(1-L207 /L208))</f>
        <v/>
      </c>
      <c r="M209" s="70" t="str">
        <f t="shared" ref="M209:Z209" si="144">IF(ISERROR(1-M207/M208), "",(1-M207 /M208))</f>
        <v/>
      </c>
      <c r="N209" s="70" t="str">
        <f t="shared" si="144"/>
        <v/>
      </c>
      <c r="O209" s="70" t="str">
        <f t="shared" si="144"/>
        <v/>
      </c>
      <c r="P209" s="70" t="str">
        <f t="shared" si="144"/>
        <v/>
      </c>
      <c r="Q209" s="70" t="str">
        <f t="shared" si="144"/>
        <v/>
      </c>
      <c r="R209" s="70" t="str">
        <f t="shared" si="144"/>
        <v/>
      </c>
      <c r="S209" s="70" t="str">
        <f t="shared" si="144"/>
        <v/>
      </c>
      <c r="T209" s="70" t="str">
        <f t="shared" si="144"/>
        <v/>
      </c>
      <c r="U209" s="70" t="str">
        <f t="shared" si="144"/>
        <v/>
      </c>
      <c r="V209" s="70" t="str">
        <f t="shared" si="144"/>
        <v/>
      </c>
      <c r="W209" s="70" t="str">
        <f t="shared" si="144"/>
        <v/>
      </c>
      <c r="X209" s="70" t="str">
        <f t="shared" si="144"/>
        <v/>
      </c>
      <c r="Y209" s="70" t="str">
        <f t="shared" si="144"/>
        <v/>
      </c>
      <c r="Z209" s="70" t="str">
        <f t="shared" si="144"/>
        <v/>
      </c>
      <c r="AA209" s="86" t="str">
        <f>IF(ISERROR(1-AA207/AA208), "",(1-AA207 /AA208))</f>
        <v/>
      </c>
      <c r="AB209" s="199"/>
      <c r="AC209" s="202"/>
      <c r="AD209" s="203"/>
      <c r="AE209" s="35"/>
    </row>
    <row r="210" spans="1:31" ht="17.25">
      <c r="A210" s="35"/>
      <c r="B210" s="229"/>
      <c r="C210" s="230"/>
      <c r="D210" s="230"/>
      <c r="E210" s="231"/>
      <c r="F210" s="232"/>
      <c r="G210" s="233"/>
      <c r="H210" s="233"/>
      <c r="I210" s="233"/>
      <c r="J210" s="234"/>
      <c r="K210" s="71" t="s">
        <v>67</v>
      </c>
      <c r="L210" s="39" t="str">
        <f t="shared" ref="L210:Z210" si="145">IF(OR(L208&lt;7)," ",IF(OR(L209&gt;=0.285),"達成","未達成"))</f>
        <v xml:space="preserve"> </v>
      </c>
      <c r="M210" s="39" t="str">
        <f t="shared" si="145"/>
        <v xml:space="preserve"> </v>
      </c>
      <c r="N210" s="39" t="str">
        <f t="shared" si="145"/>
        <v xml:space="preserve"> </v>
      </c>
      <c r="O210" s="39" t="str">
        <f t="shared" si="145"/>
        <v xml:space="preserve"> </v>
      </c>
      <c r="P210" s="39" t="str">
        <f t="shared" si="145"/>
        <v xml:space="preserve"> </v>
      </c>
      <c r="Q210" s="39" t="str">
        <f t="shared" si="145"/>
        <v xml:space="preserve"> </v>
      </c>
      <c r="R210" s="39" t="str">
        <f t="shared" si="145"/>
        <v xml:space="preserve"> </v>
      </c>
      <c r="S210" s="39" t="str">
        <f t="shared" si="145"/>
        <v xml:space="preserve"> </v>
      </c>
      <c r="T210" s="39" t="str">
        <f t="shared" si="145"/>
        <v xml:space="preserve"> </v>
      </c>
      <c r="U210" s="39" t="str">
        <f t="shared" si="145"/>
        <v xml:space="preserve"> </v>
      </c>
      <c r="V210" s="39" t="str">
        <f t="shared" si="145"/>
        <v xml:space="preserve"> </v>
      </c>
      <c r="W210" s="39" t="str">
        <f t="shared" si="145"/>
        <v xml:space="preserve"> </v>
      </c>
      <c r="X210" s="39" t="str">
        <f t="shared" si="145"/>
        <v xml:space="preserve"> </v>
      </c>
      <c r="Y210" s="39" t="str">
        <f t="shared" si="145"/>
        <v xml:space="preserve"> </v>
      </c>
      <c r="Z210" s="39" t="str">
        <f t="shared" si="145"/>
        <v xml:space="preserve"> </v>
      </c>
      <c r="AA210" s="72">
        <f>COUNTIF(L210:V210,"未達成")</f>
        <v>0</v>
      </c>
      <c r="AB210" s="226"/>
      <c r="AC210" s="227"/>
      <c r="AD210" s="228"/>
      <c r="AE210" s="35"/>
    </row>
    <row r="211" spans="1:31" ht="17.25">
      <c r="A211" s="35"/>
      <c r="B211" s="186"/>
      <c r="C211" s="187"/>
      <c r="D211" s="187"/>
      <c r="E211" s="188"/>
      <c r="F211" s="192"/>
      <c r="G211" s="193"/>
      <c r="H211" s="193"/>
      <c r="I211" s="193"/>
      <c r="J211" s="194"/>
      <c r="K211" s="95" t="s">
        <v>52</v>
      </c>
      <c r="L211" s="73"/>
      <c r="M211" s="73"/>
      <c r="N211" s="73"/>
      <c r="O211" s="73"/>
      <c r="P211" s="73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74">
        <f>SUM(L211:Z211)</f>
        <v>0</v>
      </c>
      <c r="AB211" s="198" t="str">
        <f>IF(AA211=0," ",IF(AA214=0, "達成", "未達成"))</f>
        <v xml:space="preserve"> </v>
      </c>
      <c r="AC211" s="200" t="str">
        <f>IF(AA211=0,"",(1-AA211/AA212))</f>
        <v/>
      </c>
      <c r="AD211" s="201"/>
      <c r="AE211" s="35"/>
    </row>
    <row r="212" spans="1:31" ht="17.25">
      <c r="A212" s="35"/>
      <c r="B212" s="189"/>
      <c r="C212" s="190"/>
      <c r="D212" s="190"/>
      <c r="E212" s="191"/>
      <c r="F212" s="195"/>
      <c r="G212" s="196"/>
      <c r="H212" s="196"/>
      <c r="I212" s="196"/>
      <c r="J212" s="197"/>
      <c r="K212" s="67" t="s">
        <v>29</v>
      </c>
      <c r="L212" s="68">
        <f>IF(L211=0, 0, L$13)</f>
        <v>0</v>
      </c>
      <c r="M212" s="68">
        <f>IF(M211=0, 0, M$13)</f>
        <v>0</v>
      </c>
      <c r="N212" s="68">
        <f t="shared" ref="N212:Z212" si="146">IF(N211=0, 0, N$13)</f>
        <v>0</v>
      </c>
      <c r="O212" s="68">
        <f t="shared" si="146"/>
        <v>0</v>
      </c>
      <c r="P212" s="68">
        <f t="shared" si="146"/>
        <v>0</v>
      </c>
      <c r="Q212" s="68">
        <f t="shared" si="146"/>
        <v>0</v>
      </c>
      <c r="R212" s="68">
        <f t="shared" si="146"/>
        <v>0</v>
      </c>
      <c r="S212" s="68">
        <f t="shared" si="146"/>
        <v>0</v>
      </c>
      <c r="T212" s="68">
        <f t="shared" si="146"/>
        <v>0</v>
      </c>
      <c r="U212" s="68">
        <f t="shared" si="146"/>
        <v>0</v>
      </c>
      <c r="V212" s="68">
        <f t="shared" si="146"/>
        <v>0</v>
      </c>
      <c r="W212" s="68">
        <f t="shared" si="146"/>
        <v>0</v>
      </c>
      <c r="X212" s="68">
        <f t="shared" si="146"/>
        <v>0</v>
      </c>
      <c r="Y212" s="68">
        <f t="shared" si="146"/>
        <v>0</v>
      </c>
      <c r="Z212" s="68">
        <f t="shared" si="146"/>
        <v>0</v>
      </c>
      <c r="AA212" s="69">
        <f>SUM(L212:Z212)</f>
        <v>0</v>
      </c>
      <c r="AB212" s="199"/>
      <c r="AC212" s="202"/>
      <c r="AD212" s="203"/>
      <c r="AE212" s="35"/>
    </row>
    <row r="213" spans="1:31" ht="17.25">
      <c r="A213" s="35"/>
      <c r="B213" s="189"/>
      <c r="C213" s="190"/>
      <c r="D213" s="190"/>
      <c r="E213" s="191"/>
      <c r="F213" s="195"/>
      <c r="G213" s="196"/>
      <c r="H213" s="196"/>
      <c r="I213" s="196"/>
      <c r="J213" s="197"/>
      <c r="K213" s="67" t="s">
        <v>38</v>
      </c>
      <c r="L213" s="70" t="str">
        <f>IF(ISERROR(1-L211/L212), "",(1-L211 /L212))</f>
        <v/>
      </c>
      <c r="M213" s="70" t="str">
        <f t="shared" ref="M213:Z213" si="147">IF(ISERROR(1-M211/M212), "",(1-M211 /M212))</f>
        <v/>
      </c>
      <c r="N213" s="70" t="str">
        <f t="shared" si="147"/>
        <v/>
      </c>
      <c r="O213" s="70" t="str">
        <f t="shared" si="147"/>
        <v/>
      </c>
      <c r="P213" s="70" t="str">
        <f t="shared" si="147"/>
        <v/>
      </c>
      <c r="Q213" s="70" t="str">
        <f t="shared" si="147"/>
        <v/>
      </c>
      <c r="R213" s="70" t="str">
        <f t="shared" si="147"/>
        <v/>
      </c>
      <c r="S213" s="70" t="str">
        <f t="shared" si="147"/>
        <v/>
      </c>
      <c r="T213" s="70" t="str">
        <f t="shared" si="147"/>
        <v/>
      </c>
      <c r="U213" s="70" t="str">
        <f t="shared" si="147"/>
        <v/>
      </c>
      <c r="V213" s="70" t="str">
        <f t="shared" si="147"/>
        <v/>
      </c>
      <c r="W213" s="70" t="str">
        <f t="shared" si="147"/>
        <v/>
      </c>
      <c r="X213" s="70" t="str">
        <f t="shared" si="147"/>
        <v/>
      </c>
      <c r="Y213" s="70" t="str">
        <f t="shared" si="147"/>
        <v/>
      </c>
      <c r="Z213" s="70" t="str">
        <f t="shared" si="147"/>
        <v/>
      </c>
      <c r="AA213" s="86" t="str">
        <f>IF(ISERROR(1-AA211/AA212), "",(1-AA211 /AA212))</f>
        <v/>
      </c>
      <c r="AB213" s="199"/>
      <c r="AC213" s="202"/>
      <c r="AD213" s="203"/>
      <c r="AE213" s="35"/>
    </row>
    <row r="214" spans="1:31" ht="17.25">
      <c r="A214" s="35"/>
      <c r="B214" s="229"/>
      <c r="C214" s="230"/>
      <c r="D214" s="230"/>
      <c r="E214" s="231"/>
      <c r="F214" s="232"/>
      <c r="G214" s="233"/>
      <c r="H214" s="233"/>
      <c r="I214" s="233"/>
      <c r="J214" s="234"/>
      <c r="K214" s="71" t="s">
        <v>67</v>
      </c>
      <c r="L214" s="39" t="str">
        <f t="shared" ref="L214:Z214" si="148">IF(OR(L212&lt;7)," ",IF(OR(L213&gt;=0.285),"達成","未達成"))</f>
        <v xml:space="preserve"> </v>
      </c>
      <c r="M214" s="39" t="str">
        <f t="shared" si="148"/>
        <v xml:space="preserve"> </v>
      </c>
      <c r="N214" s="39" t="str">
        <f t="shared" si="148"/>
        <v xml:space="preserve"> </v>
      </c>
      <c r="O214" s="39" t="str">
        <f t="shared" si="148"/>
        <v xml:space="preserve"> </v>
      </c>
      <c r="P214" s="39" t="str">
        <f t="shared" si="148"/>
        <v xml:space="preserve"> </v>
      </c>
      <c r="Q214" s="39" t="str">
        <f t="shared" si="148"/>
        <v xml:space="preserve"> </v>
      </c>
      <c r="R214" s="39" t="str">
        <f t="shared" si="148"/>
        <v xml:space="preserve"> </v>
      </c>
      <c r="S214" s="39" t="str">
        <f t="shared" si="148"/>
        <v xml:space="preserve"> </v>
      </c>
      <c r="T214" s="39" t="str">
        <f t="shared" si="148"/>
        <v xml:space="preserve"> </v>
      </c>
      <c r="U214" s="39" t="str">
        <f t="shared" si="148"/>
        <v xml:space="preserve"> </v>
      </c>
      <c r="V214" s="39" t="str">
        <f t="shared" si="148"/>
        <v xml:space="preserve"> </v>
      </c>
      <c r="W214" s="39" t="str">
        <f t="shared" si="148"/>
        <v xml:space="preserve"> </v>
      </c>
      <c r="X214" s="39" t="str">
        <f t="shared" si="148"/>
        <v xml:space="preserve"> </v>
      </c>
      <c r="Y214" s="39" t="str">
        <f t="shared" si="148"/>
        <v xml:space="preserve"> </v>
      </c>
      <c r="Z214" s="39" t="str">
        <f t="shared" si="148"/>
        <v xml:space="preserve"> </v>
      </c>
      <c r="AA214" s="72">
        <f>COUNTIF(L214:V214,"未達成")</f>
        <v>0</v>
      </c>
      <c r="AB214" s="226"/>
      <c r="AC214" s="227"/>
      <c r="AD214" s="228"/>
      <c r="AE214" s="35"/>
    </row>
    <row r="215" spans="1:31" ht="17.25">
      <c r="A215" s="35"/>
      <c r="B215" s="186"/>
      <c r="C215" s="187"/>
      <c r="D215" s="187"/>
      <c r="E215" s="188"/>
      <c r="F215" s="192"/>
      <c r="G215" s="193"/>
      <c r="H215" s="193"/>
      <c r="I215" s="193"/>
      <c r="J215" s="194"/>
      <c r="K215" s="95" t="s">
        <v>52</v>
      </c>
      <c r="L215" s="73"/>
      <c r="M215" s="73"/>
      <c r="N215" s="73"/>
      <c r="O215" s="73"/>
      <c r="P215" s="73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74">
        <f>SUM(L215:Z215)</f>
        <v>0</v>
      </c>
      <c r="AB215" s="198" t="str">
        <f>IF(AA215=0," ",IF(AA218=0, "達成", "未達成"))</f>
        <v xml:space="preserve"> </v>
      </c>
      <c r="AC215" s="200" t="str">
        <f>IF(AA215=0,"",(1-AA215/AA216))</f>
        <v/>
      </c>
      <c r="AD215" s="201"/>
      <c r="AE215" s="35"/>
    </row>
    <row r="216" spans="1:31" ht="17.25">
      <c r="A216" s="25"/>
      <c r="B216" s="189"/>
      <c r="C216" s="190"/>
      <c r="D216" s="190"/>
      <c r="E216" s="191"/>
      <c r="F216" s="195"/>
      <c r="G216" s="196"/>
      <c r="H216" s="196"/>
      <c r="I216" s="196"/>
      <c r="J216" s="197"/>
      <c r="K216" s="67" t="s">
        <v>29</v>
      </c>
      <c r="L216" s="68">
        <f>IF(L215=0, 0, L$13)</f>
        <v>0</v>
      </c>
      <c r="M216" s="68">
        <f>IF(M215=0, 0, M$13)</f>
        <v>0</v>
      </c>
      <c r="N216" s="68">
        <f t="shared" ref="N216:Z216" si="149">IF(N215=0, 0, N$13)</f>
        <v>0</v>
      </c>
      <c r="O216" s="68">
        <f t="shared" si="149"/>
        <v>0</v>
      </c>
      <c r="P216" s="68">
        <f t="shared" si="149"/>
        <v>0</v>
      </c>
      <c r="Q216" s="68">
        <f t="shared" si="149"/>
        <v>0</v>
      </c>
      <c r="R216" s="68">
        <f t="shared" si="149"/>
        <v>0</v>
      </c>
      <c r="S216" s="68">
        <f t="shared" si="149"/>
        <v>0</v>
      </c>
      <c r="T216" s="68">
        <f t="shared" si="149"/>
        <v>0</v>
      </c>
      <c r="U216" s="68">
        <f t="shared" si="149"/>
        <v>0</v>
      </c>
      <c r="V216" s="68">
        <f t="shared" si="149"/>
        <v>0</v>
      </c>
      <c r="W216" s="68">
        <f t="shared" si="149"/>
        <v>0</v>
      </c>
      <c r="X216" s="68">
        <f t="shared" si="149"/>
        <v>0</v>
      </c>
      <c r="Y216" s="68">
        <f t="shared" si="149"/>
        <v>0</v>
      </c>
      <c r="Z216" s="68">
        <f t="shared" si="149"/>
        <v>0</v>
      </c>
      <c r="AA216" s="69">
        <f>SUM(L216:Z216)</f>
        <v>0</v>
      </c>
      <c r="AB216" s="199"/>
      <c r="AC216" s="202"/>
      <c r="AD216" s="203"/>
      <c r="AE216" s="25"/>
    </row>
    <row r="217" spans="1:31" ht="17.25">
      <c r="B217" s="189"/>
      <c r="C217" s="190"/>
      <c r="D217" s="190"/>
      <c r="E217" s="191"/>
      <c r="F217" s="195"/>
      <c r="G217" s="196"/>
      <c r="H217" s="196"/>
      <c r="I217" s="196"/>
      <c r="J217" s="197"/>
      <c r="K217" s="67" t="s">
        <v>38</v>
      </c>
      <c r="L217" s="70" t="str">
        <f>IF(ISERROR(1-L215/L216), "",(1-L215 /L216))</f>
        <v/>
      </c>
      <c r="M217" s="70" t="str">
        <f t="shared" ref="M217:Z217" si="150">IF(ISERROR(1-M215/M216), "",(1-M215 /M216))</f>
        <v/>
      </c>
      <c r="N217" s="70" t="str">
        <f t="shared" si="150"/>
        <v/>
      </c>
      <c r="O217" s="70" t="str">
        <f t="shared" si="150"/>
        <v/>
      </c>
      <c r="P217" s="70" t="str">
        <f t="shared" si="150"/>
        <v/>
      </c>
      <c r="Q217" s="70" t="str">
        <f t="shared" si="150"/>
        <v/>
      </c>
      <c r="R217" s="70" t="str">
        <f t="shared" si="150"/>
        <v/>
      </c>
      <c r="S217" s="70" t="str">
        <f t="shared" si="150"/>
        <v/>
      </c>
      <c r="T217" s="70" t="str">
        <f t="shared" si="150"/>
        <v/>
      </c>
      <c r="U217" s="70" t="str">
        <f t="shared" si="150"/>
        <v/>
      </c>
      <c r="V217" s="70" t="str">
        <f t="shared" si="150"/>
        <v/>
      </c>
      <c r="W217" s="70" t="str">
        <f t="shared" si="150"/>
        <v/>
      </c>
      <c r="X217" s="70" t="str">
        <f t="shared" si="150"/>
        <v/>
      </c>
      <c r="Y217" s="70" t="str">
        <f t="shared" si="150"/>
        <v/>
      </c>
      <c r="Z217" s="70" t="str">
        <f t="shared" si="150"/>
        <v/>
      </c>
      <c r="AA217" s="86" t="str">
        <f>IF(ISERROR(1-AA215/AA216), "",(1-AA215 /AA216))</f>
        <v/>
      </c>
      <c r="AB217" s="199"/>
      <c r="AC217" s="202"/>
      <c r="AD217" s="203"/>
    </row>
    <row r="218" spans="1:31" ht="17.25">
      <c r="B218" s="229"/>
      <c r="C218" s="230"/>
      <c r="D218" s="230"/>
      <c r="E218" s="231"/>
      <c r="F218" s="232"/>
      <c r="G218" s="233"/>
      <c r="H218" s="233"/>
      <c r="I218" s="233"/>
      <c r="J218" s="234"/>
      <c r="K218" s="71" t="s">
        <v>67</v>
      </c>
      <c r="L218" s="39" t="str">
        <f t="shared" ref="L218:Z218" si="151">IF(OR(L216&lt;7)," ",IF(OR(L217&gt;=0.285),"達成","未達成"))</f>
        <v xml:space="preserve"> </v>
      </c>
      <c r="M218" s="39" t="str">
        <f t="shared" si="151"/>
        <v xml:space="preserve"> </v>
      </c>
      <c r="N218" s="39" t="str">
        <f t="shared" si="151"/>
        <v xml:space="preserve"> </v>
      </c>
      <c r="O218" s="39" t="str">
        <f t="shared" si="151"/>
        <v xml:space="preserve"> </v>
      </c>
      <c r="P218" s="39" t="str">
        <f t="shared" si="151"/>
        <v xml:space="preserve"> </v>
      </c>
      <c r="Q218" s="39" t="str">
        <f t="shared" si="151"/>
        <v xml:space="preserve"> </v>
      </c>
      <c r="R218" s="39" t="str">
        <f t="shared" si="151"/>
        <v xml:space="preserve"> </v>
      </c>
      <c r="S218" s="39" t="str">
        <f t="shared" si="151"/>
        <v xml:space="preserve"> </v>
      </c>
      <c r="T218" s="39" t="str">
        <f t="shared" si="151"/>
        <v xml:space="preserve"> </v>
      </c>
      <c r="U218" s="39" t="str">
        <f t="shared" si="151"/>
        <v xml:space="preserve"> </v>
      </c>
      <c r="V218" s="39" t="str">
        <f t="shared" si="151"/>
        <v xml:space="preserve"> </v>
      </c>
      <c r="W218" s="39" t="str">
        <f t="shared" si="151"/>
        <v xml:space="preserve"> </v>
      </c>
      <c r="X218" s="39" t="str">
        <f t="shared" si="151"/>
        <v xml:space="preserve"> </v>
      </c>
      <c r="Y218" s="39" t="str">
        <f t="shared" si="151"/>
        <v xml:space="preserve"> </v>
      </c>
      <c r="Z218" s="39" t="str">
        <f t="shared" si="151"/>
        <v xml:space="preserve"> </v>
      </c>
      <c r="AA218" s="72">
        <f>COUNTIF(L218:V218,"未達成")</f>
        <v>0</v>
      </c>
      <c r="AB218" s="226"/>
      <c r="AC218" s="227"/>
      <c r="AD218" s="228"/>
    </row>
    <row r="219" spans="1:31" ht="17.25">
      <c r="B219" s="96"/>
      <c r="C219" s="96"/>
      <c r="D219" s="96"/>
      <c r="E219" s="96"/>
      <c r="F219" s="53"/>
      <c r="G219" s="53"/>
      <c r="H219" s="53"/>
      <c r="I219" s="53"/>
      <c r="J219" s="53"/>
      <c r="K219" s="105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5"/>
      <c r="AD219" s="55"/>
    </row>
    <row r="220" spans="1:31" ht="17.25">
      <c r="A220" s="35"/>
      <c r="B220" s="97"/>
      <c r="C220" s="97"/>
      <c r="D220" s="97"/>
      <c r="E220" s="97"/>
      <c r="F220" s="43"/>
      <c r="G220" s="43"/>
      <c r="H220" s="43"/>
      <c r="I220" s="43"/>
      <c r="J220" s="43"/>
      <c r="K220" s="89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57" t="s">
        <v>59</v>
      </c>
      <c r="AB220" s="44"/>
      <c r="AC220" s="45"/>
      <c r="AD220" s="45"/>
      <c r="AE220" s="35"/>
    </row>
    <row r="221" spans="1:31" ht="17.25">
      <c r="A221" s="35"/>
      <c r="B221" s="186"/>
      <c r="C221" s="187"/>
      <c r="D221" s="187"/>
      <c r="E221" s="188"/>
      <c r="F221" s="192" t="s">
        <v>49</v>
      </c>
      <c r="G221" s="193"/>
      <c r="H221" s="193"/>
      <c r="I221" s="193"/>
      <c r="J221" s="194"/>
      <c r="K221" s="95" t="s">
        <v>52</v>
      </c>
      <c r="L221" s="73"/>
      <c r="M221" s="73"/>
      <c r="N221" s="73">
        <v>5</v>
      </c>
      <c r="O221" s="73"/>
      <c r="P221" s="73"/>
      <c r="Q221" s="38">
        <v>5</v>
      </c>
      <c r="R221" s="38"/>
      <c r="S221" s="38">
        <v>5</v>
      </c>
      <c r="T221" s="38"/>
      <c r="U221" s="38"/>
      <c r="V221" s="38"/>
      <c r="W221" s="38"/>
      <c r="X221" s="38"/>
      <c r="Y221" s="38"/>
      <c r="Z221" s="38"/>
      <c r="AA221" s="74">
        <f>SUM(L221:Z221)</f>
        <v>15</v>
      </c>
      <c r="AB221" s="198" t="str">
        <f>IF(AA221=0," ",IF(AA224=0, "達成", "未達成"))</f>
        <v>達成</v>
      </c>
      <c r="AC221" s="200">
        <f>IF(AA221=0,"",(1-AA221/AA222))</f>
        <v>0.76190476190476186</v>
      </c>
      <c r="AD221" s="201"/>
      <c r="AE221" s="35"/>
    </row>
    <row r="222" spans="1:31" ht="17.25">
      <c r="A222" s="35"/>
      <c r="B222" s="189"/>
      <c r="C222" s="190"/>
      <c r="D222" s="190"/>
      <c r="E222" s="191"/>
      <c r="F222" s="195"/>
      <c r="G222" s="196"/>
      <c r="H222" s="196"/>
      <c r="I222" s="196"/>
      <c r="J222" s="197"/>
      <c r="K222" s="67" t="s">
        <v>29</v>
      </c>
      <c r="L222" s="68">
        <f>IF(L221=0, 0, L$13)</f>
        <v>0</v>
      </c>
      <c r="M222" s="68">
        <f>IF(M221=0, 0, M$13)</f>
        <v>0</v>
      </c>
      <c r="N222" s="68">
        <f t="shared" ref="N222:Z222" si="152">IF(N221=0, 0, N$13)</f>
        <v>3</v>
      </c>
      <c r="O222" s="68">
        <f t="shared" si="152"/>
        <v>0</v>
      </c>
      <c r="P222" s="68">
        <f t="shared" si="152"/>
        <v>0</v>
      </c>
      <c r="Q222" s="68">
        <f t="shared" si="152"/>
        <v>30</v>
      </c>
      <c r="R222" s="68">
        <f t="shared" si="152"/>
        <v>0</v>
      </c>
      <c r="S222" s="68">
        <f t="shared" si="152"/>
        <v>30</v>
      </c>
      <c r="T222" s="68">
        <f t="shared" si="152"/>
        <v>0</v>
      </c>
      <c r="U222" s="68">
        <f t="shared" si="152"/>
        <v>0</v>
      </c>
      <c r="V222" s="68">
        <f t="shared" si="152"/>
        <v>0</v>
      </c>
      <c r="W222" s="68">
        <f t="shared" si="152"/>
        <v>0</v>
      </c>
      <c r="X222" s="68">
        <f t="shared" si="152"/>
        <v>0</v>
      </c>
      <c r="Y222" s="68">
        <f t="shared" si="152"/>
        <v>0</v>
      </c>
      <c r="Z222" s="68">
        <f t="shared" si="152"/>
        <v>0</v>
      </c>
      <c r="AA222" s="69">
        <f>SUM(L222:Z222)</f>
        <v>63</v>
      </c>
      <c r="AB222" s="199"/>
      <c r="AC222" s="202"/>
      <c r="AD222" s="203"/>
      <c r="AE222" s="35"/>
    </row>
    <row r="223" spans="1:31" ht="17.25">
      <c r="A223" s="35"/>
      <c r="B223" s="189"/>
      <c r="C223" s="190"/>
      <c r="D223" s="190"/>
      <c r="E223" s="191"/>
      <c r="F223" s="195"/>
      <c r="G223" s="196"/>
      <c r="H223" s="196"/>
      <c r="I223" s="196"/>
      <c r="J223" s="197"/>
      <c r="K223" s="67" t="s">
        <v>38</v>
      </c>
      <c r="L223" s="70" t="str">
        <f>IF(ISERROR(1-L221/L222), "",(1-L221 /L222))</f>
        <v/>
      </c>
      <c r="M223" s="70" t="str">
        <f t="shared" ref="M223:Z223" si="153">IF(ISERROR(1-M221/M222), "",(1-M221 /M222))</f>
        <v/>
      </c>
      <c r="N223" s="70">
        <f t="shared" si="153"/>
        <v>-0.66666666666666674</v>
      </c>
      <c r="O223" s="70" t="str">
        <f t="shared" si="153"/>
        <v/>
      </c>
      <c r="P223" s="70" t="str">
        <f t="shared" si="153"/>
        <v/>
      </c>
      <c r="Q223" s="70">
        <f t="shared" si="153"/>
        <v>0.83333333333333337</v>
      </c>
      <c r="R223" s="70" t="str">
        <f t="shared" si="153"/>
        <v/>
      </c>
      <c r="S223" s="70">
        <f t="shared" si="153"/>
        <v>0.83333333333333337</v>
      </c>
      <c r="T223" s="70" t="str">
        <f t="shared" si="153"/>
        <v/>
      </c>
      <c r="U223" s="70" t="str">
        <f t="shared" si="153"/>
        <v/>
      </c>
      <c r="V223" s="70" t="str">
        <f t="shared" si="153"/>
        <v/>
      </c>
      <c r="W223" s="70" t="str">
        <f t="shared" si="153"/>
        <v/>
      </c>
      <c r="X223" s="70" t="str">
        <f t="shared" si="153"/>
        <v/>
      </c>
      <c r="Y223" s="70" t="str">
        <f t="shared" si="153"/>
        <v/>
      </c>
      <c r="Z223" s="70" t="str">
        <f t="shared" si="153"/>
        <v/>
      </c>
      <c r="AA223" s="86">
        <f>IF(ISERROR(1-AA221/AA222), "",(1-AA221 /AA222))</f>
        <v>0.76190476190476186</v>
      </c>
      <c r="AB223" s="199"/>
      <c r="AC223" s="202"/>
      <c r="AD223" s="203"/>
      <c r="AE223" s="35"/>
    </row>
    <row r="224" spans="1:31" ht="17.25">
      <c r="A224" s="35"/>
      <c r="B224" s="189"/>
      <c r="C224" s="190"/>
      <c r="D224" s="190"/>
      <c r="E224" s="191"/>
      <c r="F224" s="195"/>
      <c r="G224" s="196"/>
      <c r="H224" s="196"/>
      <c r="I224" s="196"/>
      <c r="J224" s="197"/>
      <c r="K224" s="71" t="s">
        <v>67</v>
      </c>
      <c r="L224" s="39" t="str">
        <f t="shared" ref="L224:Z224" si="154">IF(OR(L222&lt;7)," ",IF(OR(L223&gt;=0.285),"達成","未達成"))</f>
        <v xml:space="preserve"> </v>
      </c>
      <c r="M224" s="39" t="str">
        <f t="shared" si="154"/>
        <v xml:space="preserve"> </v>
      </c>
      <c r="N224" s="39" t="str">
        <f t="shared" si="154"/>
        <v xml:space="preserve"> </v>
      </c>
      <c r="O224" s="39" t="str">
        <f t="shared" si="154"/>
        <v xml:space="preserve"> </v>
      </c>
      <c r="P224" s="39" t="str">
        <f t="shared" si="154"/>
        <v xml:space="preserve"> </v>
      </c>
      <c r="Q224" s="39" t="str">
        <f t="shared" si="154"/>
        <v>達成</v>
      </c>
      <c r="R224" s="39" t="str">
        <f t="shared" si="154"/>
        <v xml:space="preserve"> </v>
      </c>
      <c r="S224" s="39" t="str">
        <f t="shared" si="154"/>
        <v>達成</v>
      </c>
      <c r="T224" s="39" t="str">
        <f t="shared" si="154"/>
        <v xml:space="preserve"> </v>
      </c>
      <c r="U224" s="39" t="str">
        <f t="shared" si="154"/>
        <v xml:space="preserve"> </v>
      </c>
      <c r="V224" s="39" t="str">
        <f t="shared" si="154"/>
        <v xml:space="preserve"> </v>
      </c>
      <c r="W224" s="39" t="str">
        <f t="shared" si="154"/>
        <v xml:space="preserve"> </v>
      </c>
      <c r="X224" s="39" t="str">
        <f t="shared" si="154"/>
        <v xml:space="preserve"> </v>
      </c>
      <c r="Y224" s="39" t="str">
        <f t="shared" si="154"/>
        <v xml:space="preserve"> </v>
      </c>
      <c r="Z224" s="39" t="str">
        <f t="shared" si="154"/>
        <v xml:space="preserve"> </v>
      </c>
      <c r="AA224" s="72">
        <f>COUNTIF(L224:V224,"未達成")</f>
        <v>0</v>
      </c>
      <c r="AB224" s="226"/>
      <c r="AC224" s="227"/>
      <c r="AD224" s="228"/>
      <c r="AE224" s="35"/>
    </row>
    <row r="225" spans="1:31" ht="17.25">
      <c r="A225" s="35"/>
      <c r="B225" s="186"/>
      <c r="C225" s="187"/>
      <c r="D225" s="187"/>
      <c r="E225" s="188"/>
      <c r="F225" s="192" t="s">
        <v>50</v>
      </c>
      <c r="G225" s="193"/>
      <c r="H225" s="193"/>
      <c r="I225" s="193"/>
      <c r="J225" s="194"/>
      <c r="K225" s="95" t="s">
        <v>52</v>
      </c>
      <c r="L225" s="73"/>
      <c r="M225" s="73"/>
      <c r="N225" s="73">
        <v>5</v>
      </c>
      <c r="O225" s="73"/>
      <c r="P225" s="73"/>
      <c r="Q225" s="38">
        <v>5</v>
      </c>
      <c r="R225" s="38"/>
      <c r="S225" s="38">
        <v>5</v>
      </c>
      <c r="T225" s="38"/>
      <c r="U225" s="38"/>
      <c r="V225" s="38"/>
      <c r="W225" s="38"/>
      <c r="X225" s="38"/>
      <c r="Y225" s="38"/>
      <c r="Z225" s="38"/>
      <c r="AA225" s="74">
        <f>SUM(L225:Z225)</f>
        <v>15</v>
      </c>
      <c r="AB225" s="198" t="str">
        <f>IF(AA225=0," ",IF(AA228=0, "達成", "未達成"))</f>
        <v>達成</v>
      </c>
      <c r="AC225" s="200">
        <f>IF(AA225=0,"",(1-AA225/AA226))</f>
        <v>0.76190476190476186</v>
      </c>
      <c r="AD225" s="201"/>
      <c r="AE225" s="35"/>
    </row>
    <row r="226" spans="1:31" ht="17.25">
      <c r="A226" s="35"/>
      <c r="B226" s="189"/>
      <c r="C226" s="190"/>
      <c r="D226" s="190"/>
      <c r="E226" s="191"/>
      <c r="F226" s="195"/>
      <c r="G226" s="196"/>
      <c r="H226" s="196"/>
      <c r="I226" s="196"/>
      <c r="J226" s="197"/>
      <c r="K226" s="67" t="s">
        <v>29</v>
      </c>
      <c r="L226" s="68">
        <f>IF(L225=0, 0, L$13)</f>
        <v>0</v>
      </c>
      <c r="M226" s="68">
        <f>IF(M225=0, 0, M$13)</f>
        <v>0</v>
      </c>
      <c r="N226" s="68">
        <f t="shared" ref="N226:Z226" si="155">IF(N225=0, 0, N$13)</f>
        <v>3</v>
      </c>
      <c r="O226" s="68">
        <f t="shared" si="155"/>
        <v>0</v>
      </c>
      <c r="P226" s="68">
        <f t="shared" si="155"/>
        <v>0</v>
      </c>
      <c r="Q226" s="68">
        <f t="shared" si="155"/>
        <v>30</v>
      </c>
      <c r="R226" s="68">
        <f t="shared" si="155"/>
        <v>0</v>
      </c>
      <c r="S226" s="68">
        <f t="shared" si="155"/>
        <v>30</v>
      </c>
      <c r="T226" s="68">
        <f t="shared" si="155"/>
        <v>0</v>
      </c>
      <c r="U226" s="68">
        <f t="shared" si="155"/>
        <v>0</v>
      </c>
      <c r="V226" s="68">
        <f t="shared" si="155"/>
        <v>0</v>
      </c>
      <c r="W226" s="68">
        <f t="shared" si="155"/>
        <v>0</v>
      </c>
      <c r="X226" s="68">
        <f t="shared" si="155"/>
        <v>0</v>
      </c>
      <c r="Y226" s="68">
        <f t="shared" si="155"/>
        <v>0</v>
      </c>
      <c r="Z226" s="68">
        <f t="shared" si="155"/>
        <v>0</v>
      </c>
      <c r="AA226" s="69">
        <f>SUM(L226:Z226)</f>
        <v>63</v>
      </c>
      <c r="AB226" s="199"/>
      <c r="AC226" s="202"/>
      <c r="AD226" s="203"/>
      <c r="AE226" s="35"/>
    </row>
    <row r="227" spans="1:31" ht="17.25">
      <c r="A227" s="35"/>
      <c r="B227" s="189"/>
      <c r="C227" s="190"/>
      <c r="D227" s="190"/>
      <c r="E227" s="191"/>
      <c r="F227" s="195"/>
      <c r="G227" s="196"/>
      <c r="H227" s="196"/>
      <c r="I227" s="196"/>
      <c r="J227" s="197"/>
      <c r="K227" s="67" t="s">
        <v>38</v>
      </c>
      <c r="L227" s="70" t="str">
        <f>IF(ISERROR(1-L225/L226), "",(1-L225 /L226))</f>
        <v/>
      </c>
      <c r="M227" s="70" t="str">
        <f t="shared" ref="M227:Z227" si="156">IF(ISERROR(1-M225/M226), "",(1-M225 /M226))</f>
        <v/>
      </c>
      <c r="N227" s="70">
        <f t="shared" si="156"/>
        <v>-0.66666666666666674</v>
      </c>
      <c r="O227" s="70" t="str">
        <f t="shared" si="156"/>
        <v/>
      </c>
      <c r="P227" s="70" t="str">
        <f t="shared" si="156"/>
        <v/>
      </c>
      <c r="Q227" s="70">
        <f t="shared" si="156"/>
        <v>0.83333333333333337</v>
      </c>
      <c r="R227" s="70" t="str">
        <f t="shared" si="156"/>
        <v/>
      </c>
      <c r="S227" s="70">
        <f t="shared" si="156"/>
        <v>0.83333333333333337</v>
      </c>
      <c r="T227" s="70" t="str">
        <f t="shared" si="156"/>
        <v/>
      </c>
      <c r="U227" s="70" t="str">
        <f t="shared" si="156"/>
        <v/>
      </c>
      <c r="V227" s="70" t="str">
        <f t="shared" si="156"/>
        <v/>
      </c>
      <c r="W227" s="70" t="str">
        <f t="shared" si="156"/>
        <v/>
      </c>
      <c r="X227" s="70" t="str">
        <f t="shared" si="156"/>
        <v/>
      </c>
      <c r="Y227" s="70" t="str">
        <f t="shared" si="156"/>
        <v/>
      </c>
      <c r="Z227" s="70" t="str">
        <f t="shared" si="156"/>
        <v/>
      </c>
      <c r="AA227" s="86">
        <f>IF(ISERROR(1-AA225/AA226), "",(1-AA225 /AA226))</f>
        <v>0.76190476190476186</v>
      </c>
      <c r="AB227" s="199"/>
      <c r="AC227" s="202"/>
      <c r="AD227" s="203"/>
      <c r="AE227" s="35"/>
    </row>
    <row r="228" spans="1:31" ht="17.25">
      <c r="A228" s="35"/>
      <c r="B228" s="189"/>
      <c r="C228" s="190"/>
      <c r="D228" s="190"/>
      <c r="E228" s="191"/>
      <c r="F228" s="195"/>
      <c r="G228" s="196"/>
      <c r="H228" s="196"/>
      <c r="I228" s="196"/>
      <c r="J228" s="197"/>
      <c r="K228" s="71" t="s">
        <v>67</v>
      </c>
      <c r="L228" s="39" t="str">
        <f t="shared" ref="L228:Z228" si="157">IF(OR(L226&lt;7)," ",IF(OR(L227&gt;=0.285),"達成","未達成"))</f>
        <v xml:space="preserve"> </v>
      </c>
      <c r="M228" s="39" t="str">
        <f t="shared" si="157"/>
        <v xml:space="preserve"> </v>
      </c>
      <c r="N228" s="39" t="str">
        <f t="shared" si="157"/>
        <v xml:space="preserve"> </v>
      </c>
      <c r="O228" s="39" t="str">
        <f t="shared" si="157"/>
        <v xml:space="preserve"> </v>
      </c>
      <c r="P228" s="39" t="str">
        <f t="shared" si="157"/>
        <v xml:space="preserve"> </v>
      </c>
      <c r="Q228" s="39" t="str">
        <f t="shared" si="157"/>
        <v>達成</v>
      </c>
      <c r="R228" s="39" t="str">
        <f t="shared" si="157"/>
        <v xml:space="preserve"> </v>
      </c>
      <c r="S228" s="39" t="str">
        <f t="shared" si="157"/>
        <v>達成</v>
      </c>
      <c r="T228" s="39" t="str">
        <f t="shared" si="157"/>
        <v xml:space="preserve"> </v>
      </c>
      <c r="U228" s="39" t="str">
        <f t="shared" si="157"/>
        <v xml:space="preserve"> </v>
      </c>
      <c r="V228" s="39" t="str">
        <f t="shared" si="157"/>
        <v xml:space="preserve"> </v>
      </c>
      <c r="W228" s="39" t="str">
        <f t="shared" si="157"/>
        <v xml:space="preserve"> </v>
      </c>
      <c r="X228" s="39" t="str">
        <f t="shared" si="157"/>
        <v xml:space="preserve"> </v>
      </c>
      <c r="Y228" s="39" t="str">
        <f t="shared" si="157"/>
        <v xml:space="preserve"> </v>
      </c>
      <c r="Z228" s="39" t="str">
        <f t="shared" si="157"/>
        <v xml:space="preserve"> </v>
      </c>
      <c r="AA228" s="72">
        <f>COUNTIF(L228:V228,"未達成")</f>
        <v>0</v>
      </c>
      <c r="AB228" s="226"/>
      <c r="AC228" s="227"/>
      <c r="AD228" s="228"/>
      <c r="AE228" s="35"/>
    </row>
    <row r="229" spans="1:31" ht="17.25">
      <c r="A229" s="35"/>
      <c r="B229" s="186" t="s">
        <v>53</v>
      </c>
      <c r="C229" s="187"/>
      <c r="D229" s="187"/>
      <c r="E229" s="188"/>
      <c r="F229" s="192" t="s">
        <v>54</v>
      </c>
      <c r="G229" s="193"/>
      <c r="H229" s="193"/>
      <c r="I229" s="193"/>
      <c r="J229" s="194"/>
      <c r="K229" s="95" t="s">
        <v>52</v>
      </c>
      <c r="L229" s="73"/>
      <c r="M229" s="73"/>
      <c r="N229" s="73"/>
      <c r="O229" s="73"/>
      <c r="P229" s="73"/>
      <c r="Q229" s="38"/>
      <c r="R229" s="38"/>
      <c r="S229" s="38">
        <v>20</v>
      </c>
      <c r="T229" s="38">
        <v>10</v>
      </c>
      <c r="U229" s="38"/>
      <c r="V229" s="38"/>
      <c r="W229" s="38"/>
      <c r="X229" s="38"/>
      <c r="Y229" s="38"/>
      <c r="Z229" s="38"/>
      <c r="AA229" s="74">
        <f>SUM(L229:Z229)</f>
        <v>30</v>
      </c>
      <c r="AB229" s="198" t="str">
        <f>IF(AA229=0," ",IF(AA232=0, "達成", "未達成"))</f>
        <v>達成</v>
      </c>
      <c r="AC229" s="200">
        <f>IF(AA229=0,"",(1-AA229/AA230))</f>
        <v>0.48275862068965514</v>
      </c>
      <c r="AD229" s="201"/>
      <c r="AE229" s="35"/>
    </row>
    <row r="230" spans="1:31" ht="17.25">
      <c r="A230" s="35"/>
      <c r="B230" s="189"/>
      <c r="C230" s="190"/>
      <c r="D230" s="190"/>
      <c r="E230" s="191"/>
      <c r="F230" s="195"/>
      <c r="G230" s="196"/>
      <c r="H230" s="196"/>
      <c r="I230" s="196"/>
      <c r="J230" s="197"/>
      <c r="K230" s="67" t="s">
        <v>29</v>
      </c>
      <c r="L230" s="68">
        <f>IF(L229=0, 0, L$13)</f>
        <v>0</v>
      </c>
      <c r="M230" s="68">
        <f>IF(M229=0, 0, M$13)</f>
        <v>0</v>
      </c>
      <c r="N230" s="68">
        <f t="shared" ref="N230:Z230" si="158">IF(N229=0, 0, N$13)</f>
        <v>0</v>
      </c>
      <c r="O230" s="68">
        <f t="shared" si="158"/>
        <v>0</v>
      </c>
      <c r="P230" s="68">
        <f t="shared" si="158"/>
        <v>0</v>
      </c>
      <c r="Q230" s="68">
        <f t="shared" si="158"/>
        <v>0</v>
      </c>
      <c r="R230" s="68">
        <f t="shared" si="158"/>
        <v>0</v>
      </c>
      <c r="S230" s="68">
        <f t="shared" si="158"/>
        <v>30</v>
      </c>
      <c r="T230" s="68">
        <f t="shared" si="158"/>
        <v>28</v>
      </c>
      <c r="U230" s="68">
        <f t="shared" si="158"/>
        <v>0</v>
      </c>
      <c r="V230" s="68">
        <f t="shared" si="158"/>
        <v>0</v>
      </c>
      <c r="W230" s="68">
        <f t="shared" si="158"/>
        <v>0</v>
      </c>
      <c r="X230" s="68">
        <f t="shared" si="158"/>
        <v>0</v>
      </c>
      <c r="Y230" s="68">
        <f t="shared" si="158"/>
        <v>0</v>
      </c>
      <c r="Z230" s="68">
        <f t="shared" si="158"/>
        <v>0</v>
      </c>
      <c r="AA230" s="69">
        <f>SUM(L230:Z230)</f>
        <v>58</v>
      </c>
      <c r="AB230" s="199"/>
      <c r="AC230" s="202"/>
      <c r="AD230" s="203"/>
      <c r="AE230" s="35"/>
    </row>
    <row r="231" spans="1:31" ht="17.25">
      <c r="A231" s="35"/>
      <c r="B231" s="189"/>
      <c r="C231" s="190"/>
      <c r="D231" s="190"/>
      <c r="E231" s="191"/>
      <c r="F231" s="195"/>
      <c r="G231" s="196"/>
      <c r="H231" s="196"/>
      <c r="I231" s="196"/>
      <c r="J231" s="197"/>
      <c r="K231" s="67" t="s">
        <v>38</v>
      </c>
      <c r="L231" s="70" t="str">
        <f>IF(ISERROR(1-L229/L230), "",(1-L229 /L230))</f>
        <v/>
      </c>
      <c r="M231" s="70" t="str">
        <f t="shared" ref="M231:Z231" si="159">IF(ISERROR(1-M229/M230), "",(1-M229 /M230))</f>
        <v/>
      </c>
      <c r="N231" s="70" t="str">
        <f t="shared" si="159"/>
        <v/>
      </c>
      <c r="O231" s="70" t="str">
        <f t="shared" si="159"/>
        <v/>
      </c>
      <c r="P231" s="70" t="str">
        <f t="shared" si="159"/>
        <v/>
      </c>
      <c r="Q231" s="70" t="str">
        <f t="shared" si="159"/>
        <v/>
      </c>
      <c r="R231" s="70" t="str">
        <f t="shared" si="159"/>
        <v/>
      </c>
      <c r="S231" s="70">
        <f t="shared" si="159"/>
        <v>0.33333333333333337</v>
      </c>
      <c r="T231" s="70">
        <f t="shared" si="159"/>
        <v>0.64285714285714279</v>
      </c>
      <c r="U231" s="70" t="str">
        <f t="shared" si="159"/>
        <v/>
      </c>
      <c r="V231" s="70" t="str">
        <f t="shared" si="159"/>
        <v/>
      </c>
      <c r="W231" s="70" t="str">
        <f t="shared" si="159"/>
        <v/>
      </c>
      <c r="X231" s="70" t="str">
        <f t="shared" si="159"/>
        <v/>
      </c>
      <c r="Y231" s="70" t="str">
        <f t="shared" si="159"/>
        <v/>
      </c>
      <c r="Z231" s="70" t="str">
        <f t="shared" si="159"/>
        <v/>
      </c>
      <c r="AA231" s="86">
        <f>IF(ISERROR(1-AA229/AA230), "",(1-AA229 /AA230))</f>
        <v>0.48275862068965514</v>
      </c>
      <c r="AB231" s="199"/>
      <c r="AC231" s="202"/>
      <c r="AD231" s="203"/>
      <c r="AE231" s="35"/>
    </row>
    <row r="232" spans="1:31" ht="17.25">
      <c r="A232" s="35"/>
      <c r="B232" s="189"/>
      <c r="C232" s="190"/>
      <c r="D232" s="190"/>
      <c r="E232" s="191"/>
      <c r="F232" s="195"/>
      <c r="G232" s="196"/>
      <c r="H232" s="196"/>
      <c r="I232" s="196"/>
      <c r="J232" s="197"/>
      <c r="K232" s="71" t="s">
        <v>67</v>
      </c>
      <c r="L232" s="39" t="str">
        <f t="shared" ref="L232:Z232" si="160">IF(OR(L230&lt;7)," ",IF(OR(L231&gt;=0.285),"達成","未達成"))</f>
        <v xml:space="preserve"> </v>
      </c>
      <c r="M232" s="39" t="str">
        <f t="shared" si="160"/>
        <v xml:space="preserve"> </v>
      </c>
      <c r="N232" s="39" t="str">
        <f t="shared" si="160"/>
        <v xml:space="preserve"> </v>
      </c>
      <c r="O232" s="39" t="str">
        <f t="shared" si="160"/>
        <v xml:space="preserve"> </v>
      </c>
      <c r="P232" s="39" t="str">
        <f t="shared" si="160"/>
        <v xml:space="preserve"> </v>
      </c>
      <c r="Q232" s="39" t="str">
        <f t="shared" si="160"/>
        <v xml:space="preserve"> </v>
      </c>
      <c r="R232" s="39" t="str">
        <f t="shared" si="160"/>
        <v xml:space="preserve"> </v>
      </c>
      <c r="S232" s="39" t="str">
        <f t="shared" si="160"/>
        <v>達成</v>
      </c>
      <c r="T232" s="39" t="str">
        <f t="shared" si="160"/>
        <v>達成</v>
      </c>
      <c r="U232" s="39" t="str">
        <f t="shared" si="160"/>
        <v xml:space="preserve"> </v>
      </c>
      <c r="V232" s="39" t="str">
        <f t="shared" si="160"/>
        <v xml:space="preserve"> </v>
      </c>
      <c r="W232" s="39" t="str">
        <f t="shared" si="160"/>
        <v xml:space="preserve"> </v>
      </c>
      <c r="X232" s="39" t="str">
        <f t="shared" si="160"/>
        <v xml:space="preserve"> </v>
      </c>
      <c r="Y232" s="39" t="str">
        <f t="shared" si="160"/>
        <v xml:space="preserve"> </v>
      </c>
      <c r="Z232" s="39" t="str">
        <f t="shared" si="160"/>
        <v xml:space="preserve"> </v>
      </c>
      <c r="AA232" s="72">
        <f>COUNTIF(L232:V232,"未達成")</f>
        <v>0</v>
      </c>
      <c r="AB232" s="226"/>
      <c r="AC232" s="227"/>
      <c r="AD232" s="228"/>
      <c r="AE232" s="35"/>
    </row>
    <row r="233" spans="1:31" ht="17.25">
      <c r="A233" s="35"/>
      <c r="B233" s="186"/>
      <c r="C233" s="187"/>
      <c r="D233" s="187"/>
      <c r="E233" s="188"/>
      <c r="F233" s="192" t="s">
        <v>55</v>
      </c>
      <c r="G233" s="193"/>
      <c r="H233" s="193"/>
      <c r="I233" s="193"/>
      <c r="J233" s="194"/>
      <c r="K233" s="95" t="s">
        <v>52</v>
      </c>
      <c r="L233" s="73"/>
      <c r="M233" s="73"/>
      <c r="N233" s="73"/>
      <c r="O233" s="73"/>
      <c r="P233" s="73"/>
      <c r="Q233" s="38"/>
      <c r="R233" s="38"/>
      <c r="S233" s="38">
        <v>20</v>
      </c>
      <c r="T233" s="38">
        <v>10</v>
      </c>
      <c r="U233" s="38"/>
      <c r="V233" s="38"/>
      <c r="W233" s="38"/>
      <c r="X233" s="38"/>
      <c r="Y233" s="38"/>
      <c r="Z233" s="38"/>
      <c r="AA233" s="74">
        <f>SUM(L233:Z233)</f>
        <v>30</v>
      </c>
      <c r="AB233" s="198" t="str">
        <f>IF(AA233=0," ",IF(AA236=0, "達成", "未達成"))</f>
        <v>達成</v>
      </c>
      <c r="AC233" s="200">
        <f>IF(AA233=0,"",(1-AA233/AA234))</f>
        <v>0.48275862068965514</v>
      </c>
      <c r="AD233" s="201"/>
      <c r="AE233" s="35"/>
    </row>
    <row r="234" spans="1:31" ht="17.25">
      <c r="A234" s="35"/>
      <c r="B234" s="189"/>
      <c r="C234" s="190"/>
      <c r="D234" s="190"/>
      <c r="E234" s="191"/>
      <c r="F234" s="195"/>
      <c r="G234" s="196"/>
      <c r="H234" s="196"/>
      <c r="I234" s="196"/>
      <c r="J234" s="197"/>
      <c r="K234" s="67" t="s">
        <v>29</v>
      </c>
      <c r="L234" s="68">
        <f>IF(L233=0, 0, L$13)</f>
        <v>0</v>
      </c>
      <c r="M234" s="68">
        <f>IF(M233=0, 0, M$13)</f>
        <v>0</v>
      </c>
      <c r="N234" s="68">
        <f t="shared" ref="N234:Z234" si="161">IF(N233=0, 0, N$13)</f>
        <v>0</v>
      </c>
      <c r="O234" s="68">
        <f t="shared" si="161"/>
        <v>0</v>
      </c>
      <c r="P234" s="68">
        <f t="shared" si="161"/>
        <v>0</v>
      </c>
      <c r="Q234" s="68">
        <f t="shared" si="161"/>
        <v>0</v>
      </c>
      <c r="R234" s="68">
        <f t="shared" si="161"/>
        <v>0</v>
      </c>
      <c r="S234" s="68">
        <f t="shared" si="161"/>
        <v>30</v>
      </c>
      <c r="T234" s="68">
        <f t="shared" si="161"/>
        <v>28</v>
      </c>
      <c r="U234" s="68">
        <f t="shared" si="161"/>
        <v>0</v>
      </c>
      <c r="V234" s="68">
        <f t="shared" si="161"/>
        <v>0</v>
      </c>
      <c r="W234" s="68">
        <f t="shared" si="161"/>
        <v>0</v>
      </c>
      <c r="X234" s="68">
        <f t="shared" si="161"/>
        <v>0</v>
      </c>
      <c r="Y234" s="68">
        <f t="shared" si="161"/>
        <v>0</v>
      </c>
      <c r="Z234" s="68">
        <f t="shared" si="161"/>
        <v>0</v>
      </c>
      <c r="AA234" s="69">
        <f>SUM(L234:Z234)</f>
        <v>58</v>
      </c>
      <c r="AB234" s="199"/>
      <c r="AC234" s="202"/>
      <c r="AD234" s="203"/>
      <c r="AE234" s="35"/>
    </row>
    <row r="235" spans="1:31" ht="17.25">
      <c r="A235" s="35"/>
      <c r="B235" s="189"/>
      <c r="C235" s="190"/>
      <c r="D235" s="190"/>
      <c r="E235" s="191"/>
      <c r="F235" s="195"/>
      <c r="G235" s="196"/>
      <c r="H235" s="196"/>
      <c r="I235" s="196"/>
      <c r="J235" s="197"/>
      <c r="K235" s="67" t="s">
        <v>38</v>
      </c>
      <c r="L235" s="70" t="str">
        <f>IF(ISERROR(1-L233/L234), "",(1-L233 /L234))</f>
        <v/>
      </c>
      <c r="M235" s="70" t="str">
        <f t="shared" ref="M235:Z235" si="162">IF(ISERROR(1-M233/M234), "",(1-M233 /M234))</f>
        <v/>
      </c>
      <c r="N235" s="70" t="str">
        <f t="shared" si="162"/>
        <v/>
      </c>
      <c r="O235" s="70" t="str">
        <f t="shared" si="162"/>
        <v/>
      </c>
      <c r="P235" s="70" t="str">
        <f t="shared" si="162"/>
        <v/>
      </c>
      <c r="Q235" s="70" t="str">
        <f t="shared" si="162"/>
        <v/>
      </c>
      <c r="R235" s="70" t="str">
        <f t="shared" si="162"/>
        <v/>
      </c>
      <c r="S235" s="70">
        <f t="shared" si="162"/>
        <v>0.33333333333333337</v>
      </c>
      <c r="T235" s="70">
        <f t="shared" si="162"/>
        <v>0.64285714285714279</v>
      </c>
      <c r="U235" s="70" t="str">
        <f t="shared" si="162"/>
        <v/>
      </c>
      <c r="V235" s="70" t="str">
        <f t="shared" si="162"/>
        <v/>
      </c>
      <c r="W235" s="70" t="str">
        <f t="shared" si="162"/>
        <v/>
      </c>
      <c r="X235" s="70" t="str">
        <f t="shared" si="162"/>
        <v/>
      </c>
      <c r="Y235" s="70" t="str">
        <f t="shared" si="162"/>
        <v/>
      </c>
      <c r="Z235" s="70" t="str">
        <f t="shared" si="162"/>
        <v/>
      </c>
      <c r="AA235" s="86">
        <f>IF(ISERROR(1-AA233/AA234), "",(1-AA233 /AA234))</f>
        <v>0.48275862068965514</v>
      </c>
      <c r="AB235" s="199"/>
      <c r="AC235" s="202"/>
      <c r="AD235" s="203"/>
      <c r="AE235" s="35"/>
    </row>
    <row r="236" spans="1:31" ht="17.25">
      <c r="A236" s="35"/>
      <c r="B236" s="189"/>
      <c r="C236" s="190"/>
      <c r="D236" s="190"/>
      <c r="E236" s="191"/>
      <c r="F236" s="195"/>
      <c r="G236" s="196"/>
      <c r="H236" s="196"/>
      <c r="I236" s="196"/>
      <c r="J236" s="197"/>
      <c r="K236" s="71" t="s">
        <v>67</v>
      </c>
      <c r="L236" s="39" t="str">
        <f t="shared" ref="L236:Z236" si="163">IF(OR(L234&lt;7)," ",IF(OR(L235&gt;=0.285),"達成","未達成"))</f>
        <v xml:space="preserve"> </v>
      </c>
      <c r="M236" s="39" t="str">
        <f t="shared" si="163"/>
        <v xml:space="preserve"> </v>
      </c>
      <c r="N236" s="39" t="str">
        <f t="shared" si="163"/>
        <v xml:space="preserve"> </v>
      </c>
      <c r="O236" s="39" t="str">
        <f t="shared" si="163"/>
        <v xml:space="preserve"> </v>
      </c>
      <c r="P236" s="39" t="str">
        <f t="shared" si="163"/>
        <v xml:space="preserve"> </v>
      </c>
      <c r="Q236" s="39" t="str">
        <f t="shared" si="163"/>
        <v xml:space="preserve"> </v>
      </c>
      <c r="R236" s="39" t="str">
        <f t="shared" si="163"/>
        <v xml:space="preserve"> </v>
      </c>
      <c r="S236" s="39" t="str">
        <f t="shared" si="163"/>
        <v>達成</v>
      </c>
      <c r="T236" s="39" t="str">
        <f t="shared" si="163"/>
        <v>達成</v>
      </c>
      <c r="U236" s="39" t="str">
        <f t="shared" si="163"/>
        <v xml:space="preserve"> </v>
      </c>
      <c r="V236" s="39" t="str">
        <f t="shared" si="163"/>
        <v xml:space="preserve"> </v>
      </c>
      <c r="W236" s="39" t="str">
        <f t="shared" si="163"/>
        <v xml:space="preserve"> </v>
      </c>
      <c r="X236" s="39" t="str">
        <f t="shared" si="163"/>
        <v xml:space="preserve"> </v>
      </c>
      <c r="Y236" s="39" t="str">
        <f t="shared" si="163"/>
        <v xml:space="preserve"> </v>
      </c>
      <c r="Z236" s="39" t="str">
        <f t="shared" si="163"/>
        <v xml:space="preserve"> </v>
      </c>
      <c r="AA236" s="72">
        <f>COUNTIF(L236:V236,"未達成")</f>
        <v>0</v>
      </c>
      <c r="AB236" s="226"/>
      <c r="AC236" s="227"/>
      <c r="AD236" s="228"/>
      <c r="AE236" s="35"/>
    </row>
    <row r="237" spans="1:31" ht="17.25">
      <c r="A237" s="35"/>
      <c r="B237" s="186"/>
      <c r="C237" s="187"/>
      <c r="D237" s="187"/>
      <c r="E237" s="188"/>
      <c r="F237" s="192" t="s">
        <v>56</v>
      </c>
      <c r="G237" s="193"/>
      <c r="H237" s="193"/>
      <c r="I237" s="193"/>
      <c r="J237" s="194"/>
      <c r="K237" s="95" t="s">
        <v>52</v>
      </c>
      <c r="L237" s="73"/>
      <c r="M237" s="73"/>
      <c r="N237" s="73"/>
      <c r="O237" s="73"/>
      <c r="P237" s="73"/>
      <c r="Q237" s="38"/>
      <c r="R237" s="38"/>
      <c r="S237" s="38">
        <v>20</v>
      </c>
      <c r="T237" s="38">
        <v>10</v>
      </c>
      <c r="U237" s="38"/>
      <c r="V237" s="38"/>
      <c r="W237" s="38"/>
      <c r="X237" s="38"/>
      <c r="Y237" s="38"/>
      <c r="Z237" s="38"/>
      <c r="AA237" s="74">
        <f>SUM(L237:Z237)</f>
        <v>30</v>
      </c>
      <c r="AB237" s="198" t="str">
        <f>IF(AA237=0," ",IF(AA240=0, "達成", "未達成"))</f>
        <v>達成</v>
      </c>
      <c r="AC237" s="200">
        <f>IF(AA237=0,"",(1-AA237/AA238))</f>
        <v>0.48275862068965514</v>
      </c>
      <c r="AD237" s="201"/>
      <c r="AE237" s="35"/>
    </row>
    <row r="238" spans="1:31" ht="17.25">
      <c r="A238" s="35"/>
      <c r="B238" s="189"/>
      <c r="C238" s="190"/>
      <c r="D238" s="190"/>
      <c r="E238" s="191"/>
      <c r="F238" s="195"/>
      <c r="G238" s="196"/>
      <c r="H238" s="196"/>
      <c r="I238" s="196"/>
      <c r="J238" s="197"/>
      <c r="K238" s="67" t="s">
        <v>29</v>
      </c>
      <c r="L238" s="68">
        <f>IF(L237=0, 0, L$13)</f>
        <v>0</v>
      </c>
      <c r="M238" s="68">
        <f>IF(M237=0, 0, M$13)</f>
        <v>0</v>
      </c>
      <c r="N238" s="68">
        <f t="shared" ref="N238:Z238" si="164">IF(N237=0, 0, N$13)</f>
        <v>0</v>
      </c>
      <c r="O238" s="68">
        <f t="shared" si="164"/>
        <v>0</v>
      </c>
      <c r="P238" s="68">
        <f t="shared" si="164"/>
        <v>0</v>
      </c>
      <c r="Q238" s="68">
        <f t="shared" si="164"/>
        <v>0</v>
      </c>
      <c r="R238" s="68">
        <f t="shared" si="164"/>
        <v>0</v>
      </c>
      <c r="S238" s="68">
        <f t="shared" si="164"/>
        <v>30</v>
      </c>
      <c r="T238" s="68">
        <f t="shared" si="164"/>
        <v>28</v>
      </c>
      <c r="U238" s="68">
        <f t="shared" si="164"/>
        <v>0</v>
      </c>
      <c r="V238" s="68">
        <f t="shared" si="164"/>
        <v>0</v>
      </c>
      <c r="W238" s="68">
        <f t="shared" si="164"/>
        <v>0</v>
      </c>
      <c r="X238" s="68">
        <f t="shared" si="164"/>
        <v>0</v>
      </c>
      <c r="Y238" s="68">
        <f t="shared" si="164"/>
        <v>0</v>
      </c>
      <c r="Z238" s="68">
        <f t="shared" si="164"/>
        <v>0</v>
      </c>
      <c r="AA238" s="69">
        <f>SUM(L238:Z238)</f>
        <v>58</v>
      </c>
      <c r="AB238" s="199"/>
      <c r="AC238" s="202"/>
      <c r="AD238" s="203"/>
      <c r="AE238" s="35"/>
    </row>
    <row r="239" spans="1:31" ht="17.25">
      <c r="A239" s="35"/>
      <c r="B239" s="189"/>
      <c r="C239" s="190"/>
      <c r="D239" s="190"/>
      <c r="E239" s="191"/>
      <c r="F239" s="195"/>
      <c r="G239" s="196"/>
      <c r="H239" s="196"/>
      <c r="I239" s="196"/>
      <c r="J239" s="197"/>
      <c r="K239" s="67" t="s">
        <v>38</v>
      </c>
      <c r="L239" s="70" t="str">
        <f>IF(ISERROR(1-L237/L238), "",(1-L237 /L238))</f>
        <v/>
      </c>
      <c r="M239" s="70" t="str">
        <f t="shared" ref="M239:Z239" si="165">IF(ISERROR(1-M237/M238), "",(1-M237 /M238))</f>
        <v/>
      </c>
      <c r="N239" s="70" t="str">
        <f t="shared" si="165"/>
        <v/>
      </c>
      <c r="O239" s="70" t="str">
        <f t="shared" si="165"/>
        <v/>
      </c>
      <c r="P239" s="70" t="str">
        <f t="shared" si="165"/>
        <v/>
      </c>
      <c r="Q239" s="70" t="str">
        <f t="shared" si="165"/>
        <v/>
      </c>
      <c r="R239" s="70" t="str">
        <f t="shared" si="165"/>
        <v/>
      </c>
      <c r="S239" s="70">
        <f t="shared" si="165"/>
        <v>0.33333333333333337</v>
      </c>
      <c r="T239" s="70">
        <f t="shared" si="165"/>
        <v>0.64285714285714279</v>
      </c>
      <c r="U239" s="70" t="str">
        <f t="shared" si="165"/>
        <v/>
      </c>
      <c r="V239" s="70" t="str">
        <f t="shared" si="165"/>
        <v/>
      </c>
      <c r="W239" s="70" t="str">
        <f t="shared" si="165"/>
        <v/>
      </c>
      <c r="X239" s="70" t="str">
        <f t="shared" si="165"/>
        <v/>
      </c>
      <c r="Y239" s="70" t="str">
        <f t="shared" si="165"/>
        <v/>
      </c>
      <c r="Z239" s="70" t="str">
        <f t="shared" si="165"/>
        <v/>
      </c>
      <c r="AA239" s="86">
        <f>IF(ISERROR(1-AA237/AA238), "",(1-AA237 /AA238))</f>
        <v>0.48275862068965514</v>
      </c>
      <c r="AB239" s="199"/>
      <c r="AC239" s="202"/>
      <c r="AD239" s="203"/>
      <c r="AE239" s="35"/>
    </row>
    <row r="240" spans="1:31" ht="17.25">
      <c r="A240" s="35"/>
      <c r="B240" s="189"/>
      <c r="C240" s="190"/>
      <c r="D240" s="190"/>
      <c r="E240" s="191"/>
      <c r="F240" s="195"/>
      <c r="G240" s="196"/>
      <c r="H240" s="196"/>
      <c r="I240" s="196"/>
      <c r="J240" s="197"/>
      <c r="K240" s="71" t="s">
        <v>67</v>
      </c>
      <c r="L240" s="39" t="str">
        <f t="shared" ref="L240:Z240" si="166">IF(OR(L238&lt;7)," ",IF(OR(L239&gt;=0.285),"達成","未達成"))</f>
        <v xml:space="preserve"> </v>
      </c>
      <c r="M240" s="39" t="str">
        <f t="shared" si="166"/>
        <v xml:space="preserve"> </v>
      </c>
      <c r="N240" s="39" t="str">
        <f t="shared" si="166"/>
        <v xml:space="preserve"> </v>
      </c>
      <c r="O240" s="39" t="str">
        <f t="shared" si="166"/>
        <v xml:space="preserve"> </v>
      </c>
      <c r="P240" s="39" t="str">
        <f t="shared" si="166"/>
        <v xml:space="preserve"> </v>
      </c>
      <c r="Q240" s="39" t="str">
        <f t="shared" si="166"/>
        <v xml:space="preserve"> </v>
      </c>
      <c r="R240" s="39" t="str">
        <f t="shared" si="166"/>
        <v xml:space="preserve"> </v>
      </c>
      <c r="S240" s="39" t="str">
        <f t="shared" si="166"/>
        <v>達成</v>
      </c>
      <c r="T240" s="39" t="str">
        <f t="shared" si="166"/>
        <v>達成</v>
      </c>
      <c r="U240" s="39" t="str">
        <f t="shared" si="166"/>
        <v xml:space="preserve"> </v>
      </c>
      <c r="V240" s="39" t="str">
        <f t="shared" si="166"/>
        <v xml:space="preserve"> </v>
      </c>
      <c r="W240" s="39" t="str">
        <f t="shared" si="166"/>
        <v xml:space="preserve"> </v>
      </c>
      <c r="X240" s="39" t="str">
        <f t="shared" si="166"/>
        <v xml:space="preserve"> </v>
      </c>
      <c r="Y240" s="39" t="str">
        <f t="shared" si="166"/>
        <v xml:space="preserve"> </v>
      </c>
      <c r="Z240" s="39" t="str">
        <f t="shared" si="166"/>
        <v xml:space="preserve"> </v>
      </c>
      <c r="AA240" s="72">
        <f>COUNTIF(L240:V240,"未達成")</f>
        <v>0</v>
      </c>
      <c r="AB240" s="226"/>
      <c r="AC240" s="227"/>
      <c r="AD240" s="228"/>
      <c r="AE240" s="35"/>
    </row>
    <row r="241" spans="1:31" ht="17.25">
      <c r="A241" s="35"/>
      <c r="B241" s="186"/>
      <c r="C241" s="187"/>
      <c r="D241" s="187"/>
      <c r="E241" s="188"/>
      <c r="F241" s="192" t="s">
        <v>57</v>
      </c>
      <c r="G241" s="193"/>
      <c r="H241" s="193"/>
      <c r="I241" s="193"/>
      <c r="J241" s="194"/>
      <c r="K241" s="95" t="s">
        <v>52</v>
      </c>
      <c r="L241" s="73"/>
      <c r="M241" s="73"/>
      <c r="N241" s="73"/>
      <c r="O241" s="73"/>
      <c r="P241" s="73"/>
      <c r="Q241" s="38"/>
      <c r="R241" s="38"/>
      <c r="S241" s="38">
        <v>20</v>
      </c>
      <c r="T241" s="38">
        <v>10</v>
      </c>
      <c r="U241" s="38"/>
      <c r="V241" s="38"/>
      <c r="W241" s="38"/>
      <c r="X241" s="38"/>
      <c r="Y241" s="38"/>
      <c r="Z241" s="38"/>
      <c r="AA241" s="74">
        <f>SUM(L241:Z241)</f>
        <v>30</v>
      </c>
      <c r="AB241" s="198" t="str">
        <f>IF(AA241=0," ",IF(AA244=0, "達成", "未達成"))</f>
        <v>達成</v>
      </c>
      <c r="AC241" s="200">
        <f>IF(AA241=0,"",(1-AA241/AA242))</f>
        <v>0.48275862068965514</v>
      </c>
      <c r="AD241" s="201"/>
      <c r="AE241" s="35"/>
    </row>
    <row r="242" spans="1:31" ht="17.25">
      <c r="A242" s="35"/>
      <c r="B242" s="189"/>
      <c r="C242" s="190"/>
      <c r="D242" s="190"/>
      <c r="E242" s="191"/>
      <c r="F242" s="195"/>
      <c r="G242" s="196"/>
      <c r="H242" s="196"/>
      <c r="I242" s="196"/>
      <c r="J242" s="197"/>
      <c r="K242" s="67" t="s">
        <v>29</v>
      </c>
      <c r="L242" s="68">
        <f>IF(L241=0, 0, L$13)</f>
        <v>0</v>
      </c>
      <c r="M242" s="68">
        <f>IF(M241=0, 0, M$13)</f>
        <v>0</v>
      </c>
      <c r="N242" s="68">
        <f t="shared" ref="N242:Z242" si="167">IF(N241=0, 0, N$13)</f>
        <v>0</v>
      </c>
      <c r="O242" s="68">
        <f t="shared" si="167"/>
        <v>0</v>
      </c>
      <c r="P242" s="68">
        <f t="shared" si="167"/>
        <v>0</v>
      </c>
      <c r="Q242" s="68">
        <f t="shared" si="167"/>
        <v>0</v>
      </c>
      <c r="R242" s="68">
        <f t="shared" si="167"/>
        <v>0</v>
      </c>
      <c r="S242" s="68">
        <f t="shared" si="167"/>
        <v>30</v>
      </c>
      <c r="T242" s="68">
        <f t="shared" si="167"/>
        <v>28</v>
      </c>
      <c r="U242" s="68">
        <f t="shared" si="167"/>
        <v>0</v>
      </c>
      <c r="V242" s="68">
        <f t="shared" si="167"/>
        <v>0</v>
      </c>
      <c r="W242" s="68">
        <f t="shared" si="167"/>
        <v>0</v>
      </c>
      <c r="X242" s="68">
        <f t="shared" si="167"/>
        <v>0</v>
      </c>
      <c r="Y242" s="68">
        <f t="shared" si="167"/>
        <v>0</v>
      </c>
      <c r="Z242" s="68">
        <f t="shared" si="167"/>
        <v>0</v>
      </c>
      <c r="AA242" s="69">
        <f>SUM(L242:Z242)</f>
        <v>58</v>
      </c>
      <c r="AB242" s="199"/>
      <c r="AC242" s="202"/>
      <c r="AD242" s="203"/>
      <c r="AE242" s="35"/>
    </row>
    <row r="243" spans="1:31" ht="17.25">
      <c r="A243" s="35"/>
      <c r="B243" s="189"/>
      <c r="C243" s="190"/>
      <c r="D243" s="190"/>
      <c r="E243" s="191"/>
      <c r="F243" s="195"/>
      <c r="G243" s="196"/>
      <c r="H243" s="196"/>
      <c r="I243" s="196"/>
      <c r="J243" s="197"/>
      <c r="K243" s="67" t="s">
        <v>38</v>
      </c>
      <c r="L243" s="70" t="str">
        <f>IF(ISERROR(1-L241/L242), "",(1-L241 /L242))</f>
        <v/>
      </c>
      <c r="M243" s="70" t="str">
        <f t="shared" ref="M243:Z243" si="168">IF(ISERROR(1-M241/M242), "",(1-M241 /M242))</f>
        <v/>
      </c>
      <c r="N243" s="70" t="str">
        <f t="shared" si="168"/>
        <v/>
      </c>
      <c r="O243" s="70" t="str">
        <f t="shared" si="168"/>
        <v/>
      </c>
      <c r="P243" s="70" t="str">
        <f t="shared" si="168"/>
        <v/>
      </c>
      <c r="Q243" s="70" t="str">
        <f t="shared" si="168"/>
        <v/>
      </c>
      <c r="R243" s="70" t="str">
        <f t="shared" si="168"/>
        <v/>
      </c>
      <c r="S243" s="70">
        <f t="shared" si="168"/>
        <v>0.33333333333333337</v>
      </c>
      <c r="T243" s="70">
        <f t="shared" si="168"/>
        <v>0.64285714285714279</v>
      </c>
      <c r="U243" s="70" t="str">
        <f t="shared" si="168"/>
        <v/>
      </c>
      <c r="V243" s="70" t="str">
        <f t="shared" si="168"/>
        <v/>
      </c>
      <c r="W243" s="70" t="str">
        <f t="shared" si="168"/>
        <v/>
      </c>
      <c r="X243" s="70" t="str">
        <f t="shared" si="168"/>
        <v/>
      </c>
      <c r="Y243" s="70" t="str">
        <f t="shared" si="168"/>
        <v/>
      </c>
      <c r="Z243" s="70" t="str">
        <f t="shared" si="168"/>
        <v/>
      </c>
      <c r="AA243" s="86">
        <f>IF(ISERROR(1-AA241/AA242), "",(1-AA241 /AA242))</f>
        <v>0.48275862068965514</v>
      </c>
      <c r="AB243" s="199"/>
      <c r="AC243" s="202"/>
      <c r="AD243" s="203"/>
      <c r="AE243" s="35"/>
    </row>
    <row r="244" spans="1:31" ht="17.25">
      <c r="A244" s="35"/>
      <c r="B244" s="189"/>
      <c r="C244" s="190"/>
      <c r="D244" s="190"/>
      <c r="E244" s="191"/>
      <c r="F244" s="195"/>
      <c r="G244" s="196"/>
      <c r="H244" s="196"/>
      <c r="I244" s="196"/>
      <c r="J244" s="197"/>
      <c r="K244" s="71" t="s">
        <v>67</v>
      </c>
      <c r="L244" s="39" t="str">
        <f t="shared" ref="L244:Z244" si="169">IF(OR(L242&lt;7)," ",IF(OR(L243&gt;=0.285),"達成","未達成"))</f>
        <v xml:space="preserve"> </v>
      </c>
      <c r="M244" s="39" t="str">
        <f t="shared" si="169"/>
        <v xml:space="preserve"> </v>
      </c>
      <c r="N244" s="39" t="str">
        <f t="shared" si="169"/>
        <v xml:space="preserve"> </v>
      </c>
      <c r="O244" s="39" t="str">
        <f t="shared" si="169"/>
        <v xml:space="preserve"> </v>
      </c>
      <c r="P244" s="39" t="str">
        <f t="shared" si="169"/>
        <v xml:space="preserve"> </v>
      </c>
      <c r="Q244" s="39" t="str">
        <f t="shared" si="169"/>
        <v xml:space="preserve"> </v>
      </c>
      <c r="R244" s="39" t="str">
        <f t="shared" si="169"/>
        <v xml:space="preserve"> </v>
      </c>
      <c r="S244" s="39" t="str">
        <f t="shared" si="169"/>
        <v>達成</v>
      </c>
      <c r="T244" s="39" t="str">
        <f t="shared" si="169"/>
        <v>達成</v>
      </c>
      <c r="U244" s="39" t="str">
        <f t="shared" si="169"/>
        <v xml:space="preserve"> </v>
      </c>
      <c r="V244" s="39" t="str">
        <f t="shared" si="169"/>
        <v xml:space="preserve"> </v>
      </c>
      <c r="W244" s="39" t="str">
        <f t="shared" si="169"/>
        <v xml:space="preserve"> </v>
      </c>
      <c r="X244" s="39" t="str">
        <f t="shared" si="169"/>
        <v xml:space="preserve"> </v>
      </c>
      <c r="Y244" s="39" t="str">
        <f t="shared" si="169"/>
        <v xml:space="preserve"> </v>
      </c>
      <c r="Z244" s="39" t="str">
        <f t="shared" si="169"/>
        <v xml:space="preserve"> </v>
      </c>
      <c r="AA244" s="72">
        <f>COUNTIF(L244:V244,"未達成")</f>
        <v>0</v>
      </c>
      <c r="AB244" s="226"/>
      <c r="AC244" s="227"/>
      <c r="AD244" s="228"/>
      <c r="AE244" s="35"/>
    </row>
    <row r="245" spans="1:31" ht="17.25">
      <c r="A245" s="35"/>
      <c r="B245" s="186"/>
      <c r="C245" s="187"/>
      <c r="D245" s="187"/>
      <c r="E245" s="188"/>
      <c r="F245" s="192" t="s">
        <v>58</v>
      </c>
      <c r="G245" s="193"/>
      <c r="H245" s="193"/>
      <c r="I245" s="193"/>
      <c r="J245" s="194"/>
      <c r="K245" s="95" t="s">
        <v>52</v>
      </c>
      <c r="L245" s="73"/>
      <c r="M245" s="73"/>
      <c r="N245" s="73"/>
      <c r="O245" s="73"/>
      <c r="P245" s="73"/>
      <c r="Q245" s="38"/>
      <c r="R245" s="38"/>
      <c r="S245" s="38">
        <v>20</v>
      </c>
      <c r="T245" s="38">
        <v>10</v>
      </c>
      <c r="U245" s="38"/>
      <c r="V245" s="38"/>
      <c r="W245" s="38"/>
      <c r="X245" s="38"/>
      <c r="Y245" s="38"/>
      <c r="Z245" s="38"/>
      <c r="AA245" s="74">
        <f>SUM(L245:Z245)</f>
        <v>30</v>
      </c>
      <c r="AB245" s="198" t="str">
        <f>IF(AA245=0," ",IF(AA248=0, "達成", "未達成"))</f>
        <v>達成</v>
      </c>
      <c r="AC245" s="200">
        <f>IF(AA245=0,"",(1-AA245/AA246))</f>
        <v>0.48275862068965514</v>
      </c>
      <c r="AD245" s="201"/>
      <c r="AE245" s="35"/>
    </row>
    <row r="246" spans="1:31" ht="17.25">
      <c r="A246" s="35"/>
      <c r="B246" s="189"/>
      <c r="C246" s="190"/>
      <c r="D246" s="190"/>
      <c r="E246" s="191"/>
      <c r="F246" s="195"/>
      <c r="G246" s="196"/>
      <c r="H246" s="196"/>
      <c r="I246" s="196"/>
      <c r="J246" s="197"/>
      <c r="K246" s="67" t="s">
        <v>29</v>
      </c>
      <c r="L246" s="68">
        <f>IF(L245=0, 0, L$13)</f>
        <v>0</v>
      </c>
      <c r="M246" s="68">
        <f>IF(M245=0, 0, M$13)</f>
        <v>0</v>
      </c>
      <c r="N246" s="68">
        <f t="shared" ref="N246:Z246" si="170">IF(N245=0, 0, N$13)</f>
        <v>0</v>
      </c>
      <c r="O246" s="68">
        <f t="shared" si="170"/>
        <v>0</v>
      </c>
      <c r="P246" s="68">
        <f t="shared" si="170"/>
        <v>0</v>
      </c>
      <c r="Q246" s="68">
        <f t="shared" si="170"/>
        <v>0</v>
      </c>
      <c r="R246" s="68">
        <f t="shared" si="170"/>
        <v>0</v>
      </c>
      <c r="S246" s="68">
        <f t="shared" si="170"/>
        <v>30</v>
      </c>
      <c r="T246" s="68">
        <f t="shared" si="170"/>
        <v>28</v>
      </c>
      <c r="U246" s="68">
        <f t="shared" si="170"/>
        <v>0</v>
      </c>
      <c r="V246" s="68">
        <f t="shared" si="170"/>
        <v>0</v>
      </c>
      <c r="W246" s="68">
        <f t="shared" si="170"/>
        <v>0</v>
      </c>
      <c r="X246" s="68">
        <f t="shared" si="170"/>
        <v>0</v>
      </c>
      <c r="Y246" s="68">
        <f t="shared" si="170"/>
        <v>0</v>
      </c>
      <c r="Z246" s="68">
        <f t="shared" si="170"/>
        <v>0</v>
      </c>
      <c r="AA246" s="69">
        <f>SUM(L246:Z246)</f>
        <v>58</v>
      </c>
      <c r="AB246" s="199"/>
      <c r="AC246" s="202"/>
      <c r="AD246" s="203"/>
      <c r="AE246" s="35"/>
    </row>
    <row r="247" spans="1:31" ht="17.25">
      <c r="A247" s="35"/>
      <c r="B247" s="189"/>
      <c r="C247" s="190"/>
      <c r="D247" s="190"/>
      <c r="E247" s="191"/>
      <c r="F247" s="195"/>
      <c r="G247" s="196"/>
      <c r="H247" s="196"/>
      <c r="I247" s="196"/>
      <c r="J247" s="197"/>
      <c r="K247" s="67" t="s">
        <v>38</v>
      </c>
      <c r="L247" s="70" t="str">
        <f>IF(ISERROR(1-L245/L246), "",(1-L245 /L246))</f>
        <v/>
      </c>
      <c r="M247" s="70" t="str">
        <f t="shared" ref="M247:Z247" si="171">IF(ISERROR(1-M245/M246), "",(1-M245 /M246))</f>
        <v/>
      </c>
      <c r="N247" s="70" t="str">
        <f t="shared" si="171"/>
        <v/>
      </c>
      <c r="O247" s="70" t="str">
        <f t="shared" si="171"/>
        <v/>
      </c>
      <c r="P247" s="70" t="str">
        <f t="shared" si="171"/>
        <v/>
      </c>
      <c r="Q247" s="70" t="str">
        <f t="shared" si="171"/>
        <v/>
      </c>
      <c r="R247" s="70" t="str">
        <f t="shared" si="171"/>
        <v/>
      </c>
      <c r="S247" s="70">
        <f t="shared" si="171"/>
        <v>0.33333333333333337</v>
      </c>
      <c r="T247" s="70">
        <f t="shared" si="171"/>
        <v>0.64285714285714279</v>
      </c>
      <c r="U247" s="70" t="str">
        <f t="shared" si="171"/>
        <v/>
      </c>
      <c r="V247" s="70" t="str">
        <f t="shared" si="171"/>
        <v/>
      </c>
      <c r="W247" s="70" t="str">
        <f t="shared" si="171"/>
        <v/>
      </c>
      <c r="X247" s="70" t="str">
        <f t="shared" si="171"/>
        <v/>
      </c>
      <c r="Y247" s="70" t="str">
        <f t="shared" si="171"/>
        <v/>
      </c>
      <c r="Z247" s="70" t="str">
        <f t="shared" si="171"/>
        <v/>
      </c>
      <c r="AA247" s="86">
        <f>IF(ISERROR(1-AA245/AA246), "",(1-AA245 /AA246))</f>
        <v>0.48275862068965514</v>
      </c>
      <c r="AB247" s="199"/>
      <c r="AC247" s="202"/>
      <c r="AD247" s="203"/>
      <c r="AE247" s="35"/>
    </row>
    <row r="248" spans="1:31" ht="17.25">
      <c r="A248" s="35"/>
      <c r="B248" s="189"/>
      <c r="C248" s="190"/>
      <c r="D248" s="190"/>
      <c r="E248" s="191"/>
      <c r="F248" s="195"/>
      <c r="G248" s="196"/>
      <c r="H248" s="196"/>
      <c r="I248" s="196"/>
      <c r="J248" s="197"/>
      <c r="K248" s="71" t="s">
        <v>67</v>
      </c>
      <c r="L248" s="39" t="str">
        <f t="shared" ref="L248:Z248" si="172">IF(OR(L246&lt;7)," ",IF(OR(L247&gt;=0.285),"達成","未達成"))</f>
        <v xml:space="preserve"> </v>
      </c>
      <c r="M248" s="39" t="str">
        <f t="shared" si="172"/>
        <v xml:space="preserve"> </v>
      </c>
      <c r="N248" s="39" t="str">
        <f t="shared" si="172"/>
        <v xml:space="preserve"> </v>
      </c>
      <c r="O248" s="39" t="str">
        <f t="shared" si="172"/>
        <v xml:space="preserve"> </v>
      </c>
      <c r="P248" s="39" t="str">
        <f t="shared" si="172"/>
        <v xml:space="preserve"> </v>
      </c>
      <c r="Q248" s="39" t="str">
        <f t="shared" si="172"/>
        <v xml:space="preserve"> </v>
      </c>
      <c r="R248" s="39" t="str">
        <f t="shared" si="172"/>
        <v xml:space="preserve"> </v>
      </c>
      <c r="S248" s="39" t="str">
        <f t="shared" si="172"/>
        <v>達成</v>
      </c>
      <c r="T248" s="39" t="str">
        <f t="shared" si="172"/>
        <v>達成</v>
      </c>
      <c r="U248" s="39" t="str">
        <f t="shared" si="172"/>
        <v xml:space="preserve"> </v>
      </c>
      <c r="V248" s="39" t="str">
        <f t="shared" si="172"/>
        <v xml:space="preserve"> </v>
      </c>
      <c r="W248" s="39" t="str">
        <f t="shared" si="172"/>
        <v xml:space="preserve"> </v>
      </c>
      <c r="X248" s="39" t="str">
        <f t="shared" si="172"/>
        <v xml:space="preserve"> </v>
      </c>
      <c r="Y248" s="39" t="str">
        <f t="shared" si="172"/>
        <v xml:space="preserve"> </v>
      </c>
      <c r="Z248" s="39" t="str">
        <f t="shared" si="172"/>
        <v xml:space="preserve"> </v>
      </c>
      <c r="AA248" s="72">
        <f>COUNTIF(L248:V248,"未達成")</f>
        <v>0</v>
      </c>
      <c r="AB248" s="226"/>
      <c r="AC248" s="227"/>
      <c r="AD248" s="228"/>
      <c r="AE248" s="35"/>
    </row>
    <row r="249" spans="1:31" ht="17.25">
      <c r="A249" s="35"/>
      <c r="B249" s="186"/>
      <c r="C249" s="187"/>
      <c r="D249" s="187"/>
      <c r="E249" s="188"/>
      <c r="F249" s="192"/>
      <c r="G249" s="193"/>
      <c r="H249" s="193"/>
      <c r="I249" s="193"/>
      <c r="J249" s="194"/>
      <c r="K249" s="95" t="s">
        <v>52</v>
      </c>
      <c r="L249" s="73"/>
      <c r="M249" s="73"/>
      <c r="N249" s="73"/>
      <c r="O249" s="73"/>
      <c r="P249" s="73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74">
        <f>SUM(L249:Z249)</f>
        <v>0</v>
      </c>
      <c r="AB249" s="198" t="str">
        <f>IF(AA249=0," ",IF(AA252=0, "達成", "未達成"))</f>
        <v xml:space="preserve"> </v>
      </c>
      <c r="AC249" s="200" t="str">
        <f>IF(AA249=0,"",(1-AA249/AA250))</f>
        <v/>
      </c>
      <c r="AD249" s="201"/>
      <c r="AE249" s="35"/>
    </row>
    <row r="250" spans="1:31" ht="17.25">
      <c r="A250" s="35"/>
      <c r="B250" s="189"/>
      <c r="C250" s="190"/>
      <c r="D250" s="190"/>
      <c r="E250" s="191"/>
      <c r="F250" s="195"/>
      <c r="G250" s="196"/>
      <c r="H250" s="196"/>
      <c r="I250" s="196"/>
      <c r="J250" s="197"/>
      <c r="K250" s="67" t="s">
        <v>29</v>
      </c>
      <c r="L250" s="68">
        <f>IF(L249=0, 0, L$13)</f>
        <v>0</v>
      </c>
      <c r="M250" s="68">
        <f>IF(M249=0, 0, M$13)</f>
        <v>0</v>
      </c>
      <c r="N250" s="68">
        <f t="shared" ref="N250:Z250" si="173">IF(N249=0, 0, N$13)</f>
        <v>0</v>
      </c>
      <c r="O250" s="68">
        <f t="shared" si="173"/>
        <v>0</v>
      </c>
      <c r="P250" s="68">
        <f t="shared" si="173"/>
        <v>0</v>
      </c>
      <c r="Q250" s="68">
        <f t="shared" si="173"/>
        <v>0</v>
      </c>
      <c r="R250" s="68">
        <f t="shared" si="173"/>
        <v>0</v>
      </c>
      <c r="S250" s="68">
        <f t="shared" si="173"/>
        <v>0</v>
      </c>
      <c r="T250" s="68">
        <f t="shared" si="173"/>
        <v>0</v>
      </c>
      <c r="U250" s="68">
        <f t="shared" si="173"/>
        <v>0</v>
      </c>
      <c r="V250" s="68">
        <f t="shared" si="173"/>
        <v>0</v>
      </c>
      <c r="W250" s="68">
        <f t="shared" si="173"/>
        <v>0</v>
      </c>
      <c r="X250" s="68">
        <f t="shared" si="173"/>
        <v>0</v>
      </c>
      <c r="Y250" s="68">
        <f t="shared" si="173"/>
        <v>0</v>
      </c>
      <c r="Z250" s="68">
        <f t="shared" si="173"/>
        <v>0</v>
      </c>
      <c r="AA250" s="69">
        <f>SUM(L250:Z250)</f>
        <v>0</v>
      </c>
      <c r="AB250" s="199"/>
      <c r="AC250" s="202"/>
      <c r="AD250" s="203"/>
      <c r="AE250" s="35"/>
    </row>
    <row r="251" spans="1:31" ht="17.25">
      <c r="A251" s="35"/>
      <c r="B251" s="189"/>
      <c r="C251" s="190"/>
      <c r="D251" s="190"/>
      <c r="E251" s="191"/>
      <c r="F251" s="195"/>
      <c r="G251" s="196"/>
      <c r="H251" s="196"/>
      <c r="I251" s="196"/>
      <c r="J251" s="197"/>
      <c r="K251" s="67" t="s">
        <v>38</v>
      </c>
      <c r="L251" s="70" t="str">
        <f>IF(ISERROR(1-L249/L250), "",(1-L249 /L250))</f>
        <v/>
      </c>
      <c r="M251" s="70" t="str">
        <f t="shared" ref="M251:Z251" si="174">IF(ISERROR(1-M249/M250), "",(1-M249 /M250))</f>
        <v/>
      </c>
      <c r="N251" s="70" t="str">
        <f t="shared" si="174"/>
        <v/>
      </c>
      <c r="O251" s="70" t="str">
        <f t="shared" si="174"/>
        <v/>
      </c>
      <c r="P251" s="70" t="str">
        <f t="shared" si="174"/>
        <v/>
      </c>
      <c r="Q251" s="70" t="str">
        <f t="shared" si="174"/>
        <v/>
      </c>
      <c r="R251" s="70" t="str">
        <f t="shared" si="174"/>
        <v/>
      </c>
      <c r="S251" s="70" t="str">
        <f t="shared" si="174"/>
        <v/>
      </c>
      <c r="T251" s="70" t="str">
        <f t="shared" si="174"/>
        <v/>
      </c>
      <c r="U251" s="70" t="str">
        <f t="shared" si="174"/>
        <v/>
      </c>
      <c r="V251" s="70" t="str">
        <f t="shared" si="174"/>
        <v/>
      </c>
      <c r="W251" s="70" t="str">
        <f t="shared" si="174"/>
        <v/>
      </c>
      <c r="X251" s="70" t="str">
        <f t="shared" si="174"/>
        <v/>
      </c>
      <c r="Y251" s="70" t="str">
        <f t="shared" si="174"/>
        <v/>
      </c>
      <c r="Z251" s="70" t="str">
        <f t="shared" si="174"/>
        <v/>
      </c>
      <c r="AA251" s="86" t="str">
        <f>IF(ISERROR(1-AA249/AA250), "",(1-AA249 /AA250))</f>
        <v/>
      </c>
      <c r="AB251" s="199"/>
      <c r="AC251" s="202"/>
      <c r="AD251" s="203"/>
      <c r="AE251" s="35"/>
    </row>
    <row r="252" spans="1:31" ht="17.25">
      <c r="A252" s="35"/>
      <c r="B252" s="229"/>
      <c r="C252" s="230"/>
      <c r="D252" s="230"/>
      <c r="E252" s="231"/>
      <c r="F252" s="232"/>
      <c r="G252" s="233"/>
      <c r="H252" s="233"/>
      <c r="I252" s="233"/>
      <c r="J252" s="234"/>
      <c r="K252" s="71" t="s">
        <v>67</v>
      </c>
      <c r="L252" s="39" t="str">
        <f t="shared" ref="L252:Z252" si="175">IF(OR(L250&lt;7)," ",IF(OR(L251&gt;=0.285),"達成","未達成"))</f>
        <v xml:space="preserve"> </v>
      </c>
      <c r="M252" s="39" t="str">
        <f t="shared" si="175"/>
        <v xml:space="preserve"> </v>
      </c>
      <c r="N252" s="39" t="str">
        <f t="shared" si="175"/>
        <v xml:space="preserve"> </v>
      </c>
      <c r="O252" s="39" t="str">
        <f t="shared" si="175"/>
        <v xml:space="preserve"> </v>
      </c>
      <c r="P252" s="39" t="str">
        <f t="shared" si="175"/>
        <v xml:space="preserve"> </v>
      </c>
      <c r="Q252" s="39" t="str">
        <f t="shared" si="175"/>
        <v xml:space="preserve"> </v>
      </c>
      <c r="R252" s="39" t="str">
        <f t="shared" si="175"/>
        <v xml:space="preserve"> </v>
      </c>
      <c r="S252" s="39" t="str">
        <f t="shared" si="175"/>
        <v xml:space="preserve"> </v>
      </c>
      <c r="T252" s="39" t="str">
        <f t="shared" si="175"/>
        <v xml:space="preserve"> </v>
      </c>
      <c r="U252" s="39" t="str">
        <f t="shared" si="175"/>
        <v xml:space="preserve"> </v>
      </c>
      <c r="V252" s="39" t="str">
        <f t="shared" si="175"/>
        <v xml:space="preserve"> </v>
      </c>
      <c r="W252" s="39" t="str">
        <f t="shared" si="175"/>
        <v xml:space="preserve"> </v>
      </c>
      <c r="X252" s="39" t="str">
        <f t="shared" si="175"/>
        <v xml:space="preserve"> </v>
      </c>
      <c r="Y252" s="39" t="str">
        <f t="shared" si="175"/>
        <v xml:space="preserve"> </v>
      </c>
      <c r="Z252" s="39" t="str">
        <f t="shared" si="175"/>
        <v xml:space="preserve"> </v>
      </c>
      <c r="AA252" s="72">
        <f>COUNTIF(L252:V252,"未達成")</f>
        <v>0</v>
      </c>
      <c r="AB252" s="226"/>
      <c r="AC252" s="227"/>
      <c r="AD252" s="228"/>
      <c r="AE252" s="35"/>
    </row>
    <row r="253" spans="1:31" ht="17.25">
      <c r="A253" s="35"/>
      <c r="B253" s="186"/>
      <c r="C253" s="187"/>
      <c r="D253" s="187"/>
      <c r="E253" s="188"/>
      <c r="F253" s="192"/>
      <c r="G253" s="193"/>
      <c r="H253" s="193"/>
      <c r="I253" s="193"/>
      <c r="J253" s="194"/>
      <c r="K253" s="95" t="s">
        <v>52</v>
      </c>
      <c r="L253" s="73"/>
      <c r="M253" s="73"/>
      <c r="N253" s="73"/>
      <c r="O253" s="73"/>
      <c r="P253" s="73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74">
        <f>SUM(L253:Z253)</f>
        <v>0</v>
      </c>
      <c r="AB253" s="198" t="str">
        <f>IF(AA253=0," ",IF(AA256=0, "達成", "未達成"))</f>
        <v xml:space="preserve"> </v>
      </c>
      <c r="AC253" s="200" t="str">
        <f>IF(AA253=0,"",(1-AA253/AA254))</f>
        <v/>
      </c>
      <c r="AD253" s="201"/>
      <c r="AE253" s="35"/>
    </row>
    <row r="254" spans="1:31" ht="17.25">
      <c r="A254" s="35"/>
      <c r="B254" s="189"/>
      <c r="C254" s="190"/>
      <c r="D254" s="190"/>
      <c r="E254" s="191"/>
      <c r="F254" s="195"/>
      <c r="G254" s="196"/>
      <c r="H254" s="196"/>
      <c r="I254" s="196"/>
      <c r="J254" s="197"/>
      <c r="K254" s="67" t="s">
        <v>29</v>
      </c>
      <c r="L254" s="68">
        <f>IF(L253=0, 0, L$13)</f>
        <v>0</v>
      </c>
      <c r="M254" s="68">
        <f>IF(M253=0, 0, M$13)</f>
        <v>0</v>
      </c>
      <c r="N254" s="68">
        <f t="shared" ref="N254:Z254" si="176">IF(N253=0, 0, N$13)</f>
        <v>0</v>
      </c>
      <c r="O254" s="68">
        <f t="shared" si="176"/>
        <v>0</v>
      </c>
      <c r="P254" s="68">
        <f t="shared" si="176"/>
        <v>0</v>
      </c>
      <c r="Q254" s="68">
        <f t="shared" si="176"/>
        <v>0</v>
      </c>
      <c r="R254" s="68">
        <f t="shared" si="176"/>
        <v>0</v>
      </c>
      <c r="S254" s="68">
        <f t="shared" si="176"/>
        <v>0</v>
      </c>
      <c r="T254" s="68">
        <f t="shared" si="176"/>
        <v>0</v>
      </c>
      <c r="U254" s="68">
        <f t="shared" si="176"/>
        <v>0</v>
      </c>
      <c r="V254" s="68">
        <f t="shared" si="176"/>
        <v>0</v>
      </c>
      <c r="W254" s="68">
        <f t="shared" si="176"/>
        <v>0</v>
      </c>
      <c r="X254" s="68">
        <f t="shared" si="176"/>
        <v>0</v>
      </c>
      <c r="Y254" s="68">
        <f t="shared" si="176"/>
        <v>0</v>
      </c>
      <c r="Z254" s="68">
        <f t="shared" si="176"/>
        <v>0</v>
      </c>
      <c r="AA254" s="69">
        <f>SUM(L254:Z254)</f>
        <v>0</v>
      </c>
      <c r="AB254" s="199"/>
      <c r="AC254" s="202"/>
      <c r="AD254" s="203"/>
      <c r="AE254" s="35"/>
    </row>
    <row r="255" spans="1:31" ht="17.25">
      <c r="A255" s="35"/>
      <c r="B255" s="189"/>
      <c r="C255" s="190"/>
      <c r="D255" s="190"/>
      <c r="E255" s="191"/>
      <c r="F255" s="195"/>
      <c r="G255" s="196"/>
      <c r="H255" s="196"/>
      <c r="I255" s="196"/>
      <c r="J255" s="197"/>
      <c r="K255" s="67" t="s">
        <v>38</v>
      </c>
      <c r="L255" s="70" t="str">
        <f>IF(ISERROR(1-L253/L254), "",(1-L253 /L254))</f>
        <v/>
      </c>
      <c r="M255" s="70" t="str">
        <f t="shared" ref="M255:Z255" si="177">IF(ISERROR(1-M253/M254), "",(1-M253 /M254))</f>
        <v/>
      </c>
      <c r="N255" s="70" t="str">
        <f t="shared" si="177"/>
        <v/>
      </c>
      <c r="O255" s="70" t="str">
        <f t="shared" si="177"/>
        <v/>
      </c>
      <c r="P255" s="70" t="str">
        <f t="shared" si="177"/>
        <v/>
      </c>
      <c r="Q255" s="70" t="str">
        <f t="shared" si="177"/>
        <v/>
      </c>
      <c r="R255" s="70" t="str">
        <f t="shared" si="177"/>
        <v/>
      </c>
      <c r="S255" s="70" t="str">
        <f t="shared" si="177"/>
        <v/>
      </c>
      <c r="T255" s="70" t="str">
        <f t="shared" si="177"/>
        <v/>
      </c>
      <c r="U255" s="70" t="str">
        <f t="shared" si="177"/>
        <v/>
      </c>
      <c r="V255" s="70" t="str">
        <f t="shared" si="177"/>
        <v/>
      </c>
      <c r="W255" s="70" t="str">
        <f t="shared" si="177"/>
        <v/>
      </c>
      <c r="X255" s="70" t="str">
        <f t="shared" si="177"/>
        <v/>
      </c>
      <c r="Y255" s="70" t="str">
        <f t="shared" si="177"/>
        <v/>
      </c>
      <c r="Z255" s="70" t="str">
        <f t="shared" si="177"/>
        <v/>
      </c>
      <c r="AA255" s="86" t="str">
        <f>IF(ISERROR(1-AA253/AA254), "",(1-AA253 /AA254))</f>
        <v/>
      </c>
      <c r="AB255" s="199"/>
      <c r="AC255" s="202"/>
      <c r="AD255" s="203"/>
      <c r="AE255" s="35"/>
    </row>
    <row r="256" spans="1:31" ht="17.25">
      <c r="A256" s="35"/>
      <c r="B256" s="189"/>
      <c r="C256" s="190"/>
      <c r="D256" s="190"/>
      <c r="E256" s="191"/>
      <c r="F256" s="195"/>
      <c r="G256" s="196"/>
      <c r="H256" s="196"/>
      <c r="I256" s="196"/>
      <c r="J256" s="197"/>
      <c r="K256" s="71" t="s">
        <v>67</v>
      </c>
      <c r="L256" s="39" t="str">
        <f t="shared" ref="L256:Z256" si="178">IF(OR(L254&lt;7)," ",IF(OR(L255&gt;=0.285),"達成","未達成"))</f>
        <v xml:space="preserve"> </v>
      </c>
      <c r="M256" s="39" t="str">
        <f t="shared" si="178"/>
        <v xml:space="preserve"> </v>
      </c>
      <c r="N256" s="39" t="str">
        <f t="shared" si="178"/>
        <v xml:space="preserve"> </v>
      </c>
      <c r="O256" s="39" t="str">
        <f t="shared" si="178"/>
        <v xml:space="preserve"> </v>
      </c>
      <c r="P256" s="39" t="str">
        <f t="shared" si="178"/>
        <v xml:space="preserve"> </v>
      </c>
      <c r="Q256" s="39" t="str">
        <f t="shared" si="178"/>
        <v xml:space="preserve"> </v>
      </c>
      <c r="R256" s="39" t="str">
        <f t="shared" si="178"/>
        <v xml:space="preserve"> </v>
      </c>
      <c r="S256" s="39" t="str">
        <f t="shared" si="178"/>
        <v xml:space="preserve"> </v>
      </c>
      <c r="T256" s="39" t="str">
        <f t="shared" si="178"/>
        <v xml:space="preserve"> </v>
      </c>
      <c r="U256" s="39" t="str">
        <f t="shared" si="178"/>
        <v xml:space="preserve"> </v>
      </c>
      <c r="V256" s="39" t="str">
        <f t="shared" si="178"/>
        <v xml:space="preserve"> </v>
      </c>
      <c r="W256" s="39" t="str">
        <f t="shared" si="178"/>
        <v xml:space="preserve"> </v>
      </c>
      <c r="X256" s="39" t="str">
        <f t="shared" si="178"/>
        <v xml:space="preserve"> </v>
      </c>
      <c r="Y256" s="39" t="str">
        <f t="shared" si="178"/>
        <v xml:space="preserve"> </v>
      </c>
      <c r="Z256" s="39" t="str">
        <f t="shared" si="178"/>
        <v xml:space="preserve"> </v>
      </c>
      <c r="AA256" s="72">
        <f>COUNTIF(L256:V256,"未達成")</f>
        <v>0</v>
      </c>
      <c r="AB256" s="226"/>
      <c r="AC256" s="227"/>
      <c r="AD256" s="228"/>
      <c r="AE256" s="35"/>
    </row>
    <row r="257" spans="1:31" ht="17.25">
      <c r="A257" s="35"/>
      <c r="B257" s="186"/>
      <c r="C257" s="187"/>
      <c r="D257" s="187"/>
      <c r="E257" s="188"/>
      <c r="F257" s="192"/>
      <c r="G257" s="193"/>
      <c r="H257" s="193"/>
      <c r="I257" s="193"/>
      <c r="J257" s="194"/>
      <c r="K257" s="95" t="s">
        <v>52</v>
      </c>
      <c r="L257" s="73"/>
      <c r="M257" s="73"/>
      <c r="N257" s="73"/>
      <c r="O257" s="73"/>
      <c r="P257" s="73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74">
        <f>SUM(L257:Z257)</f>
        <v>0</v>
      </c>
      <c r="AB257" s="198" t="str">
        <f>IF(AA257=0," ",IF(AA260=0, "達成", "未達成"))</f>
        <v xml:space="preserve"> </v>
      </c>
      <c r="AC257" s="200" t="str">
        <f>IF(AA257=0,"",(1-AA257/AA258))</f>
        <v/>
      </c>
      <c r="AD257" s="201"/>
      <c r="AE257" s="35"/>
    </row>
    <row r="258" spans="1:31" ht="17.25">
      <c r="A258" s="35"/>
      <c r="B258" s="189"/>
      <c r="C258" s="190"/>
      <c r="D258" s="190"/>
      <c r="E258" s="191"/>
      <c r="F258" s="195"/>
      <c r="G258" s="196"/>
      <c r="H258" s="196"/>
      <c r="I258" s="196"/>
      <c r="J258" s="197"/>
      <c r="K258" s="67" t="s">
        <v>29</v>
      </c>
      <c r="L258" s="68">
        <f>IF(L257=0, 0, L$13)</f>
        <v>0</v>
      </c>
      <c r="M258" s="68">
        <f>IF(M257=0, 0, M$13)</f>
        <v>0</v>
      </c>
      <c r="N258" s="68">
        <f t="shared" ref="N258:Z258" si="179">IF(N257=0, 0, N$13)</f>
        <v>0</v>
      </c>
      <c r="O258" s="68">
        <f t="shared" si="179"/>
        <v>0</v>
      </c>
      <c r="P258" s="68">
        <f t="shared" si="179"/>
        <v>0</v>
      </c>
      <c r="Q258" s="68">
        <f t="shared" si="179"/>
        <v>0</v>
      </c>
      <c r="R258" s="68">
        <f t="shared" si="179"/>
        <v>0</v>
      </c>
      <c r="S258" s="68">
        <f t="shared" si="179"/>
        <v>0</v>
      </c>
      <c r="T258" s="68">
        <f t="shared" si="179"/>
        <v>0</v>
      </c>
      <c r="U258" s="68">
        <f t="shared" si="179"/>
        <v>0</v>
      </c>
      <c r="V258" s="68">
        <f t="shared" si="179"/>
        <v>0</v>
      </c>
      <c r="W258" s="68">
        <f t="shared" si="179"/>
        <v>0</v>
      </c>
      <c r="X258" s="68">
        <f t="shared" si="179"/>
        <v>0</v>
      </c>
      <c r="Y258" s="68">
        <f t="shared" si="179"/>
        <v>0</v>
      </c>
      <c r="Z258" s="68">
        <f t="shared" si="179"/>
        <v>0</v>
      </c>
      <c r="AA258" s="69">
        <f>SUM(L258:Z258)</f>
        <v>0</v>
      </c>
      <c r="AB258" s="199"/>
      <c r="AC258" s="202"/>
      <c r="AD258" s="203"/>
      <c r="AE258" s="35"/>
    </row>
    <row r="259" spans="1:31" ht="17.25">
      <c r="A259" s="35"/>
      <c r="B259" s="189"/>
      <c r="C259" s="190"/>
      <c r="D259" s="190"/>
      <c r="E259" s="191"/>
      <c r="F259" s="195"/>
      <c r="G259" s="196"/>
      <c r="H259" s="196"/>
      <c r="I259" s="196"/>
      <c r="J259" s="197"/>
      <c r="K259" s="67" t="s">
        <v>38</v>
      </c>
      <c r="L259" s="70" t="str">
        <f>IF(ISERROR(1-L257/L258), "",(1-L257 /L258))</f>
        <v/>
      </c>
      <c r="M259" s="70" t="str">
        <f t="shared" ref="M259:Z259" si="180">IF(ISERROR(1-M257/M258), "",(1-M257 /M258))</f>
        <v/>
      </c>
      <c r="N259" s="70" t="str">
        <f t="shared" si="180"/>
        <v/>
      </c>
      <c r="O259" s="70" t="str">
        <f t="shared" si="180"/>
        <v/>
      </c>
      <c r="P259" s="70" t="str">
        <f t="shared" si="180"/>
        <v/>
      </c>
      <c r="Q259" s="70" t="str">
        <f t="shared" si="180"/>
        <v/>
      </c>
      <c r="R259" s="70" t="str">
        <f t="shared" si="180"/>
        <v/>
      </c>
      <c r="S259" s="70" t="str">
        <f t="shared" si="180"/>
        <v/>
      </c>
      <c r="T259" s="70" t="str">
        <f t="shared" si="180"/>
        <v/>
      </c>
      <c r="U259" s="70" t="str">
        <f t="shared" si="180"/>
        <v/>
      </c>
      <c r="V259" s="70" t="str">
        <f t="shared" si="180"/>
        <v/>
      </c>
      <c r="W259" s="70" t="str">
        <f t="shared" si="180"/>
        <v/>
      </c>
      <c r="X259" s="70" t="str">
        <f t="shared" si="180"/>
        <v/>
      </c>
      <c r="Y259" s="70" t="str">
        <f t="shared" si="180"/>
        <v/>
      </c>
      <c r="Z259" s="70" t="str">
        <f t="shared" si="180"/>
        <v/>
      </c>
      <c r="AA259" s="86" t="str">
        <f>IF(ISERROR(1-AA257/AA258), "",(1-AA257 /AA258))</f>
        <v/>
      </c>
      <c r="AB259" s="199"/>
      <c r="AC259" s="202"/>
      <c r="AD259" s="203"/>
      <c r="AE259" s="35"/>
    </row>
    <row r="260" spans="1:31" ht="17.25">
      <c r="A260" s="35"/>
      <c r="B260" s="189"/>
      <c r="C260" s="190"/>
      <c r="D260" s="190"/>
      <c r="E260" s="191"/>
      <c r="F260" s="195"/>
      <c r="G260" s="196"/>
      <c r="H260" s="196"/>
      <c r="I260" s="196"/>
      <c r="J260" s="197"/>
      <c r="K260" s="71" t="s">
        <v>67</v>
      </c>
      <c r="L260" s="39" t="str">
        <f t="shared" ref="L260:Z260" si="181">IF(OR(L258&lt;7)," ",IF(OR(L259&gt;=0.285),"達成","未達成"))</f>
        <v xml:space="preserve"> </v>
      </c>
      <c r="M260" s="39" t="str">
        <f t="shared" si="181"/>
        <v xml:space="preserve"> </v>
      </c>
      <c r="N260" s="39" t="str">
        <f t="shared" si="181"/>
        <v xml:space="preserve"> </v>
      </c>
      <c r="O260" s="39" t="str">
        <f t="shared" si="181"/>
        <v xml:space="preserve"> </v>
      </c>
      <c r="P260" s="39" t="str">
        <f t="shared" si="181"/>
        <v xml:space="preserve"> </v>
      </c>
      <c r="Q260" s="39" t="str">
        <f t="shared" si="181"/>
        <v xml:space="preserve"> </v>
      </c>
      <c r="R260" s="39" t="str">
        <f t="shared" si="181"/>
        <v xml:space="preserve"> </v>
      </c>
      <c r="S260" s="39" t="str">
        <f t="shared" si="181"/>
        <v xml:space="preserve"> </v>
      </c>
      <c r="T260" s="39" t="str">
        <f t="shared" si="181"/>
        <v xml:space="preserve"> </v>
      </c>
      <c r="U260" s="39" t="str">
        <f t="shared" si="181"/>
        <v xml:space="preserve"> </v>
      </c>
      <c r="V260" s="39" t="str">
        <f t="shared" si="181"/>
        <v xml:space="preserve"> </v>
      </c>
      <c r="W260" s="39" t="str">
        <f t="shared" si="181"/>
        <v xml:space="preserve"> </v>
      </c>
      <c r="X260" s="39" t="str">
        <f t="shared" si="181"/>
        <v xml:space="preserve"> </v>
      </c>
      <c r="Y260" s="39" t="str">
        <f t="shared" si="181"/>
        <v xml:space="preserve"> </v>
      </c>
      <c r="Z260" s="39" t="str">
        <f t="shared" si="181"/>
        <v xml:space="preserve"> </v>
      </c>
      <c r="AA260" s="72">
        <f>COUNTIF(L260:V260,"未達成")</f>
        <v>0</v>
      </c>
      <c r="AB260" s="226"/>
      <c r="AC260" s="227"/>
      <c r="AD260" s="228"/>
      <c r="AE260" s="35"/>
    </row>
    <row r="261" spans="1:31" ht="17.25">
      <c r="A261" s="35"/>
      <c r="B261" s="186"/>
      <c r="C261" s="187"/>
      <c r="D261" s="187"/>
      <c r="E261" s="188"/>
      <c r="F261" s="192"/>
      <c r="G261" s="193"/>
      <c r="H261" s="193"/>
      <c r="I261" s="193"/>
      <c r="J261" s="194"/>
      <c r="K261" s="95" t="s">
        <v>52</v>
      </c>
      <c r="L261" s="73"/>
      <c r="M261" s="73"/>
      <c r="N261" s="73"/>
      <c r="O261" s="73"/>
      <c r="P261" s="73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74">
        <f>SUM(L261:Z261)</f>
        <v>0</v>
      </c>
      <c r="AB261" s="198" t="str">
        <f>IF(AA261=0," ",IF(AA264=0, "達成", "未達成"))</f>
        <v xml:space="preserve"> </v>
      </c>
      <c r="AC261" s="200" t="str">
        <f>IF(AA261=0,"",(1-AA261/AA262))</f>
        <v/>
      </c>
      <c r="AD261" s="201"/>
      <c r="AE261" s="35"/>
    </row>
    <row r="262" spans="1:31" ht="17.25">
      <c r="A262" s="35"/>
      <c r="B262" s="189"/>
      <c r="C262" s="190"/>
      <c r="D262" s="190"/>
      <c r="E262" s="191"/>
      <c r="F262" s="195"/>
      <c r="G262" s="196"/>
      <c r="H262" s="196"/>
      <c r="I262" s="196"/>
      <c r="J262" s="197"/>
      <c r="K262" s="67" t="s">
        <v>29</v>
      </c>
      <c r="L262" s="68">
        <f>IF(L261=0, 0, L$13)</f>
        <v>0</v>
      </c>
      <c r="M262" s="68">
        <f>IF(M261=0, 0, M$13)</f>
        <v>0</v>
      </c>
      <c r="N262" s="68">
        <f t="shared" ref="N262:Z262" si="182">IF(N261=0, 0, N$13)</f>
        <v>0</v>
      </c>
      <c r="O262" s="68">
        <f t="shared" si="182"/>
        <v>0</v>
      </c>
      <c r="P262" s="68">
        <f t="shared" si="182"/>
        <v>0</v>
      </c>
      <c r="Q262" s="68">
        <f t="shared" si="182"/>
        <v>0</v>
      </c>
      <c r="R262" s="68">
        <f t="shared" si="182"/>
        <v>0</v>
      </c>
      <c r="S262" s="68">
        <f t="shared" si="182"/>
        <v>0</v>
      </c>
      <c r="T262" s="68">
        <f t="shared" si="182"/>
        <v>0</v>
      </c>
      <c r="U262" s="68">
        <f t="shared" si="182"/>
        <v>0</v>
      </c>
      <c r="V262" s="68">
        <f t="shared" si="182"/>
        <v>0</v>
      </c>
      <c r="W262" s="68">
        <f t="shared" si="182"/>
        <v>0</v>
      </c>
      <c r="X262" s="68">
        <f t="shared" si="182"/>
        <v>0</v>
      </c>
      <c r="Y262" s="68">
        <f t="shared" si="182"/>
        <v>0</v>
      </c>
      <c r="Z262" s="68">
        <f t="shared" si="182"/>
        <v>0</v>
      </c>
      <c r="AA262" s="69">
        <f>SUM(L262:Z262)</f>
        <v>0</v>
      </c>
      <c r="AB262" s="199"/>
      <c r="AC262" s="202"/>
      <c r="AD262" s="203"/>
      <c r="AE262" s="35"/>
    </row>
    <row r="263" spans="1:31" ht="17.25">
      <c r="A263" s="35"/>
      <c r="B263" s="189"/>
      <c r="C263" s="190"/>
      <c r="D263" s="190"/>
      <c r="E263" s="191"/>
      <c r="F263" s="195"/>
      <c r="G263" s="196"/>
      <c r="H263" s="196"/>
      <c r="I263" s="196"/>
      <c r="J263" s="197"/>
      <c r="K263" s="67" t="s">
        <v>38</v>
      </c>
      <c r="L263" s="70" t="str">
        <f>IF(ISERROR(1-L261/L262), "",(1-L261 /L262))</f>
        <v/>
      </c>
      <c r="M263" s="70" t="str">
        <f t="shared" ref="M263:Z263" si="183">IF(ISERROR(1-M261/M262), "",(1-M261 /M262))</f>
        <v/>
      </c>
      <c r="N263" s="70" t="str">
        <f t="shared" si="183"/>
        <v/>
      </c>
      <c r="O263" s="70" t="str">
        <f t="shared" si="183"/>
        <v/>
      </c>
      <c r="P263" s="70" t="str">
        <f t="shared" si="183"/>
        <v/>
      </c>
      <c r="Q263" s="70" t="str">
        <f t="shared" si="183"/>
        <v/>
      </c>
      <c r="R263" s="70" t="str">
        <f t="shared" si="183"/>
        <v/>
      </c>
      <c r="S263" s="70" t="str">
        <f t="shared" si="183"/>
        <v/>
      </c>
      <c r="T263" s="70" t="str">
        <f t="shared" si="183"/>
        <v/>
      </c>
      <c r="U263" s="70" t="str">
        <f t="shared" si="183"/>
        <v/>
      </c>
      <c r="V263" s="70" t="str">
        <f t="shared" si="183"/>
        <v/>
      </c>
      <c r="W263" s="70" t="str">
        <f t="shared" si="183"/>
        <v/>
      </c>
      <c r="X263" s="70" t="str">
        <f t="shared" si="183"/>
        <v/>
      </c>
      <c r="Y263" s="70" t="str">
        <f t="shared" si="183"/>
        <v/>
      </c>
      <c r="Z263" s="70" t="str">
        <f t="shared" si="183"/>
        <v/>
      </c>
      <c r="AA263" s="86" t="str">
        <f>IF(ISERROR(1-AA261/AA262), "",(1-AA261 /AA262))</f>
        <v/>
      </c>
      <c r="AB263" s="199"/>
      <c r="AC263" s="202"/>
      <c r="AD263" s="203"/>
      <c r="AE263" s="35"/>
    </row>
    <row r="264" spans="1:31" ht="17.25">
      <c r="A264" s="35"/>
      <c r="B264" s="189"/>
      <c r="C264" s="190"/>
      <c r="D264" s="190"/>
      <c r="E264" s="191"/>
      <c r="F264" s="195"/>
      <c r="G264" s="196"/>
      <c r="H264" s="196"/>
      <c r="I264" s="196"/>
      <c r="J264" s="197"/>
      <c r="K264" s="71" t="s">
        <v>67</v>
      </c>
      <c r="L264" s="39" t="str">
        <f t="shared" ref="L264:Z264" si="184">IF(OR(L262&lt;7)," ",IF(OR(L263&gt;=0.285),"達成","未達成"))</f>
        <v xml:space="preserve"> </v>
      </c>
      <c r="M264" s="39" t="str">
        <f t="shared" si="184"/>
        <v xml:space="preserve"> </v>
      </c>
      <c r="N264" s="39" t="str">
        <f t="shared" si="184"/>
        <v xml:space="preserve"> </v>
      </c>
      <c r="O264" s="39" t="str">
        <f t="shared" si="184"/>
        <v xml:space="preserve"> </v>
      </c>
      <c r="P264" s="39" t="str">
        <f t="shared" si="184"/>
        <v xml:space="preserve"> </v>
      </c>
      <c r="Q264" s="39" t="str">
        <f t="shared" si="184"/>
        <v xml:space="preserve"> </v>
      </c>
      <c r="R264" s="39" t="str">
        <f t="shared" si="184"/>
        <v xml:space="preserve"> </v>
      </c>
      <c r="S264" s="39" t="str">
        <f t="shared" si="184"/>
        <v xml:space="preserve"> </v>
      </c>
      <c r="T264" s="39" t="str">
        <f t="shared" si="184"/>
        <v xml:space="preserve"> </v>
      </c>
      <c r="U264" s="39" t="str">
        <f t="shared" si="184"/>
        <v xml:space="preserve"> </v>
      </c>
      <c r="V264" s="39" t="str">
        <f t="shared" si="184"/>
        <v xml:space="preserve"> </v>
      </c>
      <c r="W264" s="39" t="str">
        <f t="shared" si="184"/>
        <v xml:space="preserve"> </v>
      </c>
      <c r="X264" s="39" t="str">
        <f t="shared" si="184"/>
        <v xml:space="preserve"> </v>
      </c>
      <c r="Y264" s="39" t="str">
        <f t="shared" si="184"/>
        <v xml:space="preserve"> </v>
      </c>
      <c r="Z264" s="39" t="str">
        <f t="shared" si="184"/>
        <v xml:space="preserve"> </v>
      </c>
      <c r="AA264" s="72">
        <f>COUNTIF(L264:V264,"未達成")</f>
        <v>0</v>
      </c>
      <c r="AB264" s="226"/>
      <c r="AC264" s="227"/>
      <c r="AD264" s="228"/>
      <c r="AE264" s="35"/>
    </row>
    <row r="265" spans="1:31" ht="17.25">
      <c r="A265" s="35"/>
      <c r="B265" s="186"/>
      <c r="C265" s="187"/>
      <c r="D265" s="187"/>
      <c r="E265" s="188"/>
      <c r="F265" s="192"/>
      <c r="G265" s="193"/>
      <c r="H265" s="193"/>
      <c r="I265" s="193"/>
      <c r="J265" s="194"/>
      <c r="K265" s="95" t="s">
        <v>52</v>
      </c>
      <c r="L265" s="73"/>
      <c r="M265" s="73"/>
      <c r="N265" s="73"/>
      <c r="O265" s="73"/>
      <c r="P265" s="73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74">
        <f>SUM(L265:Z265)</f>
        <v>0</v>
      </c>
      <c r="AB265" s="198" t="str">
        <f>IF(AA265=0," ",IF(AA268=0, "達成", "未達成"))</f>
        <v xml:space="preserve"> </v>
      </c>
      <c r="AC265" s="200" t="str">
        <f>IF(AA265=0,"",(1-AA265/AA266))</f>
        <v/>
      </c>
      <c r="AD265" s="201"/>
      <c r="AE265" s="35"/>
    </row>
    <row r="266" spans="1:31" ht="17.25">
      <c r="A266" s="35"/>
      <c r="B266" s="189"/>
      <c r="C266" s="190"/>
      <c r="D266" s="190"/>
      <c r="E266" s="191"/>
      <c r="F266" s="195"/>
      <c r="G266" s="196"/>
      <c r="H266" s="196"/>
      <c r="I266" s="196"/>
      <c r="J266" s="197"/>
      <c r="K266" s="67" t="s">
        <v>29</v>
      </c>
      <c r="L266" s="68">
        <f>IF(L265=0, 0, L$13)</f>
        <v>0</v>
      </c>
      <c r="M266" s="68">
        <f>IF(M265=0, 0, M$13)</f>
        <v>0</v>
      </c>
      <c r="N266" s="68">
        <f t="shared" ref="N266:Z266" si="185">IF(N265=0, 0, N$13)</f>
        <v>0</v>
      </c>
      <c r="O266" s="68">
        <f t="shared" si="185"/>
        <v>0</v>
      </c>
      <c r="P266" s="68">
        <f t="shared" si="185"/>
        <v>0</v>
      </c>
      <c r="Q266" s="68">
        <f t="shared" si="185"/>
        <v>0</v>
      </c>
      <c r="R266" s="68">
        <f t="shared" si="185"/>
        <v>0</v>
      </c>
      <c r="S266" s="68">
        <f t="shared" si="185"/>
        <v>0</v>
      </c>
      <c r="T266" s="68">
        <f t="shared" si="185"/>
        <v>0</v>
      </c>
      <c r="U266" s="68">
        <f t="shared" si="185"/>
        <v>0</v>
      </c>
      <c r="V266" s="68">
        <f t="shared" si="185"/>
        <v>0</v>
      </c>
      <c r="W266" s="68">
        <f t="shared" si="185"/>
        <v>0</v>
      </c>
      <c r="X266" s="68">
        <f t="shared" si="185"/>
        <v>0</v>
      </c>
      <c r="Y266" s="68">
        <f t="shared" si="185"/>
        <v>0</v>
      </c>
      <c r="Z266" s="68">
        <f t="shared" si="185"/>
        <v>0</v>
      </c>
      <c r="AA266" s="69">
        <f>SUM(L266:Z266)</f>
        <v>0</v>
      </c>
      <c r="AB266" s="199"/>
      <c r="AC266" s="202"/>
      <c r="AD266" s="203"/>
      <c r="AE266" s="35"/>
    </row>
    <row r="267" spans="1:31" ht="17.25">
      <c r="A267" s="35"/>
      <c r="B267" s="189"/>
      <c r="C267" s="190"/>
      <c r="D267" s="190"/>
      <c r="E267" s="191"/>
      <c r="F267" s="195"/>
      <c r="G267" s="196"/>
      <c r="H267" s="196"/>
      <c r="I267" s="196"/>
      <c r="J267" s="197"/>
      <c r="K267" s="67" t="s">
        <v>38</v>
      </c>
      <c r="L267" s="70" t="str">
        <f>IF(ISERROR(1-L265/L266), "",(1-L265 /L266))</f>
        <v/>
      </c>
      <c r="M267" s="70" t="str">
        <f t="shared" ref="M267:Z267" si="186">IF(ISERROR(1-M265/M266), "",(1-M265 /M266))</f>
        <v/>
      </c>
      <c r="N267" s="70" t="str">
        <f t="shared" si="186"/>
        <v/>
      </c>
      <c r="O267" s="70" t="str">
        <f t="shared" si="186"/>
        <v/>
      </c>
      <c r="P267" s="70" t="str">
        <f t="shared" si="186"/>
        <v/>
      </c>
      <c r="Q267" s="70" t="str">
        <f t="shared" si="186"/>
        <v/>
      </c>
      <c r="R267" s="70" t="str">
        <f t="shared" si="186"/>
        <v/>
      </c>
      <c r="S267" s="70" t="str">
        <f t="shared" si="186"/>
        <v/>
      </c>
      <c r="T267" s="70" t="str">
        <f t="shared" si="186"/>
        <v/>
      </c>
      <c r="U267" s="70" t="str">
        <f t="shared" si="186"/>
        <v/>
      </c>
      <c r="V267" s="70" t="str">
        <f t="shared" si="186"/>
        <v/>
      </c>
      <c r="W267" s="70" t="str">
        <f t="shared" si="186"/>
        <v/>
      </c>
      <c r="X267" s="70" t="str">
        <f t="shared" si="186"/>
        <v/>
      </c>
      <c r="Y267" s="70" t="str">
        <f t="shared" si="186"/>
        <v/>
      </c>
      <c r="Z267" s="70" t="str">
        <f t="shared" si="186"/>
        <v/>
      </c>
      <c r="AA267" s="86" t="str">
        <f>IF(ISERROR(1-AA265/AA266), "",(1-AA265 /AA266))</f>
        <v/>
      </c>
      <c r="AB267" s="199"/>
      <c r="AC267" s="202"/>
      <c r="AD267" s="203"/>
      <c r="AE267" s="35"/>
    </row>
    <row r="268" spans="1:31" ht="17.25">
      <c r="A268" s="35"/>
      <c r="B268" s="229"/>
      <c r="C268" s="230"/>
      <c r="D268" s="230"/>
      <c r="E268" s="231"/>
      <c r="F268" s="232"/>
      <c r="G268" s="233"/>
      <c r="H268" s="233"/>
      <c r="I268" s="233"/>
      <c r="J268" s="234"/>
      <c r="K268" s="71" t="s">
        <v>67</v>
      </c>
      <c r="L268" s="39" t="str">
        <f t="shared" ref="L268:Z268" si="187">IF(OR(L266&lt;7)," ",IF(OR(L267&gt;=0.285),"達成","未達成"))</f>
        <v xml:space="preserve"> </v>
      </c>
      <c r="M268" s="39" t="str">
        <f t="shared" si="187"/>
        <v xml:space="preserve"> </v>
      </c>
      <c r="N268" s="39" t="str">
        <f t="shared" si="187"/>
        <v xml:space="preserve"> </v>
      </c>
      <c r="O268" s="39" t="str">
        <f t="shared" si="187"/>
        <v xml:space="preserve"> </v>
      </c>
      <c r="P268" s="39" t="str">
        <f t="shared" si="187"/>
        <v xml:space="preserve"> </v>
      </c>
      <c r="Q268" s="39" t="str">
        <f t="shared" si="187"/>
        <v xml:space="preserve"> </v>
      </c>
      <c r="R268" s="39" t="str">
        <f t="shared" si="187"/>
        <v xml:space="preserve"> </v>
      </c>
      <c r="S268" s="39" t="str">
        <f t="shared" si="187"/>
        <v xml:space="preserve"> </v>
      </c>
      <c r="T268" s="39" t="str">
        <f t="shared" si="187"/>
        <v xml:space="preserve"> </v>
      </c>
      <c r="U268" s="39" t="str">
        <f t="shared" si="187"/>
        <v xml:space="preserve"> </v>
      </c>
      <c r="V268" s="39" t="str">
        <f t="shared" si="187"/>
        <v xml:space="preserve"> </v>
      </c>
      <c r="W268" s="39" t="str">
        <f t="shared" si="187"/>
        <v xml:space="preserve"> </v>
      </c>
      <c r="X268" s="39" t="str">
        <f t="shared" si="187"/>
        <v xml:space="preserve"> </v>
      </c>
      <c r="Y268" s="39" t="str">
        <f t="shared" si="187"/>
        <v xml:space="preserve"> </v>
      </c>
      <c r="Z268" s="39" t="str">
        <f t="shared" si="187"/>
        <v xml:space="preserve"> </v>
      </c>
      <c r="AA268" s="72">
        <f>COUNTIF(L268:V268,"未達成")</f>
        <v>0</v>
      </c>
      <c r="AB268" s="226"/>
      <c r="AC268" s="227"/>
      <c r="AD268" s="228"/>
      <c r="AE268" s="35"/>
    </row>
    <row r="269" spans="1:31" ht="17.25">
      <c r="A269" s="35"/>
      <c r="B269" s="186"/>
      <c r="C269" s="187"/>
      <c r="D269" s="187"/>
      <c r="E269" s="188"/>
      <c r="F269" s="192"/>
      <c r="G269" s="193"/>
      <c r="H269" s="193"/>
      <c r="I269" s="193"/>
      <c r="J269" s="194"/>
      <c r="K269" s="95" t="s">
        <v>52</v>
      </c>
      <c r="L269" s="73"/>
      <c r="M269" s="73"/>
      <c r="N269" s="73"/>
      <c r="O269" s="73"/>
      <c r="P269" s="73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74">
        <f>SUM(L269:Z269)</f>
        <v>0</v>
      </c>
      <c r="AB269" s="198" t="str">
        <f>IF(AA269=0," ",IF(AA272=0, "達成", "未達成"))</f>
        <v xml:space="preserve"> </v>
      </c>
      <c r="AC269" s="200" t="str">
        <f>IF(AA269=0,"",(1-AA269/AA270))</f>
        <v/>
      </c>
      <c r="AD269" s="201"/>
      <c r="AE269" s="35"/>
    </row>
    <row r="270" spans="1:31" ht="17.25">
      <c r="A270" s="35"/>
      <c r="B270" s="189"/>
      <c r="C270" s="190"/>
      <c r="D270" s="190"/>
      <c r="E270" s="191"/>
      <c r="F270" s="195"/>
      <c r="G270" s="196"/>
      <c r="H270" s="196"/>
      <c r="I270" s="196"/>
      <c r="J270" s="197"/>
      <c r="K270" s="67" t="s">
        <v>29</v>
      </c>
      <c r="L270" s="68">
        <f>IF(L269=0, 0, L$13)</f>
        <v>0</v>
      </c>
      <c r="M270" s="68">
        <f>IF(M269=0, 0, M$13)</f>
        <v>0</v>
      </c>
      <c r="N270" s="68">
        <f t="shared" ref="N270:Z270" si="188">IF(N269=0, 0, N$13)</f>
        <v>0</v>
      </c>
      <c r="O270" s="68">
        <f t="shared" si="188"/>
        <v>0</v>
      </c>
      <c r="P270" s="68">
        <f t="shared" si="188"/>
        <v>0</v>
      </c>
      <c r="Q270" s="68">
        <f t="shared" si="188"/>
        <v>0</v>
      </c>
      <c r="R270" s="68">
        <f t="shared" si="188"/>
        <v>0</v>
      </c>
      <c r="S270" s="68">
        <f t="shared" si="188"/>
        <v>0</v>
      </c>
      <c r="T270" s="68">
        <f t="shared" si="188"/>
        <v>0</v>
      </c>
      <c r="U270" s="68">
        <f t="shared" si="188"/>
        <v>0</v>
      </c>
      <c r="V270" s="68">
        <f t="shared" si="188"/>
        <v>0</v>
      </c>
      <c r="W270" s="68">
        <f t="shared" si="188"/>
        <v>0</v>
      </c>
      <c r="X270" s="68">
        <f t="shared" si="188"/>
        <v>0</v>
      </c>
      <c r="Y270" s="68">
        <f t="shared" si="188"/>
        <v>0</v>
      </c>
      <c r="Z270" s="68">
        <f t="shared" si="188"/>
        <v>0</v>
      </c>
      <c r="AA270" s="69">
        <f>SUM(L270:Z270)</f>
        <v>0</v>
      </c>
      <c r="AB270" s="199"/>
      <c r="AC270" s="202"/>
      <c r="AD270" s="203"/>
      <c r="AE270" s="35"/>
    </row>
    <row r="271" spans="1:31" ht="17.25">
      <c r="A271" s="35"/>
      <c r="B271" s="189"/>
      <c r="C271" s="190"/>
      <c r="D271" s="190"/>
      <c r="E271" s="191"/>
      <c r="F271" s="195"/>
      <c r="G271" s="196"/>
      <c r="H271" s="196"/>
      <c r="I271" s="196"/>
      <c r="J271" s="197"/>
      <c r="K271" s="67" t="s">
        <v>38</v>
      </c>
      <c r="L271" s="70" t="str">
        <f>IF(ISERROR(1-L269/L270), "",(1-L269 /L270))</f>
        <v/>
      </c>
      <c r="M271" s="70" t="str">
        <f t="shared" ref="M271:Z271" si="189">IF(ISERROR(1-M269/M270), "",(1-M269 /M270))</f>
        <v/>
      </c>
      <c r="N271" s="70" t="str">
        <f t="shared" si="189"/>
        <v/>
      </c>
      <c r="O271" s="70" t="str">
        <f t="shared" si="189"/>
        <v/>
      </c>
      <c r="P271" s="70" t="str">
        <f t="shared" si="189"/>
        <v/>
      </c>
      <c r="Q271" s="70" t="str">
        <f t="shared" si="189"/>
        <v/>
      </c>
      <c r="R271" s="70" t="str">
        <f t="shared" si="189"/>
        <v/>
      </c>
      <c r="S271" s="70" t="str">
        <f t="shared" si="189"/>
        <v/>
      </c>
      <c r="T271" s="70" t="str">
        <f t="shared" si="189"/>
        <v/>
      </c>
      <c r="U271" s="70" t="str">
        <f t="shared" si="189"/>
        <v/>
      </c>
      <c r="V271" s="70" t="str">
        <f t="shared" si="189"/>
        <v/>
      </c>
      <c r="W271" s="70" t="str">
        <f t="shared" si="189"/>
        <v/>
      </c>
      <c r="X271" s="70" t="str">
        <f t="shared" si="189"/>
        <v/>
      </c>
      <c r="Y271" s="70" t="str">
        <f t="shared" si="189"/>
        <v/>
      </c>
      <c r="Z271" s="70" t="str">
        <f t="shared" si="189"/>
        <v/>
      </c>
      <c r="AA271" s="86" t="str">
        <f>IF(ISERROR(1-AA269/AA270), "",(1-AA269 /AA270))</f>
        <v/>
      </c>
      <c r="AB271" s="199"/>
      <c r="AC271" s="202"/>
      <c r="AD271" s="203"/>
      <c r="AE271" s="35"/>
    </row>
    <row r="272" spans="1:31" ht="17.25">
      <c r="A272" s="35"/>
      <c r="B272" s="229"/>
      <c r="C272" s="230"/>
      <c r="D272" s="230"/>
      <c r="E272" s="231"/>
      <c r="F272" s="232"/>
      <c r="G272" s="233"/>
      <c r="H272" s="233"/>
      <c r="I272" s="233"/>
      <c r="J272" s="234"/>
      <c r="K272" s="71" t="s">
        <v>67</v>
      </c>
      <c r="L272" s="39" t="str">
        <f t="shared" ref="L272:Z272" si="190">IF(OR(L270&lt;7)," ",IF(OR(L271&gt;=0.285),"達成","未達成"))</f>
        <v xml:space="preserve"> </v>
      </c>
      <c r="M272" s="39" t="str">
        <f t="shared" si="190"/>
        <v xml:space="preserve"> </v>
      </c>
      <c r="N272" s="39" t="str">
        <f t="shared" si="190"/>
        <v xml:space="preserve"> </v>
      </c>
      <c r="O272" s="39" t="str">
        <f t="shared" si="190"/>
        <v xml:space="preserve"> </v>
      </c>
      <c r="P272" s="39" t="str">
        <f t="shared" si="190"/>
        <v xml:space="preserve"> </v>
      </c>
      <c r="Q272" s="39" t="str">
        <f t="shared" si="190"/>
        <v xml:space="preserve"> </v>
      </c>
      <c r="R272" s="39" t="str">
        <f t="shared" si="190"/>
        <v xml:space="preserve"> </v>
      </c>
      <c r="S272" s="39" t="str">
        <f t="shared" si="190"/>
        <v xml:space="preserve"> </v>
      </c>
      <c r="T272" s="39" t="str">
        <f t="shared" si="190"/>
        <v xml:space="preserve"> </v>
      </c>
      <c r="U272" s="39" t="str">
        <f t="shared" si="190"/>
        <v xml:space="preserve"> </v>
      </c>
      <c r="V272" s="39" t="str">
        <f t="shared" si="190"/>
        <v xml:space="preserve"> </v>
      </c>
      <c r="W272" s="39" t="str">
        <f t="shared" si="190"/>
        <v xml:space="preserve"> </v>
      </c>
      <c r="X272" s="39" t="str">
        <f t="shared" si="190"/>
        <v xml:space="preserve"> </v>
      </c>
      <c r="Y272" s="39" t="str">
        <f t="shared" si="190"/>
        <v xml:space="preserve"> </v>
      </c>
      <c r="Z272" s="39" t="str">
        <f t="shared" si="190"/>
        <v xml:space="preserve"> </v>
      </c>
      <c r="AA272" s="72">
        <f>COUNTIF(L272:V272,"未達成")</f>
        <v>0</v>
      </c>
      <c r="AB272" s="226"/>
      <c r="AC272" s="227"/>
      <c r="AD272" s="228"/>
      <c r="AE272" s="35"/>
    </row>
    <row r="273" spans="1:31" ht="17.25">
      <c r="A273" s="35"/>
      <c r="B273" s="186"/>
      <c r="C273" s="187"/>
      <c r="D273" s="187"/>
      <c r="E273" s="188"/>
      <c r="F273" s="192"/>
      <c r="G273" s="193"/>
      <c r="H273" s="193"/>
      <c r="I273" s="193"/>
      <c r="J273" s="194"/>
      <c r="K273" s="95" t="s">
        <v>52</v>
      </c>
      <c r="L273" s="73"/>
      <c r="M273" s="73"/>
      <c r="N273" s="73"/>
      <c r="O273" s="73"/>
      <c r="P273" s="73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74">
        <f>SUM(L273:Z273)</f>
        <v>0</v>
      </c>
      <c r="AB273" s="198" t="str">
        <f>IF(AA273=0," ",IF(AA276=0, "達成", "未達成"))</f>
        <v xml:space="preserve"> </v>
      </c>
      <c r="AC273" s="200" t="str">
        <f>IF(AA273=0,"",(1-AA273/AA274))</f>
        <v/>
      </c>
      <c r="AD273" s="201"/>
      <c r="AE273" s="35"/>
    </row>
    <row r="274" spans="1:31" ht="17.25">
      <c r="A274" s="35"/>
      <c r="B274" s="189"/>
      <c r="C274" s="190"/>
      <c r="D274" s="190"/>
      <c r="E274" s="191"/>
      <c r="F274" s="195"/>
      <c r="G274" s="196"/>
      <c r="H274" s="196"/>
      <c r="I274" s="196"/>
      <c r="J274" s="197"/>
      <c r="K274" s="67" t="s">
        <v>29</v>
      </c>
      <c r="L274" s="68">
        <f>IF(L273=0, 0, L$13)</f>
        <v>0</v>
      </c>
      <c r="M274" s="68">
        <f>IF(M273=0, 0, M$13)</f>
        <v>0</v>
      </c>
      <c r="N274" s="68">
        <f t="shared" ref="N274:Z274" si="191">IF(N273=0, 0, N$13)</f>
        <v>0</v>
      </c>
      <c r="O274" s="68">
        <f t="shared" si="191"/>
        <v>0</v>
      </c>
      <c r="P274" s="68">
        <f t="shared" si="191"/>
        <v>0</v>
      </c>
      <c r="Q274" s="68">
        <f t="shared" si="191"/>
        <v>0</v>
      </c>
      <c r="R274" s="68">
        <f t="shared" si="191"/>
        <v>0</v>
      </c>
      <c r="S274" s="68">
        <f t="shared" si="191"/>
        <v>0</v>
      </c>
      <c r="T274" s="68">
        <f t="shared" si="191"/>
        <v>0</v>
      </c>
      <c r="U274" s="68">
        <f t="shared" si="191"/>
        <v>0</v>
      </c>
      <c r="V274" s="68">
        <f t="shared" si="191"/>
        <v>0</v>
      </c>
      <c r="W274" s="68">
        <f t="shared" si="191"/>
        <v>0</v>
      </c>
      <c r="X274" s="68">
        <f t="shared" si="191"/>
        <v>0</v>
      </c>
      <c r="Y274" s="68">
        <f t="shared" si="191"/>
        <v>0</v>
      </c>
      <c r="Z274" s="68">
        <f t="shared" si="191"/>
        <v>0</v>
      </c>
      <c r="AA274" s="69">
        <f>SUM(L274:Z274)</f>
        <v>0</v>
      </c>
      <c r="AB274" s="199"/>
      <c r="AC274" s="202"/>
      <c r="AD274" s="203"/>
      <c r="AE274" s="35"/>
    </row>
    <row r="275" spans="1:31" ht="17.25">
      <c r="A275" s="35"/>
      <c r="B275" s="189"/>
      <c r="C275" s="190"/>
      <c r="D275" s="190"/>
      <c r="E275" s="191"/>
      <c r="F275" s="195"/>
      <c r="G275" s="196"/>
      <c r="H275" s="196"/>
      <c r="I275" s="196"/>
      <c r="J275" s="197"/>
      <c r="K275" s="67" t="s">
        <v>38</v>
      </c>
      <c r="L275" s="70" t="str">
        <f>IF(ISERROR(1-L273/L274), "",(1-L273 /L274))</f>
        <v/>
      </c>
      <c r="M275" s="70" t="str">
        <f t="shared" ref="M275:Z275" si="192">IF(ISERROR(1-M273/M274), "",(1-M273 /M274))</f>
        <v/>
      </c>
      <c r="N275" s="70" t="str">
        <f t="shared" si="192"/>
        <v/>
      </c>
      <c r="O275" s="70" t="str">
        <f t="shared" si="192"/>
        <v/>
      </c>
      <c r="P275" s="70" t="str">
        <f t="shared" si="192"/>
        <v/>
      </c>
      <c r="Q275" s="70" t="str">
        <f t="shared" si="192"/>
        <v/>
      </c>
      <c r="R275" s="70" t="str">
        <f t="shared" si="192"/>
        <v/>
      </c>
      <c r="S275" s="70" t="str">
        <f t="shared" si="192"/>
        <v/>
      </c>
      <c r="T275" s="70" t="str">
        <f t="shared" si="192"/>
        <v/>
      </c>
      <c r="U275" s="70" t="str">
        <f t="shared" si="192"/>
        <v/>
      </c>
      <c r="V275" s="70" t="str">
        <f t="shared" si="192"/>
        <v/>
      </c>
      <c r="W275" s="70" t="str">
        <f t="shared" si="192"/>
        <v/>
      </c>
      <c r="X275" s="70" t="str">
        <f t="shared" si="192"/>
        <v/>
      </c>
      <c r="Y275" s="70" t="str">
        <f t="shared" si="192"/>
        <v/>
      </c>
      <c r="Z275" s="70" t="str">
        <f t="shared" si="192"/>
        <v/>
      </c>
      <c r="AA275" s="86" t="str">
        <f>IF(ISERROR(1-AA273/AA274), "",(1-AA273 /AA274))</f>
        <v/>
      </c>
      <c r="AB275" s="199"/>
      <c r="AC275" s="202"/>
      <c r="AD275" s="203"/>
      <c r="AE275" s="35"/>
    </row>
    <row r="276" spans="1:31" ht="17.25">
      <c r="A276" s="35"/>
      <c r="B276" s="229"/>
      <c r="C276" s="230"/>
      <c r="D276" s="230"/>
      <c r="E276" s="231"/>
      <c r="F276" s="232"/>
      <c r="G276" s="233"/>
      <c r="H276" s="233"/>
      <c r="I276" s="233"/>
      <c r="J276" s="234"/>
      <c r="K276" s="71" t="s">
        <v>67</v>
      </c>
      <c r="L276" s="39" t="str">
        <f t="shared" ref="L276:Z276" si="193">IF(OR(L274&lt;7)," ",IF(OR(L275&gt;=0.285),"達成","未達成"))</f>
        <v xml:space="preserve"> </v>
      </c>
      <c r="M276" s="39" t="str">
        <f t="shared" si="193"/>
        <v xml:space="preserve"> </v>
      </c>
      <c r="N276" s="39" t="str">
        <f t="shared" si="193"/>
        <v xml:space="preserve"> </v>
      </c>
      <c r="O276" s="39" t="str">
        <f t="shared" si="193"/>
        <v xml:space="preserve"> </v>
      </c>
      <c r="P276" s="39" t="str">
        <f t="shared" si="193"/>
        <v xml:space="preserve"> </v>
      </c>
      <c r="Q276" s="39" t="str">
        <f t="shared" si="193"/>
        <v xml:space="preserve"> </v>
      </c>
      <c r="R276" s="39" t="str">
        <f t="shared" si="193"/>
        <v xml:space="preserve"> </v>
      </c>
      <c r="S276" s="39" t="str">
        <f t="shared" si="193"/>
        <v xml:space="preserve"> </v>
      </c>
      <c r="T276" s="39" t="str">
        <f t="shared" si="193"/>
        <v xml:space="preserve"> </v>
      </c>
      <c r="U276" s="39" t="str">
        <f t="shared" si="193"/>
        <v xml:space="preserve"> </v>
      </c>
      <c r="V276" s="39" t="str">
        <f t="shared" si="193"/>
        <v xml:space="preserve"> </v>
      </c>
      <c r="W276" s="39" t="str">
        <f t="shared" si="193"/>
        <v xml:space="preserve"> </v>
      </c>
      <c r="X276" s="39" t="str">
        <f t="shared" si="193"/>
        <v xml:space="preserve"> </v>
      </c>
      <c r="Y276" s="39" t="str">
        <f t="shared" si="193"/>
        <v xml:space="preserve"> </v>
      </c>
      <c r="Z276" s="39" t="str">
        <f t="shared" si="193"/>
        <v xml:space="preserve"> </v>
      </c>
      <c r="AA276" s="72">
        <f>COUNTIF(L276:V276,"未達成")</f>
        <v>0</v>
      </c>
      <c r="AB276" s="226"/>
      <c r="AC276" s="227"/>
      <c r="AD276" s="228"/>
      <c r="AE276" s="35"/>
    </row>
    <row r="277" spans="1:31" ht="17.25">
      <c r="A277" s="35"/>
      <c r="B277" s="186"/>
      <c r="C277" s="187"/>
      <c r="D277" s="187"/>
      <c r="E277" s="188"/>
      <c r="F277" s="192"/>
      <c r="G277" s="193"/>
      <c r="H277" s="193"/>
      <c r="I277" s="193"/>
      <c r="J277" s="194"/>
      <c r="K277" s="95" t="s">
        <v>52</v>
      </c>
      <c r="L277" s="73"/>
      <c r="M277" s="73"/>
      <c r="N277" s="73"/>
      <c r="O277" s="73"/>
      <c r="P277" s="73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74">
        <f>SUM(L277:Z277)</f>
        <v>0</v>
      </c>
      <c r="AB277" s="198" t="str">
        <f>IF(AA277=0," ",IF(AA280=0, "達成", "未達成"))</f>
        <v xml:space="preserve"> </v>
      </c>
      <c r="AC277" s="200" t="str">
        <f>IF(AA277=0,"",(1-AA277/AA278))</f>
        <v/>
      </c>
      <c r="AD277" s="201"/>
      <c r="AE277" s="35"/>
    </row>
    <row r="278" spans="1:31" ht="17.25">
      <c r="A278" s="35"/>
      <c r="B278" s="189"/>
      <c r="C278" s="190"/>
      <c r="D278" s="190"/>
      <c r="E278" s="191"/>
      <c r="F278" s="195"/>
      <c r="G278" s="196"/>
      <c r="H278" s="196"/>
      <c r="I278" s="196"/>
      <c r="J278" s="197"/>
      <c r="K278" s="67" t="s">
        <v>29</v>
      </c>
      <c r="L278" s="68">
        <f>IF(L277=0, 0, L$13)</f>
        <v>0</v>
      </c>
      <c r="M278" s="68">
        <f>IF(M277=0, 0, M$13)</f>
        <v>0</v>
      </c>
      <c r="N278" s="68">
        <f t="shared" ref="N278:Z278" si="194">IF(N277=0, 0, N$13)</f>
        <v>0</v>
      </c>
      <c r="O278" s="68">
        <f t="shared" si="194"/>
        <v>0</v>
      </c>
      <c r="P278" s="68">
        <f t="shared" si="194"/>
        <v>0</v>
      </c>
      <c r="Q278" s="68">
        <f t="shared" si="194"/>
        <v>0</v>
      </c>
      <c r="R278" s="68">
        <f t="shared" si="194"/>
        <v>0</v>
      </c>
      <c r="S278" s="68">
        <f t="shared" si="194"/>
        <v>0</v>
      </c>
      <c r="T278" s="68">
        <f t="shared" si="194"/>
        <v>0</v>
      </c>
      <c r="U278" s="68">
        <f t="shared" si="194"/>
        <v>0</v>
      </c>
      <c r="V278" s="68">
        <f t="shared" si="194"/>
        <v>0</v>
      </c>
      <c r="W278" s="68">
        <f t="shared" si="194"/>
        <v>0</v>
      </c>
      <c r="X278" s="68">
        <f t="shared" si="194"/>
        <v>0</v>
      </c>
      <c r="Y278" s="68">
        <f t="shared" si="194"/>
        <v>0</v>
      </c>
      <c r="Z278" s="68">
        <f t="shared" si="194"/>
        <v>0</v>
      </c>
      <c r="AA278" s="69">
        <f>SUM(L278:Z278)</f>
        <v>0</v>
      </c>
      <c r="AB278" s="199"/>
      <c r="AC278" s="202"/>
      <c r="AD278" s="203"/>
      <c r="AE278" s="35"/>
    </row>
    <row r="279" spans="1:31" ht="17.25">
      <c r="A279" s="35"/>
      <c r="B279" s="189"/>
      <c r="C279" s="190"/>
      <c r="D279" s="190"/>
      <c r="E279" s="191"/>
      <c r="F279" s="195"/>
      <c r="G279" s="196"/>
      <c r="H279" s="196"/>
      <c r="I279" s="196"/>
      <c r="J279" s="197"/>
      <c r="K279" s="67" t="s">
        <v>38</v>
      </c>
      <c r="L279" s="70" t="str">
        <f>IF(ISERROR(1-L277/L278), "",(1-L277 /L278))</f>
        <v/>
      </c>
      <c r="M279" s="70" t="str">
        <f t="shared" ref="M279:Z279" si="195">IF(ISERROR(1-M277/M278), "",(1-M277 /M278))</f>
        <v/>
      </c>
      <c r="N279" s="70" t="str">
        <f t="shared" si="195"/>
        <v/>
      </c>
      <c r="O279" s="70" t="str">
        <f t="shared" si="195"/>
        <v/>
      </c>
      <c r="P279" s="70" t="str">
        <f t="shared" si="195"/>
        <v/>
      </c>
      <c r="Q279" s="70" t="str">
        <f t="shared" si="195"/>
        <v/>
      </c>
      <c r="R279" s="70" t="str">
        <f t="shared" si="195"/>
        <v/>
      </c>
      <c r="S279" s="70" t="str">
        <f t="shared" si="195"/>
        <v/>
      </c>
      <c r="T279" s="70" t="str">
        <f t="shared" si="195"/>
        <v/>
      </c>
      <c r="U279" s="70" t="str">
        <f t="shared" si="195"/>
        <v/>
      </c>
      <c r="V279" s="70" t="str">
        <f t="shared" si="195"/>
        <v/>
      </c>
      <c r="W279" s="70" t="str">
        <f t="shared" si="195"/>
        <v/>
      </c>
      <c r="X279" s="70" t="str">
        <f t="shared" si="195"/>
        <v/>
      </c>
      <c r="Y279" s="70" t="str">
        <f t="shared" si="195"/>
        <v/>
      </c>
      <c r="Z279" s="70" t="str">
        <f t="shared" si="195"/>
        <v/>
      </c>
      <c r="AA279" s="86" t="str">
        <f>IF(ISERROR(1-AA277/AA278), "",(1-AA277 /AA278))</f>
        <v/>
      </c>
      <c r="AB279" s="199"/>
      <c r="AC279" s="202"/>
      <c r="AD279" s="203"/>
      <c r="AE279" s="35"/>
    </row>
    <row r="280" spans="1:31" ht="17.25">
      <c r="A280" s="35"/>
      <c r="B280" s="229"/>
      <c r="C280" s="230"/>
      <c r="D280" s="230"/>
      <c r="E280" s="231"/>
      <c r="F280" s="232"/>
      <c r="G280" s="233"/>
      <c r="H280" s="233"/>
      <c r="I280" s="233"/>
      <c r="J280" s="234"/>
      <c r="K280" s="71" t="s">
        <v>67</v>
      </c>
      <c r="L280" s="39" t="str">
        <f t="shared" ref="L280:Z280" si="196">IF(OR(L278&lt;7)," ",IF(OR(L279&gt;=0.285),"達成","未達成"))</f>
        <v xml:space="preserve"> </v>
      </c>
      <c r="M280" s="39" t="str">
        <f t="shared" si="196"/>
        <v xml:space="preserve"> </v>
      </c>
      <c r="N280" s="39" t="str">
        <f t="shared" si="196"/>
        <v xml:space="preserve"> </v>
      </c>
      <c r="O280" s="39" t="str">
        <f t="shared" si="196"/>
        <v xml:space="preserve"> </v>
      </c>
      <c r="P280" s="39" t="str">
        <f t="shared" si="196"/>
        <v xml:space="preserve"> </v>
      </c>
      <c r="Q280" s="39" t="str">
        <f t="shared" si="196"/>
        <v xml:space="preserve"> </v>
      </c>
      <c r="R280" s="39" t="str">
        <f t="shared" si="196"/>
        <v xml:space="preserve"> </v>
      </c>
      <c r="S280" s="39" t="str">
        <f t="shared" si="196"/>
        <v xml:space="preserve"> </v>
      </c>
      <c r="T280" s="39" t="str">
        <f t="shared" si="196"/>
        <v xml:space="preserve"> </v>
      </c>
      <c r="U280" s="39" t="str">
        <f t="shared" si="196"/>
        <v xml:space="preserve"> </v>
      </c>
      <c r="V280" s="39" t="str">
        <f t="shared" si="196"/>
        <v xml:space="preserve"> </v>
      </c>
      <c r="W280" s="39" t="str">
        <f t="shared" si="196"/>
        <v xml:space="preserve"> </v>
      </c>
      <c r="X280" s="39" t="str">
        <f t="shared" si="196"/>
        <v xml:space="preserve"> </v>
      </c>
      <c r="Y280" s="39" t="str">
        <f t="shared" si="196"/>
        <v xml:space="preserve"> </v>
      </c>
      <c r="Z280" s="39" t="str">
        <f t="shared" si="196"/>
        <v xml:space="preserve"> </v>
      </c>
      <c r="AA280" s="72">
        <f>COUNTIF(L280:V280,"未達成")</f>
        <v>0</v>
      </c>
      <c r="AB280" s="226"/>
      <c r="AC280" s="227"/>
      <c r="AD280" s="228"/>
      <c r="AE280" s="35"/>
    </row>
    <row r="281" spans="1:31" ht="17.25">
      <c r="A281" s="35"/>
      <c r="B281" s="186"/>
      <c r="C281" s="187"/>
      <c r="D281" s="187"/>
      <c r="E281" s="188"/>
      <c r="F281" s="192"/>
      <c r="G281" s="193"/>
      <c r="H281" s="193"/>
      <c r="I281" s="193"/>
      <c r="J281" s="194"/>
      <c r="K281" s="95" t="s">
        <v>52</v>
      </c>
      <c r="L281" s="73"/>
      <c r="M281" s="73"/>
      <c r="N281" s="73"/>
      <c r="O281" s="73"/>
      <c r="P281" s="73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74">
        <f>SUM(L281:Z281)</f>
        <v>0</v>
      </c>
      <c r="AB281" s="198" t="str">
        <f>IF(AA281=0," ",IF(AA284=0, "達成", "未達成"))</f>
        <v xml:space="preserve"> </v>
      </c>
      <c r="AC281" s="200" t="str">
        <f>IF(AA281=0,"",(1-AA281/AA282))</f>
        <v/>
      </c>
      <c r="AD281" s="201"/>
      <c r="AE281" s="35"/>
    </row>
    <row r="282" spans="1:31" ht="17.25">
      <c r="A282" s="35"/>
      <c r="B282" s="189"/>
      <c r="C282" s="190"/>
      <c r="D282" s="190"/>
      <c r="E282" s="191"/>
      <c r="F282" s="195"/>
      <c r="G282" s="196"/>
      <c r="H282" s="196"/>
      <c r="I282" s="196"/>
      <c r="J282" s="197"/>
      <c r="K282" s="67" t="s">
        <v>29</v>
      </c>
      <c r="L282" s="68">
        <f>IF(L281=0, 0, L$13)</f>
        <v>0</v>
      </c>
      <c r="M282" s="68">
        <f>IF(M281=0, 0, M$13)</f>
        <v>0</v>
      </c>
      <c r="N282" s="68">
        <f t="shared" ref="N282:Z282" si="197">IF(N281=0, 0, N$13)</f>
        <v>0</v>
      </c>
      <c r="O282" s="68">
        <f t="shared" si="197"/>
        <v>0</v>
      </c>
      <c r="P282" s="68">
        <f t="shared" si="197"/>
        <v>0</v>
      </c>
      <c r="Q282" s="68">
        <f t="shared" si="197"/>
        <v>0</v>
      </c>
      <c r="R282" s="68">
        <f t="shared" si="197"/>
        <v>0</v>
      </c>
      <c r="S282" s="68">
        <f t="shared" si="197"/>
        <v>0</v>
      </c>
      <c r="T282" s="68">
        <f t="shared" si="197"/>
        <v>0</v>
      </c>
      <c r="U282" s="68">
        <f t="shared" si="197"/>
        <v>0</v>
      </c>
      <c r="V282" s="68">
        <f t="shared" si="197"/>
        <v>0</v>
      </c>
      <c r="W282" s="68">
        <f t="shared" si="197"/>
        <v>0</v>
      </c>
      <c r="X282" s="68">
        <f t="shared" si="197"/>
        <v>0</v>
      </c>
      <c r="Y282" s="68">
        <f t="shared" si="197"/>
        <v>0</v>
      </c>
      <c r="Z282" s="68">
        <f t="shared" si="197"/>
        <v>0</v>
      </c>
      <c r="AA282" s="69">
        <f>SUM(L282:Z282)</f>
        <v>0</v>
      </c>
      <c r="AB282" s="199"/>
      <c r="AC282" s="202"/>
      <c r="AD282" s="203"/>
      <c r="AE282" s="35"/>
    </row>
    <row r="283" spans="1:31" ht="17.25">
      <c r="A283" s="35"/>
      <c r="B283" s="189"/>
      <c r="C283" s="190"/>
      <c r="D283" s="190"/>
      <c r="E283" s="191"/>
      <c r="F283" s="195"/>
      <c r="G283" s="196"/>
      <c r="H283" s="196"/>
      <c r="I283" s="196"/>
      <c r="J283" s="197"/>
      <c r="K283" s="67" t="s">
        <v>38</v>
      </c>
      <c r="L283" s="70" t="str">
        <f>IF(ISERROR(1-L281/L282), "",(1-L281 /L282))</f>
        <v/>
      </c>
      <c r="M283" s="70" t="str">
        <f t="shared" ref="M283:Z283" si="198">IF(ISERROR(1-M281/M282), "",(1-M281 /M282))</f>
        <v/>
      </c>
      <c r="N283" s="70" t="str">
        <f t="shared" si="198"/>
        <v/>
      </c>
      <c r="O283" s="70" t="str">
        <f t="shared" si="198"/>
        <v/>
      </c>
      <c r="P283" s="70" t="str">
        <f t="shared" si="198"/>
        <v/>
      </c>
      <c r="Q283" s="70" t="str">
        <f t="shared" si="198"/>
        <v/>
      </c>
      <c r="R283" s="70" t="str">
        <f t="shared" si="198"/>
        <v/>
      </c>
      <c r="S283" s="70" t="str">
        <f t="shared" si="198"/>
        <v/>
      </c>
      <c r="T283" s="70" t="str">
        <f t="shared" si="198"/>
        <v/>
      </c>
      <c r="U283" s="70" t="str">
        <f t="shared" si="198"/>
        <v/>
      </c>
      <c r="V283" s="70" t="str">
        <f t="shared" si="198"/>
        <v/>
      </c>
      <c r="W283" s="70" t="str">
        <f t="shared" si="198"/>
        <v/>
      </c>
      <c r="X283" s="70" t="str">
        <f t="shared" si="198"/>
        <v/>
      </c>
      <c r="Y283" s="70" t="str">
        <f t="shared" si="198"/>
        <v/>
      </c>
      <c r="Z283" s="70" t="str">
        <f t="shared" si="198"/>
        <v/>
      </c>
      <c r="AA283" s="86" t="str">
        <f>IF(ISERROR(1-AA281/AA282), "",(1-AA281 /AA282))</f>
        <v/>
      </c>
      <c r="AB283" s="199"/>
      <c r="AC283" s="202"/>
      <c r="AD283" s="203"/>
      <c r="AE283" s="35"/>
    </row>
    <row r="284" spans="1:31" ht="17.25">
      <c r="A284" s="35"/>
      <c r="B284" s="229"/>
      <c r="C284" s="230"/>
      <c r="D284" s="230"/>
      <c r="E284" s="231"/>
      <c r="F284" s="232"/>
      <c r="G284" s="233"/>
      <c r="H284" s="233"/>
      <c r="I284" s="233"/>
      <c r="J284" s="234"/>
      <c r="K284" s="71" t="s">
        <v>67</v>
      </c>
      <c r="L284" s="39" t="str">
        <f t="shared" ref="L284:Z284" si="199">IF(OR(L282&lt;7)," ",IF(OR(L283&gt;=0.285),"達成","未達成"))</f>
        <v xml:space="preserve"> </v>
      </c>
      <c r="M284" s="39" t="str">
        <f t="shared" si="199"/>
        <v xml:space="preserve"> </v>
      </c>
      <c r="N284" s="39" t="str">
        <f t="shared" si="199"/>
        <v xml:space="preserve"> </v>
      </c>
      <c r="O284" s="39" t="str">
        <f t="shared" si="199"/>
        <v xml:space="preserve"> </v>
      </c>
      <c r="P284" s="39" t="str">
        <f t="shared" si="199"/>
        <v xml:space="preserve"> </v>
      </c>
      <c r="Q284" s="39" t="str">
        <f t="shared" si="199"/>
        <v xml:space="preserve"> </v>
      </c>
      <c r="R284" s="39" t="str">
        <f t="shared" si="199"/>
        <v xml:space="preserve"> </v>
      </c>
      <c r="S284" s="39" t="str">
        <f t="shared" si="199"/>
        <v xml:space="preserve"> </v>
      </c>
      <c r="T284" s="39" t="str">
        <f t="shared" si="199"/>
        <v xml:space="preserve"> </v>
      </c>
      <c r="U284" s="39" t="str">
        <f t="shared" si="199"/>
        <v xml:space="preserve"> </v>
      </c>
      <c r="V284" s="39" t="str">
        <f t="shared" si="199"/>
        <v xml:space="preserve"> </v>
      </c>
      <c r="W284" s="39" t="str">
        <f t="shared" si="199"/>
        <v xml:space="preserve"> </v>
      </c>
      <c r="X284" s="39" t="str">
        <f t="shared" si="199"/>
        <v xml:space="preserve"> </v>
      </c>
      <c r="Y284" s="39" t="str">
        <f t="shared" si="199"/>
        <v xml:space="preserve"> </v>
      </c>
      <c r="Z284" s="39" t="str">
        <f t="shared" si="199"/>
        <v xml:space="preserve"> </v>
      </c>
      <c r="AA284" s="72">
        <f>COUNTIF(L284:V284,"未達成")</f>
        <v>0</v>
      </c>
      <c r="AB284" s="226"/>
      <c r="AC284" s="227"/>
      <c r="AD284" s="228"/>
      <c r="AE284" s="35"/>
    </row>
    <row r="285" spans="1:31" ht="17.25">
      <c r="A285" s="35"/>
      <c r="B285" s="186"/>
      <c r="C285" s="187"/>
      <c r="D285" s="187"/>
      <c r="E285" s="188"/>
      <c r="F285" s="192"/>
      <c r="G285" s="193"/>
      <c r="H285" s="193"/>
      <c r="I285" s="193"/>
      <c r="J285" s="194"/>
      <c r="K285" s="95" t="s">
        <v>52</v>
      </c>
      <c r="L285" s="73"/>
      <c r="M285" s="73"/>
      <c r="N285" s="73"/>
      <c r="O285" s="73"/>
      <c r="P285" s="73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74">
        <f>SUM(L285:Z285)</f>
        <v>0</v>
      </c>
      <c r="AB285" s="198" t="str">
        <f>IF(AA285=0," ",IF(AA288=0, "達成", "未達成"))</f>
        <v xml:space="preserve"> </v>
      </c>
      <c r="AC285" s="200" t="str">
        <f>IF(AA285=0,"",(1-AA285/AA286))</f>
        <v/>
      </c>
      <c r="AD285" s="201"/>
      <c r="AE285" s="35"/>
    </row>
    <row r="286" spans="1:31" ht="17.25">
      <c r="A286" s="35"/>
      <c r="B286" s="189"/>
      <c r="C286" s="190"/>
      <c r="D286" s="190"/>
      <c r="E286" s="191"/>
      <c r="F286" s="195"/>
      <c r="G286" s="196"/>
      <c r="H286" s="196"/>
      <c r="I286" s="196"/>
      <c r="J286" s="197"/>
      <c r="K286" s="67" t="s">
        <v>29</v>
      </c>
      <c r="L286" s="68">
        <f>IF(L285=0, 0, L$13)</f>
        <v>0</v>
      </c>
      <c r="M286" s="68">
        <f>IF(M285=0, 0, M$13)</f>
        <v>0</v>
      </c>
      <c r="N286" s="68">
        <f t="shared" ref="N286:Z286" si="200">IF(N285=0, 0, N$13)</f>
        <v>0</v>
      </c>
      <c r="O286" s="68">
        <f t="shared" si="200"/>
        <v>0</v>
      </c>
      <c r="P286" s="68">
        <f t="shared" si="200"/>
        <v>0</v>
      </c>
      <c r="Q286" s="68">
        <f t="shared" si="200"/>
        <v>0</v>
      </c>
      <c r="R286" s="68">
        <f t="shared" si="200"/>
        <v>0</v>
      </c>
      <c r="S286" s="68">
        <f t="shared" si="200"/>
        <v>0</v>
      </c>
      <c r="T286" s="68">
        <f t="shared" si="200"/>
        <v>0</v>
      </c>
      <c r="U286" s="68">
        <f t="shared" si="200"/>
        <v>0</v>
      </c>
      <c r="V286" s="68">
        <f t="shared" si="200"/>
        <v>0</v>
      </c>
      <c r="W286" s="68">
        <f t="shared" si="200"/>
        <v>0</v>
      </c>
      <c r="X286" s="68">
        <f t="shared" si="200"/>
        <v>0</v>
      </c>
      <c r="Y286" s="68">
        <f t="shared" si="200"/>
        <v>0</v>
      </c>
      <c r="Z286" s="68">
        <f t="shared" si="200"/>
        <v>0</v>
      </c>
      <c r="AA286" s="69">
        <f>SUM(L286:Z286)</f>
        <v>0</v>
      </c>
      <c r="AB286" s="199"/>
      <c r="AC286" s="202"/>
      <c r="AD286" s="203"/>
      <c r="AE286" s="35"/>
    </row>
    <row r="287" spans="1:31" ht="17.25">
      <c r="A287" s="35"/>
      <c r="B287" s="189"/>
      <c r="C287" s="190"/>
      <c r="D287" s="190"/>
      <c r="E287" s="191"/>
      <c r="F287" s="195"/>
      <c r="G287" s="196"/>
      <c r="H287" s="196"/>
      <c r="I287" s="196"/>
      <c r="J287" s="197"/>
      <c r="K287" s="67" t="s">
        <v>38</v>
      </c>
      <c r="L287" s="70" t="str">
        <f>IF(ISERROR(1-L285/L286), "",(1-L285 /L286))</f>
        <v/>
      </c>
      <c r="M287" s="70" t="str">
        <f t="shared" ref="M287:Z287" si="201">IF(ISERROR(1-M285/M286), "",(1-M285 /M286))</f>
        <v/>
      </c>
      <c r="N287" s="70" t="str">
        <f t="shared" si="201"/>
        <v/>
      </c>
      <c r="O287" s="70" t="str">
        <f t="shared" si="201"/>
        <v/>
      </c>
      <c r="P287" s="70" t="str">
        <f t="shared" si="201"/>
        <v/>
      </c>
      <c r="Q287" s="70" t="str">
        <f t="shared" si="201"/>
        <v/>
      </c>
      <c r="R287" s="70" t="str">
        <f t="shared" si="201"/>
        <v/>
      </c>
      <c r="S287" s="70" t="str">
        <f t="shared" si="201"/>
        <v/>
      </c>
      <c r="T287" s="70" t="str">
        <f t="shared" si="201"/>
        <v/>
      </c>
      <c r="U287" s="70" t="str">
        <f t="shared" si="201"/>
        <v/>
      </c>
      <c r="V287" s="70" t="str">
        <f t="shared" si="201"/>
        <v/>
      </c>
      <c r="W287" s="70" t="str">
        <f t="shared" si="201"/>
        <v/>
      </c>
      <c r="X287" s="70" t="str">
        <f t="shared" si="201"/>
        <v/>
      </c>
      <c r="Y287" s="70" t="str">
        <f t="shared" si="201"/>
        <v/>
      </c>
      <c r="Z287" s="70" t="str">
        <f t="shared" si="201"/>
        <v/>
      </c>
      <c r="AA287" s="86" t="str">
        <f>IF(ISERROR(1-AA285/AA286), "",(1-AA285 /AA286))</f>
        <v/>
      </c>
      <c r="AB287" s="199"/>
      <c r="AC287" s="202"/>
      <c r="AD287" s="203"/>
      <c r="AE287" s="35"/>
    </row>
    <row r="288" spans="1:31" ht="17.25">
      <c r="A288" s="35"/>
      <c r="B288" s="229"/>
      <c r="C288" s="230"/>
      <c r="D288" s="230"/>
      <c r="E288" s="231"/>
      <c r="F288" s="232"/>
      <c r="G288" s="233"/>
      <c r="H288" s="233"/>
      <c r="I288" s="233"/>
      <c r="J288" s="234"/>
      <c r="K288" s="71" t="s">
        <v>67</v>
      </c>
      <c r="L288" s="39" t="str">
        <f t="shared" ref="L288:Z288" si="202">IF(OR(L286&lt;7)," ",IF(OR(L287&gt;=0.285),"達成","未達成"))</f>
        <v xml:space="preserve"> </v>
      </c>
      <c r="M288" s="39" t="str">
        <f t="shared" si="202"/>
        <v xml:space="preserve"> </v>
      </c>
      <c r="N288" s="39" t="str">
        <f t="shared" si="202"/>
        <v xml:space="preserve"> </v>
      </c>
      <c r="O288" s="39" t="str">
        <f t="shared" si="202"/>
        <v xml:space="preserve"> </v>
      </c>
      <c r="P288" s="39" t="str">
        <f t="shared" si="202"/>
        <v xml:space="preserve"> </v>
      </c>
      <c r="Q288" s="39" t="str">
        <f t="shared" si="202"/>
        <v xml:space="preserve"> </v>
      </c>
      <c r="R288" s="39" t="str">
        <f t="shared" si="202"/>
        <v xml:space="preserve"> </v>
      </c>
      <c r="S288" s="39" t="str">
        <f t="shared" si="202"/>
        <v xml:space="preserve"> </v>
      </c>
      <c r="T288" s="39" t="str">
        <f t="shared" si="202"/>
        <v xml:space="preserve"> </v>
      </c>
      <c r="U288" s="39" t="str">
        <f t="shared" si="202"/>
        <v xml:space="preserve"> </v>
      </c>
      <c r="V288" s="39" t="str">
        <f t="shared" si="202"/>
        <v xml:space="preserve"> </v>
      </c>
      <c r="W288" s="39" t="str">
        <f t="shared" si="202"/>
        <v xml:space="preserve"> </v>
      </c>
      <c r="X288" s="39" t="str">
        <f t="shared" si="202"/>
        <v xml:space="preserve"> </v>
      </c>
      <c r="Y288" s="39" t="str">
        <f t="shared" si="202"/>
        <v xml:space="preserve"> </v>
      </c>
      <c r="Z288" s="39" t="str">
        <f t="shared" si="202"/>
        <v xml:space="preserve"> </v>
      </c>
      <c r="AA288" s="72">
        <f>COUNTIF(L288:V288,"未達成")</f>
        <v>0</v>
      </c>
      <c r="AB288" s="226"/>
      <c r="AC288" s="227"/>
      <c r="AD288" s="228"/>
      <c r="AE288" s="35"/>
    </row>
    <row r="289" spans="1:31" ht="17.25">
      <c r="A289" s="35"/>
      <c r="B289" s="186"/>
      <c r="C289" s="187"/>
      <c r="D289" s="187"/>
      <c r="E289" s="188"/>
      <c r="F289" s="192"/>
      <c r="G289" s="193"/>
      <c r="H289" s="193"/>
      <c r="I289" s="193"/>
      <c r="J289" s="194"/>
      <c r="K289" s="95" t="s">
        <v>52</v>
      </c>
      <c r="L289" s="73"/>
      <c r="M289" s="73"/>
      <c r="N289" s="73"/>
      <c r="O289" s="73"/>
      <c r="P289" s="73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74">
        <f>SUM(L289:Z289)</f>
        <v>0</v>
      </c>
      <c r="AB289" s="198" t="str">
        <f>IF(AA289=0," ",IF(AA292=0, "達成", "未達成"))</f>
        <v xml:space="preserve"> </v>
      </c>
      <c r="AC289" s="200" t="str">
        <f>IF(AA289=0,"",(1-AA289/AA290))</f>
        <v/>
      </c>
      <c r="AD289" s="201"/>
      <c r="AE289" s="35"/>
    </row>
    <row r="290" spans="1:31" ht="17.25">
      <c r="A290" s="25"/>
      <c r="B290" s="189"/>
      <c r="C290" s="190"/>
      <c r="D290" s="190"/>
      <c r="E290" s="191"/>
      <c r="F290" s="195"/>
      <c r="G290" s="196"/>
      <c r="H290" s="196"/>
      <c r="I290" s="196"/>
      <c r="J290" s="197"/>
      <c r="K290" s="67" t="s">
        <v>29</v>
      </c>
      <c r="L290" s="68">
        <f>IF(L289=0, 0, L$13)</f>
        <v>0</v>
      </c>
      <c r="M290" s="68">
        <f>IF(M289=0, 0, M$13)</f>
        <v>0</v>
      </c>
      <c r="N290" s="68">
        <f t="shared" ref="N290:Z290" si="203">IF(N289=0, 0, N$13)</f>
        <v>0</v>
      </c>
      <c r="O290" s="68">
        <f t="shared" si="203"/>
        <v>0</v>
      </c>
      <c r="P290" s="68">
        <f t="shared" si="203"/>
        <v>0</v>
      </c>
      <c r="Q290" s="68">
        <f t="shared" si="203"/>
        <v>0</v>
      </c>
      <c r="R290" s="68">
        <f t="shared" si="203"/>
        <v>0</v>
      </c>
      <c r="S290" s="68">
        <f t="shared" si="203"/>
        <v>0</v>
      </c>
      <c r="T290" s="68">
        <f t="shared" si="203"/>
        <v>0</v>
      </c>
      <c r="U290" s="68">
        <f t="shared" si="203"/>
        <v>0</v>
      </c>
      <c r="V290" s="68">
        <f t="shared" si="203"/>
        <v>0</v>
      </c>
      <c r="W290" s="68">
        <f t="shared" si="203"/>
        <v>0</v>
      </c>
      <c r="X290" s="68">
        <f t="shared" si="203"/>
        <v>0</v>
      </c>
      <c r="Y290" s="68">
        <f t="shared" si="203"/>
        <v>0</v>
      </c>
      <c r="Z290" s="68">
        <f t="shared" si="203"/>
        <v>0</v>
      </c>
      <c r="AA290" s="69">
        <f>SUM(L290:Z290)</f>
        <v>0</v>
      </c>
      <c r="AB290" s="199"/>
      <c r="AC290" s="202"/>
      <c r="AD290" s="203"/>
      <c r="AE290" s="25"/>
    </row>
    <row r="291" spans="1:31" ht="17.25">
      <c r="B291" s="189"/>
      <c r="C291" s="190"/>
      <c r="D291" s="190"/>
      <c r="E291" s="191"/>
      <c r="F291" s="195"/>
      <c r="G291" s="196"/>
      <c r="H291" s="196"/>
      <c r="I291" s="196"/>
      <c r="J291" s="197"/>
      <c r="K291" s="67" t="s">
        <v>38</v>
      </c>
      <c r="L291" s="70" t="str">
        <f>IF(ISERROR(1-L289/L290), "",(1-L289 /L290))</f>
        <v/>
      </c>
      <c r="M291" s="70" t="str">
        <f t="shared" ref="M291:Z291" si="204">IF(ISERROR(1-M289/M290), "",(1-M289 /M290))</f>
        <v/>
      </c>
      <c r="N291" s="70" t="str">
        <f t="shared" si="204"/>
        <v/>
      </c>
      <c r="O291" s="70" t="str">
        <f t="shared" si="204"/>
        <v/>
      </c>
      <c r="P291" s="70" t="str">
        <f t="shared" si="204"/>
        <v/>
      </c>
      <c r="Q291" s="70" t="str">
        <f t="shared" si="204"/>
        <v/>
      </c>
      <c r="R291" s="70" t="str">
        <f t="shared" si="204"/>
        <v/>
      </c>
      <c r="S291" s="70" t="str">
        <f t="shared" si="204"/>
        <v/>
      </c>
      <c r="T291" s="70" t="str">
        <f t="shared" si="204"/>
        <v/>
      </c>
      <c r="U291" s="70" t="str">
        <f t="shared" si="204"/>
        <v/>
      </c>
      <c r="V291" s="70" t="str">
        <f t="shared" si="204"/>
        <v/>
      </c>
      <c r="W291" s="70" t="str">
        <f t="shared" si="204"/>
        <v/>
      </c>
      <c r="X291" s="70" t="str">
        <f t="shared" si="204"/>
        <v/>
      </c>
      <c r="Y291" s="70" t="str">
        <f t="shared" si="204"/>
        <v/>
      </c>
      <c r="Z291" s="70" t="str">
        <f t="shared" si="204"/>
        <v/>
      </c>
      <c r="AA291" s="86" t="str">
        <f>IF(ISERROR(1-AA289/AA290), "",(1-AA289 /AA290))</f>
        <v/>
      </c>
      <c r="AB291" s="199"/>
      <c r="AC291" s="202"/>
      <c r="AD291" s="203"/>
    </row>
    <row r="292" spans="1:31" ht="17.25">
      <c r="B292" s="229"/>
      <c r="C292" s="230"/>
      <c r="D292" s="230"/>
      <c r="E292" s="231"/>
      <c r="F292" s="232"/>
      <c r="G292" s="233"/>
      <c r="H292" s="233"/>
      <c r="I292" s="233"/>
      <c r="J292" s="234"/>
      <c r="K292" s="71" t="s">
        <v>67</v>
      </c>
      <c r="L292" s="39" t="str">
        <f t="shared" ref="L292:Z292" si="205">IF(OR(L290&lt;7)," ",IF(OR(L291&gt;=0.285),"達成","未達成"))</f>
        <v xml:space="preserve"> </v>
      </c>
      <c r="M292" s="39" t="str">
        <f t="shared" si="205"/>
        <v xml:space="preserve"> </v>
      </c>
      <c r="N292" s="39" t="str">
        <f t="shared" si="205"/>
        <v xml:space="preserve"> </v>
      </c>
      <c r="O292" s="39" t="str">
        <f t="shared" si="205"/>
        <v xml:space="preserve"> </v>
      </c>
      <c r="P292" s="39" t="str">
        <f t="shared" si="205"/>
        <v xml:space="preserve"> </v>
      </c>
      <c r="Q292" s="39" t="str">
        <f t="shared" si="205"/>
        <v xml:space="preserve"> </v>
      </c>
      <c r="R292" s="39" t="str">
        <f t="shared" si="205"/>
        <v xml:space="preserve"> </v>
      </c>
      <c r="S292" s="39" t="str">
        <f t="shared" si="205"/>
        <v xml:space="preserve"> </v>
      </c>
      <c r="T292" s="39" t="str">
        <f t="shared" si="205"/>
        <v xml:space="preserve"> </v>
      </c>
      <c r="U292" s="39" t="str">
        <f t="shared" si="205"/>
        <v xml:space="preserve"> </v>
      </c>
      <c r="V292" s="39" t="str">
        <f t="shared" si="205"/>
        <v xml:space="preserve"> </v>
      </c>
      <c r="W292" s="39" t="str">
        <f t="shared" si="205"/>
        <v xml:space="preserve"> </v>
      </c>
      <c r="X292" s="39" t="str">
        <f t="shared" si="205"/>
        <v xml:space="preserve"> </v>
      </c>
      <c r="Y292" s="39" t="str">
        <f t="shared" si="205"/>
        <v xml:space="preserve"> </v>
      </c>
      <c r="Z292" s="39" t="str">
        <f t="shared" si="205"/>
        <v xml:space="preserve"> </v>
      </c>
      <c r="AA292" s="72">
        <f>COUNTIF(L292:V292,"未達成")</f>
        <v>0</v>
      </c>
      <c r="AB292" s="226"/>
      <c r="AC292" s="227"/>
      <c r="AD292" s="228"/>
    </row>
    <row r="293" spans="1:31" ht="17.25">
      <c r="B293" s="96"/>
      <c r="C293" s="96"/>
      <c r="D293" s="96"/>
      <c r="E293" s="96"/>
      <c r="F293" s="53"/>
      <c r="G293" s="53"/>
      <c r="H293" s="53"/>
      <c r="I293" s="53"/>
      <c r="J293" s="53"/>
      <c r="K293" s="105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5"/>
      <c r="AD293" s="55"/>
    </row>
    <row r="294" spans="1:31" ht="17.25">
      <c r="A294" s="35"/>
      <c r="B294" s="97"/>
      <c r="C294" s="97"/>
      <c r="D294" s="97"/>
      <c r="E294" s="97"/>
      <c r="F294" s="43"/>
      <c r="G294" s="43"/>
      <c r="H294" s="43"/>
      <c r="I294" s="43"/>
      <c r="J294" s="43"/>
      <c r="K294" s="89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57" t="s">
        <v>62</v>
      </c>
      <c r="AB294" s="44"/>
      <c r="AC294" s="45"/>
      <c r="AD294" s="45"/>
      <c r="AE294" s="35"/>
    </row>
    <row r="295" spans="1:31" ht="17.25">
      <c r="A295" s="35"/>
      <c r="B295" s="186"/>
      <c r="C295" s="187"/>
      <c r="D295" s="187"/>
      <c r="E295" s="188"/>
      <c r="F295" s="192" t="s">
        <v>49</v>
      </c>
      <c r="G295" s="193"/>
      <c r="H295" s="193"/>
      <c r="I295" s="193"/>
      <c r="J295" s="194"/>
      <c r="K295" s="95" t="s">
        <v>52</v>
      </c>
      <c r="L295" s="73"/>
      <c r="M295" s="73"/>
      <c r="N295" s="73">
        <v>5</v>
      </c>
      <c r="O295" s="73"/>
      <c r="P295" s="73"/>
      <c r="Q295" s="38">
        <v>5</v>
      </c>
      <c r="R295" s="38"/>
      <c r="S295" s="38">
        <v>5</v>
      </c>
      <c r="T295" s="38"/>
      <c r="U295" s="38"/>
      <c r="V295" s="38"/>
      <c r="W295" s="38"/>
      <c r="X295" s="38"/>
      <c r="Y295" s="38"/>
      <c r="Z295" s="38"/>
      <c r="AA295" s="74">
        <f>SUM(L295:Z295)</f>
        <v>15</v>
      </c>
      <c r="AB295" s="198" t="str">
        <f>IF(AA295=0," ",IF(AA298=0, "達成", "未達成"))</f>
        <v>達成</v>
      </c>
      <c r="AC295" s="200">
        <f>IF(AA295=0,"",(1-AA295/AA296))</f>
        <v>0.76190476190476186</v>
      </c>
      <c r="AD295" s="201"/>
      <c r="AE295" s="35"/>
    </row>
    <row r="296" spans="1:31" ht="17.25">
      <c r="A296" s="35"/>
      <c r="B296" s="189"/>
      <c r="C296" s="190"/>
      <c r="D296" s="190"/>
      <c r="E296" s="191"/>
      <c r="F296" s="195"/>
      <c r="G296" s="196"/>
      <c r="H296" s="196"/>
      <c r="I296" s="196"/>
      <c r="J296" s="197"/>
      <c r="K296" s="67" t="s">
        <v>29</v>
      </c>
      <c r="L296" s="68">
        <f>IF(L295=0, 0, L$13)</f>
        <v>0</v>
      </c>
      <c r="M296" s="68">
        <f>IF(M295=0, 0, M$13)</f>
        <v>0</v>
      </c>
      <c r="N296" s="68">
        <f t="shared" ref="N296:Z296" si="206">IF(N295=0, 0, N$13)</f>
        <v>3</v>
      </c>
      <c r="O296" s="68">
        <f t="shared" si="206"/>
        <v>0</v>
      </c>
      <c r="P296" s="68">
        <f t="shared" si="206"/>
        <v>0</v>
      </c>
      <c r="Q296" s="68">
        <f t="shared" si="206"/>
        <v>30</v>
      </c>
      <c r="R296" s="68">
        <f t="shared" si="206"/>
        <v>0</v>
      </c>
      <c r="S296" s="68">
        <f t="shared" si="206"/>
        <v>30</v>
      </c>
      <c r="T296" s="68">
        <f t="shared" si="206"/>
        <v>0</v>
      </c>
      <c r="U296" s="68">
        <f t="shared" si="206"/>
        <v>0</v>
      </c>
      <c r="V296" s="68">
        <f t="shared" si="206"/>
        <v>0</v>
      </c>
      <c r="W296" s="68">
        <f t="shared" si="206"/>
        <v>0</v>
      </c>
      <c r="X296" s="68">
        <f t="shared" si="206"/>
        <v>0</v>
      </c>
      <c r="Y296" s="68">
        <f t="shared" si="206"/>
        <v>0</v>
      </c>
      <c r="Z296" s="68">
        <f t="shared" si="206"/>
        <v>0</v>
      </c>
      <c r="AA296" s="69">
        <f>SUM(L296:Z296)</f>
        <v>63</v>
      </c>
      <c r="AB296" s="199"/>
      <c r="AC296" s="202"/>
      <c r="AD296" s="203"/>
      <c r="AE296" s="35"/>
    </row>
    <row r="297" spans="1:31" ht="17.25">
      <c r="A297" s="35"/>
      <c r="B297" s="189"/>
      <c r="C297" s="190"/>
      <c r="D297" s="190"/>
      <c r="E297" s="191"/>
      <c r="F297" s="195"/>
      <c r="G297" s="196"/>
      <c r="H297" s="196"/>
      <c r="I297" s="196"/>
      <c r="J297" s="197"/>
      <c r="K297" s="67" t="s">
        <v>38</v>
      </c>
      <c r="L297" s="70" t="str">
        <f>IF(ISERROR(1-L295/L296), "",(1-L295 /L296))</f>
        <v/>
      </c>
      <c r="M297" s="70" t="str">
        <f t="shared" ref="M297:Z297" si="207">IF(ISERROR(1-M295/M296), "",(1-M295 /M296))</f>
        <v/>
      </c>
      <c r="N297" s="70">
        <f t="shared" si="207"/>
        <v>-0.66666666666666674</v>
      </c>
      <c r="O297" s="70" t="str">
        <f t="shared" si="207"/>
        <v/>
      </c>
      <c r="P297" s="70" t="str">
        <f t="shared" si="207"/>
        <v/>
      </c>
      <c r="Q297" s="70">
        <f t="shared" si="207"/>
        <v>0.83333333333333337</v>
      </c>
      <c r="R297" s="70" t="str">
        <f t="shared" si="207"/>
        <v/>
      </c>
      <c r="S297" s="70">
        <f t="shared" si="207"/>
        <v>0.83333333333333337</v>
      </c>
      <c r="T297" s="70" t="str">
        <f t="shared" si="207"/>
        <v/>
      </c>
      <c r="U297" s="70" t="str">
        <f t="shared" si="207"/>
        <v/>
      </c>
      <c r="V297" s="70" t="str">
        <f t="shared" si="207"/>
        <v/>
      </c>
      <c r="W297" s="70" t="str">
        <f t="shared" si="207"/>
        <v/>
      </c>
      <c r="X297" s="70" t="str">
        <f t="shared" si="207"/>
        <v/>
      </c>
      <c r="Y297" s="70" t="str">
        <f t="shared" si="207"/>
        <v/>
      </c>
      <c r="Z297" s="70" t="str">
        <f t="shared" si="207"/>
        <v/>
      </c>
      <c r="AA297" s="86">
        <f>IF(ISERROR(1-AA295/AA296), "",(1-AA295 /AA296))</f>
        <v>0.76190476190476186</v>
      </c>
      <c r="AB297" s="199"/>
      <c r="AC297" s="202"/>
      <c r="AD297" s="203"/>
      <c r="AE297" s="35"/>
    </row>
    <row r="298" spans="1:31" ht="17.25">
      <c r="A298" s="35"/>
      <c r="B298" s="189"/>
      <c r="C298" s="190"/>
      <c r="D298" s="190"/>
      <c r="E298" s="191"/>
      <c r="F298" s="195"/>
      <c r="G298" s="196"/>
      <c r="H298" s="196"/>
      <c r="I298" s="196"/>
      <c r="J298" s="197"/>
      <c r="K298" s="71" t="s">
        <v>67</v>
      </c>
      <c r="L298" s="39" t="str">
        <f t="shared" ref="L298:Z298" si="208">IF(OR(L296&lt;7)," ",IF(OR(L297&gt;=0.285),"達成","未達成"))</f>
        <v xml:space="preserve"> </v>
      </c>
      <c r="M298" s="39" t="str">
        <f t="shared" si="208"/>
        <v xml:space="preserve"> </v>
      </c>
      <c r="N298" s="39" t="str">
        <f t="shared" si="208"/>
        <v xml:space="preserve"> </v>
      </c>
      <c r="O298" s="39" t="str">
        <f t="shared" si="208"/>
        <v xml:space="preserve"> </v>
      </c>
      <c r="P298" s="39" t="str">
        <f t="shared" si="208"/>
        <v xml:space="preserve"> </v>
      </c>
      <c r="Q298" s="39" t="str">
        <f t="shared" si="208"/>
        <v>達成</v>
      </c>
      <c r="R298" s="39" t="str">
        <f t="shared" si="208"/>
        <v xml:space="preserve"> </v>
      </c>
      <c r="S298" s="39" t="str">
        <f t="shared" si="208"/>
        <v>達成</v>
      </c>
      <c r="T298" s="39" t="str">
        <f t="shared" si="208"/>
        <v xml:space="preserve"> </v>
      </c>
      <c r="U298" s="39" t="str">
        <f t="shared" si="208"/>
        <v xml:space="preserve"> </v>
      </c>
      <c r="V298" s="39" t="str">
        <f t="shared" si="208"/>
        <v xml:space="preserve"> </v>
      </c>
      <c r="W298" s="39" t="str">
        <f t="shared" si="208"/>
        <v xml:space="preserve"> </v>
      </c>
      <c r="X298" s="39" t="str">
        <f t="shared" si="208"/>
        <v xml:space="preserve"> </v>
      </c>
      <c r="Y298" s="39" t="str">
        <f t="shared" si="208"/>
        <v xml:space="preserve"> </v>
      </c>
      <c r="Z298" s="39" t="str">
        <f t="shared" si="208"/>
        <v xml:space="preserve"> </v>
      </c>
      <c r="AA298" s="72">
        <f>COUNTIF(L298:V298,"未達成")</f>
        <v>0</v>
      </c>
      <c r="AB298" s="226"/>
      <c r="AC298" s="227"/>
      <c r="AD298" s="228"/>
      <c r="AE298" s="35"/>
    </row>
    <row r="299" spans="1:31" ht="17.25">
      <c r="A299" s="35"/>
      <c r="B299" s="186"/>
      <c r="C299" s="187"/>
      <c r="D299" s="187"/>
      <c r="E299" s="188"/>
      <c r="F299" s="192" t="s">
        <v>50</v>
      </c>
      <c r="G299" s="193"/>
      <c r="H299" s="193"/>
      <c r="I299" s="193"/>
      <c r="J299" s="194"/>
      <c r="K299" s="95" t="s">
        <v>52</v>
      </c>
      <c r="L299" s="73"/>
      <c r="M299" s="73"/>
      <c r="N299" s="73">
        <v>5</v>
      </c>
      <c r="O299" s="73"/>
      <c r="P299" s="73"/>
      <c r="Q299" s="38">
        <v>5</v>
      </c>
      <c r="R299" s="38"/>
      <c r="S299" s="38">
        <v>5</v>
      </c>
      <c r="T299" s="38"/>
      <c r="U299" s="38"/>
      <c r="V299" s="38"/>
      <c r="W299" s="38"/>
      <c r="X299" s="38"/>
      <c r="Y299" s="38"/>
      <c r="Z299" s="38"/>
      <c r="AA299" s="74">
        <f>SUM(L299:Z299)</f>
        <v>15</v>
      </c>
      <c r="AB299" s="198" t="str">
        <f>IF(AA299=0," ",IF(AA302=0, "達成", "未達成"))</f>
        <v>達成</v>
      </c>
      <c r="AC299" s="200">
        <f>IF(AA299=0,"",(1-AA299/AA300))</f>
        <v>0.76190476190476186</v>
      </c>
      <c r="AD299" s="201"/>
      <c r="AE299" s="35"/>
    </row>
    <row r="300" spans="1:31" ht="17.25">
      <c r="A300" s="35"/>
      <c r="B300" s="189"/>
      <c r="C300" s="190"/>
      <c r="D300" s="190"/>
      <c r="E300" s="191"/>
      <c r="F300" s="195"/>
      <c r="G300" s="196"/>
      <c r="H300" s="196"/>
      <c r="I300" s="196"/>
      <c r="J300" s="197"/>
      <c r="K300" s="67" t="s">
        <v>29</v>
      </c>
      <c r="L300" s="68">
        <f>IF(L299=0, 0, L$13)</f>
        <v>0</v>
      </c>
      <c r="M300" s="68">
        <f>IF(M299=0, 0, M$13)</f>
        <v>0</v>
      </c>
      <c r="N300" s="68">
        <f t="shared" ref="N300:Z300" si="209">IF(N299=0, 0, N$13)</f>
        <v>3</v>
      </c>
      <c r="O300" s="68">
        <f t="shared" si="209"/>
        <v>0</v>
      </c>
      <c r="P300" s="68">
        <f t="shared" si="209"/>
        <v>0</v>
      </c>
      <c r="Q300" s="68">
        <f t="shared" si="209"/>
        <v>30</v>
      </c>
      <c r="R300" s="68">
        <f t="shared" si="209"/>
        <v>0</v>
      </c>
      <c r="S300" s="68">
        <f t="shared" si="209"/>
        <v>30</v>
      </c>
      <c r="T300" s="68">
        <f t="shared" si="209"/>
        <v>0</v>
      </c>
      <c r="U300" s="68">
        <f t="shared" si="209"/>
        <v>0</v>
      </c>
      <c r="V300" s="68">
        <f t="shared" si="209"/>
        <v>0</v>
      </c>
      <c r="W300" s="68">
        <f t="shared" si="209"/>
        <v>0</v>
      </c>
      <c r="X300" s="68">
        <f t="shared" si="209"/>
        <v>0</v>
      </c>
      <c r="Y300" s="68">
        <f t="shared" si="209"/>
        <v>0</v>
      </c>
      <c r="Z300" s="68">
        <f t="shared" si="209"/>
        <v>0</v>
      </c>
      <c r="AA300" s="69">
        <f>SUM(L300:Z300)</f>
        <v>63</v>
      </c>
      <c r="AB300" s="199"/>
      <c r="AC300" s="202"/>
      <c r="AD300" s="203"/>
      <c r="AE300" s="35"/>
    </row>
    <row r="301" spans="1:31" ht="17.25">
      <c r="A301" s="35"/>
      <c r="B301" s="189"/>
      <c r="C301" s="190"/>
      <c r="D301" s="190"/>
      <c r="E301" s="191"/>
      <c r="F301" s="195"/>
      <c r="G301" s="196"/>
      <c r="H301" s="196"/>
      <c r="I301" s="196"/>
      <c r="J301" s="197"/>
      <c r="K301" s="67" t="s">
        <v>38</v>
      </c>
      <c r="L301" s="70" t="str">
        <f>IF(ISERROR(1-L299/L300), "",(1-L299 /L300))</f>
        <v/>
      </c>
      <c r="M301" s="70" t="str">
        <f t="shared" ref="M301:Z301" si="210">IF(ISERROR(1-M299/M300), "",(1-M299 /M300))</f>
        <v/>
      </c>
      <c r="N301" s="70">
        <f t="shared" si="210"/>
        <v>-0.66666666666666674</v>
      </c>
      <c r="O301" s="70" t="str">
        <f t="shared" si="210"/>
        <v/>
      </c>
      <c r="P301" s="70" t="str">
        <f t="shared" si="210"/>
        <v/>
      </c>
      <c r="Q301" s="70">
        <f t="shared" si="210"/>
        <v>0.83333333333333337</v>
      </c>
      <c r="R301" s="70" t="str">
        <f t="shared" si="210"/>
        <v/>
      </c>
      <c r="S301" s="70">
        <f t="shared" si="210"/>
        <v>0.83333333333333337</v>
      </c>
      <c r="T301" s="70" t="str">
        <f t="shared" si="210"/>
        <v/>
      </c>
      <c r="U301" s="70" t="str">
        <f t="shared" si="210"/>
        <v/>
      </c>
      <c r="V301" s="70" t="str">
        <f t="shared" si="210"/>
        <v/>
      </c>
      <c r="W301" s="70" t="str">
        <f t="shared" si="210"/>
        <v/>
      </c>
      <c r="X301" s="70" t="str">
        <f t="shared" si="210"/>
        <v/>
      </c>
      <c r="Y301" s="70" t="str">
        <f t="shared" si="210"/>
        <v/>
      </c>
      <c r="Z301" s="70" t="str">
        <f t="shared" si="210"/>
        <v/>
      </c>
      <c r="AA301" s="86">
        <f>IF(ISERROR(1-AA299/AA300), "",(1-AA299 /AA300))</f>
        <v>0.76190476190476186</v>
      </c>
      <c r="AB301" s="199"/>
      <c r="AC301" s="202"/>
      <c r="AD301" s="203"/>
      <c r="AE301" s="35"/>
    </row>
    <row r="302" spans="1:31" ht="17.25">
      <c r="A302" s="35"/>
      <c r="B302" s="189"/>
      <c r="C302" s="190"/>
      <c r="D302" s="190"/>
      <c r="E302" s="191"/>
      <c r="F302" s="195"/>
      <c r="G302" s="196"/>
      <c r="H302" s="196"/>
      <c r="I302" s="196"/>
      <c r="J302" s="197"/>
      <c r="K302" s="71" t="s">
        <v>67</v>
      </c>
      <c r="L302" s="39" t="str">
        <f t="shared" ref="L302:Z302" si="211">IF(OR(L300&lt;7)," ",IF(OR(L301&gt;=0.285),"達成","未達成"))</f>
        <v xml:space="preserve"> </v>
      </c>
      <c r="M302" s="39" t="str">
        <f t="shared" si="211"/>
        <v xml:space="preserve"> </v>
      </c>
      <c r="N302" s="39" t="str">
        <f t="shared" si="211"/>
        <v xml:space="preserve"> </v>
      </c>
      <c r="O302" s="39" t="str">
        <f t="shared" si="211"/>
        <v xml:space="preserve"> </v>
      </c>
      <c r="P302" s="39" t="str">
        <f t="shared" si="211"/>
        <v xml:space="preserve"> </v>
      </c>
      <c r="Q302" s="39" t="str">
        <f t="shared" si="211"/>
        <v>達成</v>
      </c>
      <c r="R302" s="39" t="str">
        <f t="shared" si="211"/>
        <v xml:space="preserve"> </v>
      </c>
      <c r="S302" s="39" t="str">
        <f t="shared" si="211"/>
        <v>達成</v>
      </c>
      <c r="T302" s="39" t="str">
        <f t="shared" si="211"/>
        <v xml:space="preserve"> </v>
      </c>
      <c r="U302" s="39" t="str">
        <f t="shared" si="211"/>
        <v xml:space="preserve"> </v>
      </c>
      <c r="V302" s="39" t="str">
        <f t="shared" si="211"/>
        <v xml:space="preserve"> </v>
      </c>
      <c r="W302" s="39" t="str">
        <f t="shared" si="211"/>
        <v xml:space="preserve"> </v>
      </c>
      <c r="X302" s="39" t="str">
        <f t="shared" si="211"/>
        <v xml:space="preserve"> </v>
      </c>
      <c r="Y302" s="39" t="str">
        <f t="shared" si="211"/>
        <v xml:space="preserve"> </v>
      </c>
      <c r="Z302" s="39" t="str">
        <f t="shared" si="211"/>
        <v xml:space="preserve"> </v>
      </c>
      <c r="AA302" s="72">
        <f>COUNTIF(L302:V302,"未達成")</f>
        <v>0</v>
      </c>
      <c r="AB302" s="226"/>
      <c r="AC302" s="227"/>
      <c r="AD302" s="228"/>
      <c r="AE302" s="35"/>
    </row>
    <row r="303" spans="1:31" ht="17.25">
      <c r="A303" s="35"/>
      <c r="B303" s="186" t="s">
        <v>53</v>
      </c>
      <c r="C303" s="187"/>
      <c r="D303" s="187"/>
      <c r="E303" s="188"/>
      <c r="F303" s="192" t="s">
        <v>54</v>
      </c>
      <c r="G303" s="193"/>
      <c r="H303" s="193"/>
      <c r="I303" s="193"/>
      <c r="J303" s="194"/>
      <c r="K303" s="95" t="s">
        <v>52</v>
      </c>
      <c r="L303" s="73"/>
      <c r="M303" s="73"/>
      <c r="N303" s="73"/>
      <c r="O303" s="73"/>
      <c r="P303" s="73"/>
      <c r="Q303" s="38"/>
      <c r="R303" s="38"/>
      <c r="S303" s="38">
        <v>20</v>
      </c>
      <c r="T303" s="38">
        <v>10</v>
      </c>
      <c r="U303" s="38"/>
      <c r="V303" s="38"/>
      <c r="W303" s="38"/>
      <c r="X303" s="38"/>
      <c r="Y303" s="38"/>
      <c r="Z303" s="38"/>
      <c r="AA303" s="74">
        <f>SUM(L303:Z303)</f>
        <v>30</v>
      </c>
      <c r="AB303" s="198" t="str">
        <f>IF(AA303=0," ",IF(AA306=0, "達成", "未達成"))</f>
        <v>達成</v>
      </c>
      <c r="AC303" s="200">
        <f>IF(AA303=0,"",(1-AA303/AA304))</f>
        <v>0.48275862068965514</v>
      </c>
      <c r="AD303" s="201"/>
      <c r="AE303" s="35"/>
    </row>
    <row r="304" spans="1:31" ht="17.25">
      <c r="A304" s="35"/>
      <c r="B304" s="189"/>
      <c r="C304" s="190"/>
      <c r="D304" s="190"/>
      <c r="E304" s="191"/>
      <c r="F304" s="195"/>
      <c r="G304" s="196"/>
      <c r="H304" s="196"/>
      <c r="I304" s="196"/>
      <c r="J304" s="197"/>
      <c r="K304" s="67" t="s">
        <v>29</v>
      </c>
      <c r="L304" s="68">
        <f>IF(L303=0, 0, L$13)</f>
        <v>0</v>
      </c>
      <c r="M304" s="68">
        <f>IF(M303=0, 0, M$13)</f>
        <v>0</v>
      </c>
      <c r="N304" s="68">
        <f t="shared" ref="N304:Z304" si="212">IF(N303=0, 0, N$13)</f>
        <v>0</v>
      </c>
      <c r="O304" s="68">
        <f t="shared" si="212"/>
        <v>0</v>
      </c>
      <c r="P304" s="68">
        <f t="shared" si="212"/>
        <v>0</v>
      </c>
      <c r="Q304" s="68">
        <f t="shared" si="212"/>
        <v>0</v>
      </c>
      <c r="R304" s="68">
        <f t="shared" si="212"/>
        <v>0</v>
      </c>
      <c r="S304" s="68">
        <f t="shared" si="212"/>
        <v>30</v>
      </c>
      <c r="T304" s="68">
        <f t="shared" si="212"/>
        <v>28</v>
      </c>
      <c r="U304" s="68">
        <f t="shared" si="212"/>
        <v>0</v>
      </c>
      <c r="V304" s="68">
        <f t="shared" si="212"/>
        <v>0</v>
      </c>
      <c r="W304" s="68">
        <f t="shared" si="212"/>
        <v>0</v>
      </c>
      <c r="X304" s="68">
        <f t="shared" si="212"/>
        <v>0</v>
      </c>
      <c r="Y304" s="68">
        <f t="shared" si="212"/>
        <v>0</v>
      </c>
      <c r="Z304" s="68">
        <f t="shared" si="212"/>
        <v>0</v>
      </c>
      <c r="AA304" s="69">
        <f>SUM(L304:Z304)</f>
        <v>58</v>
      </c>
      <c r="AB304" s="199"/>
      <c r="AC304" s="202"/>
      <c r="AD304" s="203"/>
      <c r="AE304" s="35"/>
    </row>
    <row r="305" spans="1:31" ht="17.25">
      <c r="A305" s="35"/>
      <c r="B305" s="189"/>
      <c r="C305" s="190"/>
      <c r="D305" s="190"/>
      <c r="E305" s="191"/>
      <c r="F305" s="195"/>
      <c r="G305" s="196"/>
      <c r="H305" s="196"/>
      <c r="I305" s="196"/>
      <c r="J305" s="197"/>
      <c r="K305" s="67" t="s">
        <v>38</v>
      </c>
      <c r="L305" s="70" t="str">
        <f>IF(ISERROR(1-L303/L304), "",(1-L303 /L304))</f>
        <v/>
      </c>
      <c r="M305" s="70" t="str">
        <f t="shared" ref="M305:Z305" si="213">IF(ISERROR(1-M303/M304), "",(1-M303 /M304))</f>
        <v/>
      </c>
      <c r="N305" s="70" t="str">
        <f t="shared" si="213"/>
        <v/>
      </c>
      <c r="O305" s="70" t="str">
        <f t="shared" si="213"/>
        <v/>
      </c>
      <c r="P305" s="70" t="str">
        <f t="shared" si="213"/>
        <v/>
      </c>
      <c r="Q305" s="70" t="str">
        <f t="shared" si="213"/>
        <v/>
      </c>
      <c r="R305" s="70" t="str">
        <f t="shared" si="213"/>
        <v/>
      </c>
      <c r="S305" s="70">
        <f t="shared" si="213"/>
        <v>0.33333333333333337</v>
      </c>
      <c r="T305" s="70">
        <f t="shared" si="213"/>
        <v>0.64285714285714279</v>
      </c>
      <c r="U305" s="70" t="str">
        <f t="shared" si="213"/>
        <v/>
      </c>
      <c r="V305" s="70" t="str">
        <f t="shared" si="213"/>
        <v/>
      </c>
      <c r="W305" s="70" t="str">
        <f t="shared" si="213"/>
        <v/>
      </c>
      <c r="X305" s="70" t="str">
        <f t="shared" si="213"/>
        <v/>
      </c>
      <c r="Y305" s="70" t="str">
        <f t="shared" si="213"/>
        <v/>
      </c>
      <c r="Z305" s="70" t="str">
        <f t="shared" si="213"/>
        <v/>
      </c>
      <c r="AA305" s="86">
        <f>IF(ISERROR(1-AA303/AA304), "",(1-AA303 /AA304))</f>
        <v>0.48275862068965514</v>
      </c>
      <c r="AB305" s="199"/>
      <c r="AC305" s="202"/>
      <c r="AD305" s="203"/>
      <c r="AE305" s="35"/>
    </row>
    <row r="306" spans="1:31" ht="17.25">
      <c r="A306" s="35"/>
      <c r="B306" s="189"/>
      <c r="C306" s="190"/>
      <c r="D306" s="190"/>
      <c r="E306" s="191"/>
      <c r="F306" s="195"/>
      <c r="G306" s="196"/>
      <c r="H306" s="196"/>
      <c r="I306" s="196"/>
      <c r="J306" s="197"/>
      <c r="K306" s="71" t="s">
        <v>67</v>
      </c>
      <c r="L306" s="39" t="str">
        <f t="shared" ref="L306:Z306" si="214">IF(OR(L304&lt;7)," ",IF(OR(L305&gt;=0.285),"達成","未達成"))</f>
        <v xml:space="preserve"> </v>
      </c>
      <c r="M306" s="39" t="str">
        <f t="shared" si="214"/>
        <v xml:space="preserve"> </v>
      </c>
      <c r="N306" s="39" t="str">
        <f t="shared" si="214"/>
        <v xml:space="preserve"> </v>
      </c>
      <c r="O306" s="39" t="str">
        <f t="shared" si="214"/>
        <v xml:space="preserve"> </v>
      </c>
      <c r="P306" s="39" t="str">
        <f t="shared" si="214"/>
        <v xml:space="preserve"> </v>
      </c>
      <c r="Q306" s="39" t="str">
        <f t="shared" si="214"/>
        <v xml:space="preserve"> </v>
      </c>
      <c r="R306" s="39" t="str">
        <f t="shared" si="214"/>
        <v xml:space="preserve"> </v>
      </c>
      <c r="S306" s="39" t="str">
        <f t="shared" si="214"/>
        <v>達成</v>
      </c>
      <c r="T306" s="39" t="str">
        <f t="shared" si="214"/>
        <v>達成</v>
      </c>
      <c r="U306" s="39" t="str">
        <f t="shared" si="214"/>
        <v xml:space="preserve"> </v>
      </c>
      <c r="V306" s="39" t="str">
        <f t="shared" si="214"/>
        <v xml:space="preserve"> </v>
      </c>
      <c r="W306" s="39" t="str">
        <f t="shared" si="214"/>
        <v xml:space="preserve"> </v>
      </c>
      <c r="X306" s="39" t="str">
        <f t="shared" si="214"/>
        <v xml:space="preserve"> </v>
      </c>
      <c r="Y306" s="39" t="str">
        <f t="shared" si="214"/>
        <v xml:space="preserve"> </v>
      </c>
      <c r="Z306" s="39" t="str">
        <f t="shared" si="214"/>
        <v xml:space="preserve"> </v>
      </c>
      <c r="AA306" s="72">
        <f>COUNTIF(L306:V306,"未達成")</f>
        <v>0</v>
      </c>
      <c r="AB306" s="226"/>
      <c r="AC306" s="227"/>
      <c r="AD306" s="228"/>
      <c r="AE306" s="35"/>
    </row>
    <row r="307" spans="1:31" ht="17.25">
      <c r="A307" s="35"/>
      <c r="B307" s="186"/>
      <c r="C307" s="187"/>
      <c r="D307" s="187"/>
      <c r="E307" s="188"/>
      <c r="F307" s="192" t="s">
        <v>55</v>
      </c>
      <c r="G307" s="193"/>
      <c r="H307" s="193"/>
      <c r="I307" s="193"/>
      <c r="J307" s="194"/>
      <c r="K307" s="95" t="s">
        <v>52</v>
      </c>
      <c r="L307" s="73"/>
      <c r="M307" s="73"/>
      <c r="N307" s="73"/>
      <c r="O307" s="73"/>
      <c r="P307" s="73"/>
      <c r="Q307" s="38"/>
      <c r="R307" s="38"/>
      <c r="S307" s="38">
        <v>20</v>
      </c>
      <c r="T307" s="38">
        <v>10</v>
      </c>
      <c r="U307" s="38"/>
      <c r="V307" s="38"/>
      <c r="W307" s="38"/>
      <c r="X307" s="38"/>
      <c r="Y307" s="38"/>
      <c r="Z307" s="38"/>
      <c r="AA307" s="74">
        <f>SUM(L307:Z307)</f>
        <v>30</v>
      </c>
      <c r="AB307" s="198" t="str">
        <f>IF(AA307=0," ",IF(AA310=0, "達成", "未達成"))</f>
        <v>達成</v>
      </c>
      <c r="AC307" s="200">
        <f>IF(AA307=0,"",(1-AA307/AA308))</f>
        <v>0.48275862068965514</v>
      </c>
      <c r="AD307" s="201"/>
      <c r="AE307" s="35"/>
    </row>
    <row r="308" spans="1:31" ht="17.25">
      <c r="A308" s="35"/>
      <c r="B308" s="189"/>
      <c r="C308" s="190"/>
      <c r="D308" s="190"/>
      <c r="E308" s="191"/>
      <c r="F308" s="195"/>
      <c r="G308" s="196"/>
      <c r="H308" s="196"/>
      <c r="I308" s="196"/>
      <c r="J308" s="197"/>
      <c r="K308" s="67" t="s">
        <v>29</v>
      </c>
      <c r="L308" s="68">
        <f>IF(L307=0, 0, L$13)</f>
        <v>0</v>
      </c>
      <c r="M308" s="68">
        <f>IF(M307=0, 0, M$13)</f>
        <v>0</v>
      </c>
      <c r="N308" s="68">
        <f t="shared" ref="N308:Z308" si="215">IF(N307=0, 0, N$13)</f>
        <v>0</v>
      </c>
      <c r="O308" s="68">
        <f t="shared" si="215"/>
        <v>0</v>
      </c>
      <c r="P308" s="68">
        <f t="shared" si="215"/>
        <v>0</v>
      </c>
      <c r="Q308" s="68">
        <f t="shared" si="215"/>
        <v>0</v>
      </c>
      <c r="R308" s="68">
        <f t="shared" si="215"/>
        <v>0</v>
      </c>
      <c r="S308" s="68">
        <f t="shared" si="215"/>
        <v>30</v>
      </c>
      <c r="T308" s="68">
        <f t="shared" si="215"/>
        <v>28</v>
      </c>
      <c r="U308" s="68">
        <f t="shared" si="215"/>
        <v>0</v>
      </c>
      <c r="V308" s="68">
        <f t="shared" si="215"/>
        <v>0</v>
      </c>
      <c r="W308" s="68">
        <f t="shared" si="215"/>
        <v>0</v>
      </c>
      <c r="X308" s="68">
        <f t="shared" si="215"/>
        <v>0</v>
      </c>
      <c r="Y308" s="68">
        <f t="shared" si="215"/>
        <v>0</v>
      </c>
      <c r="Z308" s="68">
        <f t="shared" si="215"/>
        <v>0</v>
      </c>
      <c r="AA308" s="69">
        <f>SUM(L308:Z308)</f>
        <v>58</v>
      </c>
      <c r="AB308" s="199"/>
      <c r="AC308" s="202"/>
      <c r="AD308" s="203"/>
      <c r="AE308" s="35"/>
    </row>
    <row r="309" spans="1:31" ht="17.25">
      <c r="A309" s="35"/>
      <c r="B309" s="189"/>
      <c r="C309" s="190"/>
      <c r="D309" s="190"/>
      <c r="E309" s="191"/>
      <c r="F309" s="195"/>
      <c r="G309" s="196"/>
      <c r="H309" s="196"/>
      <c r="I309" s="196"/>
      <c r="J309" s="197"/>
      <c r="K309" s="67" t="s">
        <v>38</v>
      </c>
      <c r="L309" s="70" t="str">
        <f>IF(ISERROR(1-L307/L308), "",(1-L307 /L308))</f>
        <v/>
      </c>
      <c r="M309" s="70" t="str">
        <f t="shared" ref="M309:Z309" si="216">IF(ISERROR(1-M307/M308), "",(1-M307 /M308))</f>
        <v/>
      </c>
      <c r="N309" s="70" t="str">
        <f t="shared" si="216"/>
        <v/>
      </c>
      <c r="O309" s="70" t="str">
        <f t="shared" si="216"/>
        <v/>
      </c>
      <c r="P309" s="70" t="str">
        <f t="shared" si="216"/>
        <v/>
      </c>
      <c r="Q309" s="70" t="str">
        <f t="shared" si="216"/>
        <v/>
      </c>
      <c r="R309" s="70" t="str">
        <f t="shared" si="216"/>
        <v/>
      </c>
      <c r="S309" s="70">
        <f t="shared" si="216"/>
        <v>0.33333333333333337</v>
      </c>
      <c r="T309" s="70">
        <f t="shared" si="216"/>
        <v>0.64285714285714279</v>
      </c>
      <c r="U309" s="70" t="str">
        <f t="shared" si="216"/>
        <v/>
      </c>
      <c r="V309" s="70" t="str">
        <f t="shared" si="216"/>
        <v/>
      </c>
      <c r="W309" s="70" t="str">
        <f t="shared" si="216"/>
        <v/>
      </c>
      <c r="X309" s="70" t="str">
        <f t="shared" si="216"/>
        <v/>
      </c>
      <c r="Y309" s="70" t="str">
        <f t="shared" si="216"/>
        <v/>
      </c>
      <c r="Z309" s="70" t="str">
        <f t="shared" si="216"/>
        <v/>
      </c>
      <c r="AA309" s="86">
        <f>IF(ISERROR(1-AA307/AA308), "",(1-AA307 /AA308))</f>
        <v>0.48275862068965514</v>
      </c>
      <c r="AB309" s="199"/>
      <c r="AC309" s="202"/>
      <c r="AD309" s="203"/>
      <c r="AE309" s="35"/>
    </row>
    <row r="310" spans="1:31" ht="17.25">
      <c r="A310" s="35"/>
      <c r="B310" s="189"/>
      <c r="C310" s="190"/>
      <c r="D310" s="190"/>
      <c r="E310" s="191"/>
      <c r="F310" s="195"/>
      <c r="G310" s="196"/>
      <c r="H310" s="196"/>
      <c r="I310" s="196"/>
      <c r="J310" s="197"/>
      <c r="K310" s="71" t="s">
        <v>67</v>
      </c>
      <c r="L310" s="39" t="str">
        <f t="shared" ref="L310:Z310" si="217">IF(OR(L308&lt;7)," ",IF(OR(L309&gt;=0.285),"達成","未達成"))</f>
        <v xml:space="preserve"> </v>
      </c>
      <c r="M310" s="39" t="str">
        <f t="shared" si="217"/>
        <v xml:space="preserve"> </v>
      </c>
      <c r="N310" s="39" t="str">
        <f t="shared" si="217"/>
        <v xml:space="preserve"> </v>
      </c>
      <c r="O310" s="39" t="str">
        <f t="shared" si="217"/>
        <v xml:space="preserve"> </v>
      </c>
      <c r="P310" s="39" t="str">
        <f t="shared" si="217"/>
        <v xml:space="preserve"> </v>
      </c>
      <c r="Q310" s="39" t="str">
        <f t="shared" si="217"/>
        <v xml:space="preserve"> </v>
      </c>
      <c r="R310" s="39" t="str">
        <f t="shared" si="217"/>
        <v xml:space="preserve"> </v>
      </c>
      <c r="S310" s="39" t="str">
        <f t="shared" si="217"/>
        <v>達成</v>
      </c>
      <c r="T310" s="39" t="str">
        <f t="shared" si="217"/>
        <v>達成</v>
      </c>
      <c r="U310" s="39" t="str">
        <f t="shared" si="217"/>
        <v xml:space="preserve"> </v>
      </c>
      <c r="V310" s="39" t="str">
        <f t="shared" si="217"/>
        <v xml:space="preserve"> </v>
      </c>
      <c r="W310" s="39" t="str">
        <f t="shared" si="217"/>
        <v xml:space="preserve"> </v>
      </c>
      <c r="X310" s="39" t="str">
        <f t="shared" si="217"/>
        <v xml:space="preserve"> </v>
      </c>
      <c r="Y310" s="39" t="str">
        <f t="shared" si="217"/>
        <v xml:space="preserve"> </v>
      </c>
      <c r="Z310" s="39" t="str">
        <f t="shared" si="217"/>
        <v xml:space="preserve"> </v>
      </c>
      <c r="AA310" s="72">
        <f>COUNTIF(L310:V310,"未達成")</f>
        <v>0</v>
      </c>
      <c r="AB310" s="226"/>
      <c r="AC310" s="227"/>
      <c r="AD310" s="228"/>
      <c r="AE310" s="35"/>
    </row>
    <row r="311" spans="1:31" ht="17.25">
      <c r="A311" s="35"/>
      <c r="B311" s="186"/>
      <c r="C311" s="187"/>
      <c r="D311" s="187"/>
      <c r="E311" s="188"/>
      <c r="F311" s="192" t="s">
        <v>56</v>
      </c>
      <c r="G311" s="193"/>
      <c r="H311" s="193"/>
      <c r="I311" s="193"/>
      <c r="J311" s="194"/>
      <c r="K311" s="95" t="s">
        <v>52</v>
      </c>
      <c r="L311" s="73"/>
      <c r="M311" s="73"/>
      <c r="N311" s="73"/>
      <c r="O311" s="73"/>
      <c r="P311" s="73"/>
      <c r="Q311" s="38"/>
      <c r="R311" s="38"/>
      <c r="S311" s="38">
        <v>20</v>
      </c>
      <c r="T311" s="38">
        <v>10</v>
      </c>
      <c r="U311" s="38"/>
      <c r="V311" s="38"/>
      <c r="W311" s="38"/>
      <c r="X311" s="38"/>
      <c r="Y311" s="38"/>
      <c r="Z311" s="38"/>
      <c r="AA311" s="74">
        <f>SUM(L311:Z311)</f>
        <v>30</v>
      </c>
      <c r="AB311" s="198" t="str">
        <f>IF(AA311=0," ",IF(AA314=0, "達成", "未達成"))</f>
        <v>達成</v>
      </c>
      <c r="AC311" s="200">
        <f>IF(AA311=0,"",(1-AA311/AA312))</f>
        <v>0.48275862068965514</v>
      </c>
      <c r="AD311" s="201"/>
      <c r="AE311" s="35"/>
    </row>
    <row r="312" spans="1:31" ht="17.25">
      <c r="A312" s="35"/>
      <c r="B312" s="189"/>
      <c r="C312" s="190"/>
      <c r="D312" s="190"/>
      <c r="E312" s="191"/>
      <c r="F312" s="195"/>
      <c r="G312" s="196"/>
      <c r="H312" s="196"/>
      <c r="I312" s="196"/>
      <c r="J312" s="197"/>
      <c r="K312" s="67" t="s">
        <v>29</v>
      </c>
      <c r="L312" s="68">
        <f>IF(L311=0, 0, L$13)</f>
        <v>0</v>
      </c>
      <c r="M312" s="68">
        <f>IF(M311=0, 0, M$13)</f>
        <v>0</v>
      </c>
      <c r="N312" s="68">
        <f t="shared" ref="N312:Z312" si="218">IF(N311=0, 0, N$13)</f>
        <v>0</v>
      </c>
      <c r="O312" s="68">
        <f t="shared" si="218"/>
        <v>0</v>
      </c>
      <c r="P312" s="68">
        <f t="shared" si="218"/>
        <v>0</v>
      </c>
      <c r="Q312" s="68">
        <f t="shared" si="218"/>
        <v>0</v>
      </c>
      <c r="R312" s="68">
        <f t="shared" si="218"/>
        <v>0</v>
      </c>
      <c r="S312" s="68">
        <f t="shared" si="218"/>
        <v>30</v>
      </c>
      <c r="T312" s="68">
        <f t="shared" si="218"/>
        <v>28</v>
      </c>
      <c r="U312" s="68">
        <f t="shared" si="218"/>
        <v>0</v>
      </c>
      <c r="V312" s="68">
        <f t="shared" si="218"/>
        <v>0</v>
      </c>
      <c r="W312" s="68">
        <f t="shared" si="218"/>
        <v>0</v>
      </c>
      <c r="X312" s="68">
        <f t="shared" si="218"/>
        <v>0</v>
      </c>
      <c r="Y312" s="68">
        <f t="shared" si="218"/>
        <v>0</v>
      </c>
      <c r="Z312" s="68">
        <f t="shared" si="218"/>
        <v>0</v>
      </c>
      <c r="AA312" s="69">
        <f>SUM(L312:Z312)</f>
        <v>58</v>
      </c>
      <c r="AB312" s="199"/>
      <c r="AC312" s="202"/>
      <c r="AD312" s="203"/>
      <c r="AE312" s="35"/>
    </row>
    <row r="313" spans="1:31" ht="17.25">
      <c r="A313" s="35"/>
      <c r="B313" s="189"/>
      <c r="C313" s="190"/>
      <c r="D313" s="190"/>
      <c r="E313" s="191"/>
      <c r="F313" s="195"/>
      <c r="G313" s="196"/>
      <c r="H313" s="196"/>
      <c r="I313" s="196"/>
      <c r="J313" s="197"/>
      <c r="K313" s="67" t="s">
        <v>38</v>
      </c>
      <c r="L313" s="70" t="str">
        <f>IF(ISERROR(1-L311/L312), "",(1-L311 /L312))</f>
        <v/>
      </c>
      <c r="M313" s="70" t="str">
        <f t="shared" ref="M313:Z313" si="219">IF(ISERROR(1-M311/M312), "",(1-M311 /M312))</f>
        <v/>
      </c>
      <c r="N313" s="70" t="str">
        <f t="shared" si="219"/>
        <v/>
      </c>
      <c r="O313" s="70" t="str">
        <f t="shared" si="219"/>
        <v/>
      </c>
      <c r="P313" s="70" t="str">
        <f t="shared" si="219"/>
        <v/>
      </c>
      <c r="Q313" s="70" t="str">
        <f t="shared" si="219"/>
        <v/>
      </c>
      <c r="R313" s="70" t="str">
        <f t="shared" si="219"/>
        <v/>
      </c>
      <c r="S313" s="70">
        <f t="shared" si="219"/>
        <v>0.33333333333333337</v>
      </c>
      <c r="T313" s="70">
        <f t="shared" si="219"/>
        <v>0.64285714285714279</v>
      </c>
      <c r="U313" s="70" t="str">
        <f t="shared" si="219"/>
        <v/>
      </c>
      <c r="V313" s="70" t="str">
        <f t="shared" si="219"/>
        <v/>
      </c>
      <c r="W313" s="70" t="str">
        <f t="shared" si="219"/>
        <v/>
      </c>
      <c r="X313" s="70" t="str">
        <f t="shared" si="219"/>
        <v/>
      </c>
      <c r="Y313" s="70" t="str">
        <f t="shared" si="219"/>
        <v/>
      </c>
      <c r="Z313" s="70" t="str">
        <f t="shared" si="219"/>
        <v/>
      </c>
      <c r="AA313" s="86">
        <f>IF(ISERROR(1-AA311/AA312), "",(1-AA311 /AA312))</f>
        <v>0.48275862068965514</v>
      </c>
      <c r="AB313" s="199"/>
      <c r="AC313" s="202"/>
      <c r="AD313" s="203"/>
      <c r="AE313" s="35"/>
    </row>
    <row r="314" spans="1:31" ht="17.25">
      <c r="A314" s="35"/>
      <c r="B314" s="189"/>
      <c r="C314" s="190"/>
      <c r="D314" s="190"/>
      <c r="E314" s="191"/>
      <c r="F314" s="195"/>
      <c r="G314" s="196"/>
      <c r="H314" s="196"/>
      <c r="I314" s="196"/>
      <c r="J314" s="197"/>
      <c r="K314" s="71" t="s">
        <v>67</v>
      </c>
      <c r="L314" s="39" t="str">
        <f t="shared" ref="L314:Z314" si="220">IF(OR(L312&lt;7)," ",IF(OR(L313&gt;=0.285),"達成","未達成"))</f>
        <v xml:space="preserve"> </v>
      </c>
      <c r="M314" s="39" t="str">
        <f t="shared" si="220"/>
        <v xml:space="preserve"> </v>
      </c>
      <c r="N314" s="39" t="str">
        <f t="shared" si="220"/>
        <v xml:space="preserve"> </v>
      </c>
      <c r="O314" s="39" t="str">
        <f t="shared" si="220"/>
        <v xml:space="preserve"> </v>
      </c>
      <c r="P314" s="39" t="str">
        <f t="shared" si="220"/>
        <v xml:space="preserve"> </v>
      </c>
      <c r="Q314" s="39" t="str">
        <f t="shared" si="220"/>
        <v xml:space="preserve"> </v>
      </c>
      <c r="R314" s="39" t="str">
        <f t="shared" si="220"/>
        <v xml:space="preserve"> </v>
      </c>
      <c r="S314" s="39" t="str">
        <f t="shared" si="220"/>
        <v>達成</v>
      </c>
      <c r="T314" s="39" t="str">
        <f t="shared" si="220"/>
        <v>達成</v>
      </c>
      <c r="U314" s="39" t="str">
        <f t="shared" si="220"/>
        <v xml:space="preserve"> </v>
      </c>
      <c r="V314" s="39" t="str">
        <f t="shared" si="220"/>
        <v xml:space="preserve"> </v>
      </c>
      <c r="W314" s="39" t="str">
        <f t="shared" si="220"/>
        <v xml:space="preserve"> </v>
      </c>
      <c r="X314" s="39" t="str">
        <f t="shared" si="220"/>
        <v xml:space="preserve"> </v>
      </c>
      <c r="Y314" s="39" t="str">
        <f t="shared" si="220"/>
        <v xml:space="preserve"> </v>
      </c>
      <c r="Z314" s="39" t="str">
        <f t="shared" si="220"/>
        <v xml:space="preserve"> </v>
      </c>
      <c r="AA314" s="72">
        <f>COUNTIF(L314:V314,"未達成")</f>
        <v>0</v>
      </c>
      <c r="AB314" s="226"/>
      <c r="AC314" s="227"/>
      <c r="AD314" s="228"/>
      <c r="AE314" s="35"/>
    </row>
    <row r="315" spans="1:31" ht="17.25">
      <c r="A315" s="35"/>
      <c r="B315" s="186"/>
      <c r="C315" s="187"/>
      <c r="D315" s="187"/>
      <c r="E315" s="188"/>
      <c r="F315" s="192" t="s">
        <v>57</v>
      </c>
      <c r="G315" s="193"/>
      <c r="H315" s="193"/>
      <c r="I315" s="193"/>
      <c r="J315" s="194"/>
      <c r="K315" s="95" t="s">
        <v>52</v>
      </c>
      <c r="L315" s="73"/>
      <c r="M315" s="73"/>
      <c r="N315" s="73"/>
      <c r="O315" s="73"/>
      <c r="P315" s="73"/>
      <c r="Q315" s="38"/>
      <c r="R315" s="38"/>
      <c r="S315" s="38">
        <v>20</v>
      </c>
      <c r="T315" s="38">
        <v>10</v>
      </c>
      <c r="U315" s="38"/>
      <c r="V315" s="38"/>
      <c r="W315" s="38"/>
      <c r="X315" s="38"/>
      <c r="Y315" s="38"/>
      <c r="Z315" s="38"/>
      <c r="AA315" s="74">
        <f>SUM(L315:Z315)</f>
        <v>30</v>
      </c>
      <c r="AB315" s="198" t="str">
        <f>IF(AA315=0," ",IF(AA318=0, "達成", "未達成"))</f>
        <v>達成</v>
      </c>
      <c r="AC315" s="200">
        <f>IF(AA315=0,"",(1-AA315/AA316))</f>
        <v>0.48275862068965514</v>
      </c>
      <c r="AD315" s="201"/>
      <c r="AE315" s="35"/>
    </row>
    <row r="316" spans="1:31" ht="17.25">
      <c r="A316" s="35"/>
      <c r="B316" s="189"/>
      <c r="C316" s="190"/>
      <c r="D316" s="190"/>
      <c r="E316" s="191"/>
      <c r="F316" s="195"/>
      <c r="G316" s="196"/>
      <c r="H316" s="196"/>
      <c r="I316" s="196"/>
      <c r="J316" s="197"/>
      <c r="K316" s="67" t="s">
        <v>29</v>
      </c>
      <c r="L316" s="68">
        <f>IF(L315=0, 0, L$13)</f>
        <v>0</v>
      </c>
      <c r="M316" s="68">
        <f>IF(M315=0, 0, M$13)</f>
        <v>0</v>
      </c>
      <c r="N316" s="68">
        <f t="shared" ref="N316:Z316" si="221">IF(N315=0, 0, N$13)</f>
        <v>0</v>
      </c>
      <c r="O316" s="68">
        <f t="shared" si="221"/>
        <v>0</v>
      </c>
      <c r="P316" s="68">
        <f t="shared" si="221"/>
        <v>0</v>
      </c>
      <c r="Q316" s="68">
        <f t="shared" si="221"/>
        <v>0</v>
      </c>
      <c r="R316" s="68">
        <f t="shared" si="221"/>
        <v>0</v>
      </c>
      <c r="S316" s="68">
        <f t="shared" si="221"/>
        <v>30</v>
      </c>
      <c r="T316" s="68">
        <f t="shared" si="221"/>
        <v>28</v>
      </c>
      <c r="U316" s="68">
        <f t="shared" si="221"/>
        <v>0</v>
      </c>
      <c r="V316" s="68">
        <f t="shared" si="221"/>
        <v>0</v>
      </c>
      <c r="W316" s="68">
        <f t="shared" si="221"/>
        <v>0</v>
      </c>
      <c r="X316" s="68">
        <f t="shared" si="221"/>
        <v>0</v>
      </c>
      <c r="Y316" s="68">
        <f t="shared" si="221"/>
        <v>0</v>
      </c>
      <c r="Z316" s="68">
        <f t="shared" si="221"/>
        <v>0</v>
      </c>
      <c r="AA316" s="69">
        <f>SUM(L316:Z316)</f>
        <v>58</v>
      </c>
      <c r="AB316" s="199"/>
      <c r="AC316" s="202"/>
      <c r="AD316" s="203"/>
      <c r="AE316" s="35"/>
    </row>
    <row r="317" spans="1:31" ht="17.25">
      <c r="A317" s="35"/>
      <c r="B317" s="189"/>
      <c r="C317" s="190"/>
      <c r="D317" s="190"/>
      <c r="E317" s="191"/>
      <c r="F317" s="195"/>
      <c r="G317" s="196"/>
      <c r="H317" s="196"/>
      <c r="I317" s="196"/>
      <c r="J317" s="197"/>
      <c r="K317" s="67" t="s">
        <v>38</v>
      </c>
      <c r="L317" s="70" t="str">
        <f>IF(ISERROR(1-L315/L316), "",(1-L315 /L316))</f>
        <v/>
      </c>
      <c r="M317" s="70" t="str">
        <f t="shared" ref="M317:Z317" si="222">IF(ISERROR(1-M315/M316), "",(1-M315 /M316))</f>
        <v/>
      </c>
      <c r="N317" s="70" t="str">
        <f t="shared" si="222"/>
        <v/>
      </c>
      <c r="O317" s="70" t="str">
        <f t="shared" si="222"/>
        <v/>
      </c>
      <c r="P317" s="70" t="str">
        <f t="shared" si="222"/>
        <v/>
      </c>
      <c r="Q317" s="70" t="str">
        <f t="shared" si="222"/>
        <v/>
      </c>
      <c r="R317" s="70" t="str">
        <f t="shared" si="222"/>
        <v/>
      </c>
      <c r="S317" s="70">
        <f t="shared" si="222"/>
        <v>0.33333333333333337</v>
      </c>
      <c r="T317" s="70">
        <f t="shared" si="222"/>
        <v>0.64285714285714279</v>
      </c>
      <c r="U317" s="70" t="str">
        <f t="shared" si="222"/>
        <v/>
      </c>
      <c r="V317" s="70" t="str">
        <f t="shared" si="222"/>
        <v/>
      </c>
      <c r="W317" s="70" t="str">
        <f t="shared" si="222"/>
        <v/>
      </c>
      <c r="X317" s="70" t="str">
        <f t="shared" si="222"/>
        <v/>
      </c>
      <c r="Y317" s="70" t="str">
        <f t="shared" si="222"/>
        <v/>
      </c>
      <c r="Z317" s="70" t="str">
        <f t="shared" si="222"/>
        <v/>
      </c>
      <c r="AA317" s="86">
        <f>IF(ISERROR(1-AA315/AA316), "",(1-AA315 /AA316))</f>
        <v>0.48275862068965514</v>
      </c>
      <c r="AB317" s="199"/>
      <c r="AC317" s="202"/>
      <c r="AD317" s="203"/>
      <c r="AE317" s="35"/>
    </row>
    <row r="318" spans="1:31" ht="17.25">
      <c r="A318" s="35"/>
      <c r="B318" s="189"/>
      <c r="C318" s="190"/>
      <c r="D318" s="190"/>
      <c r="E318" s="191"/>
      <c r="F318" s="195"/>
      <c r="G318" s="196"/>
      <c r="H318" s="196"/>
      <c r="I318" s="196"/>
      <c r="J318" s="197"/>
      <c r="K318" s="71" t="s">
        <v>67</v>
      </c>
      <c r="L318" s="39" t="str">
        <f t="shared" ref="L318:Z318" si="223">IF(OR(L316&lt;7)," ",IF(OR(L317&gt;=0.285),"達成","未達成"))</f>
        <v xml:space="preserve"> </v>
      </c>
      <c r="M318" s="39" t="str">
        <f t="shared" si="223"/>
        <v xml:space="preserve"> </v>
      </c>
      <c r="N318" s="39" t="str">
        <f t="shared" si="223"/>
        <v xml:space="preserve"> </v>
      </c>
      <c r="O318" s="39" t="str">
        <f t="shared" si="223"/>
        <v xml:space="preserve"> </v>
      </c>
      <c r="P318" s="39" t="str">
        <f t="shared" si="223"/>
        <v xml:space="preserve"> </v>
      </c>
      <c r="Q318" s="39" t="str">
        <f t="shared" si="223"/>
        <v xml:space="preserve"> </v>
      </c>
      <c r="R318" s="39" t="str">
        <f t="shared" si="223"/>
        <v xml:space="preserve"> </v>
      </c>
      <c r="S318" s="39" t="str">
        <f t="shared" si="223"/>
        <v>達成</v>
      </c>
      <c r="T318" s="39" t="str">
        <f t="shared" si="223"/>
        <v>達成</v>
      </c>
      <c r="U318" s="39" t="str">
        <f t="shared" si="223"/>
        <v xml:space="preserve"> </v>
      </c>
      <c r="V318" s="39" t="str">
        <f t="shared" si="223"/>
        <v xml:space="preserve"> </v>
      </c>
      <c r="W318" s="39" t="str">
        <f t="shared" si="223"/>
        <v xml:space="preserve"> </v>
      </c>
      <c r="X318" s="39" t="str">
        <f t="shared" si="223"/>
        <v xml:space="preserve"> </v>
      </c>
      <c r="Y318" s="39" t="str">
        <f t="shared" si="223"/>
        <v xml:space="preserve"> </v>
      </c>
      <c r="Z318" s="39" t="str">
        <f t="shared" si="223"/>
        <v xml:space="preserve"> </v>
      </c>
      <c r="AA318" s="72">
        <f>COUNTIF(L318:V318,"未達成")</f>
        <v>0</v>
      </c>
      <c r="AB318" s="226"/>
      <c r="AC318" s="227"/>
      <c r="AD318" s="228"/>
      <c r="AE318" s="35"/>
    </row>
    <row r="319" spans="1:31" ht="17.25">
      <c r="A319" s="35"/>
      <c r="B319" s="186"/>
      <c r="C319" s="187"/>
      <c r="D319" s="187"/>
      <c r="E319" s="188"/>
      <c r="F319" s="192" t="s">
        <v>58</v>
      </c>
      <c r="G319" s="193"/>
      <c r="H319" s="193"/>
      <c r="I319" s="193"/>
      <c r="J319" s="194"/>
      <c r="K319" s="95" t="s">
        <v>52</v>
      </c>
      <c r="L319" s="73"/>
      <c r="M319" s="73"/>
      <c r="N319" s="73"/>
      <c r="O319" s="73"/>
      <c r="P319" s="73"/>
      <c r="Q319" s="38"/>
      <c r="R319" s="38"/>
      <c r="S319" s="38">
        <v>20</v>
      </c>
      <c r="T319" s="38">
        <v>10</v>
      </c>
      <c r="U319" s="38"/>
      <c r="V319" s="38"/>
      <c r="W319" s="38"/>
      <c r="X319" s="38"/>
      <c r="Y319" s="38"/>
      <c r="Z319" s="38"/>
      <c r="AA319" s="74">
        <f>SUM(L319:Z319)</f>
        <v>30</v>
      </c>
      <c r="AB319" s="198" t="str">
        <f>IF(AA319=0," ",IF(AA322=0, "達成", "未達成"))</f>
        <v>達成</v>
      </c>
      <c r="AC319" s="200">
        <f>IF(AA319=0,"",(1-AA319/AA320))</f>
        <v>0.48275862068965514</v>
      </c>
      <c r="AD319" s="201"/>
      <c r="AE319" s="35"/>
    </row>
    <row r="320" spans="1:31" ht="17.25">
      <c r="A320" s="35"/>
      <c r="B320" s="189"/>
      <c r="C320" s="190"/>
      <c r="D320" s="190"/>
      <c r="E320" s="191"/>
      <c r="F320" s="195"/>
      <c r="G320" s="196"/>
      <c r="H320" s="196"/>
      <c r="I320" s="196"/>
      <c r="J320" s="197"/>
      <c r="K320" s="67" t="s">
        <v>29</v>
      </c>
      <c r="L320" s="68">
        <f>IF(L319=0, 0, L$13)</f>
        <v>0</v>
      </c>
      <c r="M320" s="68">
        <f>IF(M319=0, 0, M$13)</f>
        <v>0</v>
      </c>
      <c r="N320" s="68">
        <f t="shared" ref="N320:Z320" si="224">IF(N319=0, 0, N$13)</f>
        <v>0</v>
      </c>
      <c r="O320" s="68">
        <f t="shared" si="224"/>
        <v>0</v>
      </c>
      <c r="P320" s="68">
        <f t="shared" si="224"/>
        <v>0</v>
      </c>
      <c r="Q320" s="68">
        <f t="shared" si="224"/>
        <v>0</v>
      </c>
      <c r="R320" s="68">
        <f t="shared" si="224"/>
        <v>0</v>
      </c>
      <c r="S320" s="68">
        <f t="shared" si="224"/>
        <v>30</v>
      </c>
      <c r="T320" s="68">
        <f t="shared" si="224"/>
        <v>28</v>
      </c>
      <c r="U320" s="68">
        <f t="shared" si="224"/>
        <v>0</v>
      </c>
      <c r="V320" s="68">
        <f t="shared" si="224"/>
        <v>0</v>
      </c>
      <c r="W320" s="68">
        <f t="shared" si="224"/>
        <v>0</v>
      </c>
      <c r="X320" s="68">
        <f t="shared" si="224"/>
        <v>0</v>
      </c>
      <c r="Y320" s="68">
        <f t="shared" si="224"/>
        <v>0</v>
      </c>
      <c r="Z320" s="68">
        <f t="shared" si="224"/>
        <v>0</v>
      </c>
      <c r="AA320" s="69">
        <f>SUM(L320:Z320)</f>
        <v>58</v>
      </c>
      <c r="AB320" s="199"/>
      <c r="AC320" s="202"/>
      <c r="AD320" s="203"/>
      <c r="AE320" s="35"/>
    </row>
    <row r="321" spans="1:31" ht="17.25">
      <c r="A321" s="35"/>
      <c r="B321" s="189"/>
      <c r="C321" s="190"/>
      <c r="D321" s="190"/>
      <c r="E321" s="191"/>
      <c r="F321" s="195"/>
      <c r="G321" s="196"/>
      <c r="H321" s="196"/>
      <c r="I321" s="196"/>
      <c r="J321" s="197"/>
      <c r="K321" s="67" t="s">
        <v>38</v>
      </c>
      <c r="L321" s="70" t="str">
        <f>IF(ISERROR(1-L319/L320), "",(1-L319 /L320))</f>
        <v/>
      </c>
      <c r="M321" s="70" t="str">
        <f t="shared" ref="M321:Z321" si="225">IF(ISERROR(1-M319/M320), "",(1-M319 /M320))</f>
        <v/>
      </c>
      <c r="N321" s="70" t="str">
        <f t="shared" si="225"/>
        <v/>
      </c>
      <c r="O321" s="70" t="str">
        <f t="shared" si="225"/>
        <v/>
      </c>
      <c r="P321" s="70" t="str">
        <f t="shared" si="225"/>
        <v/>
      </c>
      <c r="Q321" s="70" t="str">
        <f t="shared" si="225"/>
        <v/>
      </c>
      <c r="R321" s="70" t="str">
        <f t="shared" si="225"/>
        <v/>
      </c>
      <c r="S321" s="70">
        <f t="shared" si="225"/>
        <v>0.33333333333333337</v>
      </c>
      <c r="T321" s="70">
        <f t="shared" si="225"/>
        <v>0.64285714285714279</v>
      </c>
      <c r="U321" s="70" t="str">
        <f t="shared" si="225"/>
        <v/>
      </c>
      <c r="V321" s="70" t="str">
        <f t="shared" si="225"/>
        <v/>
      </c>
      <c r="W321" s="70" t="str">
        <f t="shared" si="225"/>
        <v/>
      </c>
      <c r="X321" s="70" t="str">
        <f t="shared" si="225"/>
        <v/>
      </c>
      <c r="Y321" s="70" t="str">
        <f t="shared" si="225"/>
        <v/>
      </c>
      <c r="Z321" s="70" t="str">
        <f t="shared" si="225"/>
        <v/>
      </c>
      <c r="AA321" s="86">
        <f>IF(ISERROR(1-AA319/AA320), "",(1-AA319 /AA320))</f>
        <v>0.48275862068965514</v>
      </c>
      <c r="AB321" s="199"/>
      <c r="AC321" s="202"/>
      <c r="AD321" s="203"/>
      <c r="AE321" s="35"/>
    </row>
    <row r="322" spans="1:31" ht="17.25">
      <c r="A322" s="35"/>
      <c r="B322" s="189"/>
      <c r="C322" s="190"/>
      <c r="D322" s="190"/>
      <c r="E322" s="191"/>
      <c r="F322" s="195"/>
      <c r="G322" s="196"/>
      <c r="H322" s="196"/>
      <c r="I322" s="196"/>
      <c r="J322" s="197"/>
      <c r="K322" s="71" t="s">
        <v>67</v>
      </c>
      <c r="L322" s="39" t="str">
        <f t="shared" ref="L322:Z322" si="226">IF(OR(L320&lt;7)," ",IF(OR(L321&gt;=0.285),"達成","未達成"))</f>
        <v xml:space="preserve"> </v>
      </c>
      <c r="M322" s="39" t="str">
        <f t="shared" si="226"/>
        <v xml:space="preserve"> </v>
      </c>
      <c r="N322" s="39" t="str">
        <f t="shared" si="226"/>
        <v xml:space="preserve"> </v>
      </c>
      <c r="O322" s="39" t="str">
        <f t="shared" si="226"/>
        <v xml:space="preserve"> </v>
      </c>
      <c r="P322" s="39" t="str">
        <f t="shared" si="226"/>
        <v xml:space="preserve"> </v>
      </c>
      <c r="Q322" s="39" t="str">
        <f t="shared" si="226"/>
        <v xml:space="preserve"> </v>
      </c>
      <c r="R322" s="39" t="str">
        <f t="shared" si="226"/>
        <v xml:space="preserve"> </v>
      </c>
      <c r="S322" s="39" t="str">
        <f t="shared" si="226"/>
        <v>達成</v>
      </c>
      <c r="T322" s="39" t="str">
        <f t="shared" si="226"/>
        <v>達成</v>
      </c>
      <c r="U322" s="39" t="str">
        <f t="shared" si="226"/>
        <v xml:space="preserve"> </v>
      </c>
      <c r="V322" s="39" t="str">
        <f t="shared" si="226"/>
        <v xml:space="preserve"> </v>
      </c>
      <c r="W322" s="39" t="str">
        <f t="shared" si="226"/>
        <v xml:space="preserve"> </v>
      </c>
      <c r="X322" s="39" t="str">
        <f t="shared" si="226"/>
        <v xml:space="preserve"> </v>
      </c>
      <c r="Y322" s="39" t="str">
        <f t="shared" si="226"/>
        <v xml:space="preserve"> </v>
      </c>
      <c r="Z322" s="39" t="str">
        <f t="shared" si="226"/>
        <v xml:space="preserve"> </v>
      </c>
      <c r="AA322" s="72">
        <f>COUNTIF(L322:V322,"未達成")</f>
        <v>0</v>
      </c>
      <c r="AB322" s="226"/>
      <c r="AC322" s="227"/>
      <c r="AD322" s="228"/>
      <c r="AE322" s="35"/>
    </row>
    <row r="323" spans="1:31" ht="17.25">
      <c r="A323" s="35"/>
      <c r="B323" s="186"/>
      <c r="C323" s="187"/>
      <c r="D323" s="187"/>
      <c r="E323" s="188"/>
      <c r="F323" s="192"/>
      <c r="G323" s="193"/>
      <c r="H323" s="193"/>
      <c r="I323" s="193"/>
      <c r="J323" s="194"/>
      <c r="K323" s="95" t="s">
        <v>52</v>
      </c>
      <c r="L323" s="73"/>
      <c r="M323" s="73"/>
      <c r="N323" s="73"/>
      <c r="O323" s="73"/>
      <c r="P323" s="73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74">
        <f>SUM(L323:Z323)</f>
        <v>0</v>
      </c>
      <c r="AB323" s="198" t="str">
        <f>IF(AA323=0," ",IF(AA326=0, "達成", "未達成"))</f>
        <v xml:space="preserve"> </v>
      </c>
      <c r="AC323" s="200" t="str">
        <f>IF(AA323=0,"",(1-AA323/AA324))</f>
        <v/>
      </c>
      <c r="AD323" s="201"/>
      <c r="AE323" s="35"/>
    </row>
    <row r="324" spans="1:31" ht="17.25">
      <c r="A324" s="35"/>
      <c r="B324" s="189"/>
      <c r="C324" s="190"/>
      <c r="D324" s="190"/>
      <c r="E324" s="191"/>
      <c r="F324" s="195"/>
      <c r="G324" s="196"/>
      <c r="H324" s="196"/>
      <c r="I324" s="196"/>
      <c r="J324" s="197"/>
      <c r="K324" s="67" t="s">
        <v>29</v>
      </c>
      <c r="L324" s="68">
        <f>IF(L323=0, 0, L$13)</f>
        <v>0</v>
      </c>
      <c r="M324" s="68">
        <f>IF(M323=0, 0, M$13)</f>
        <v>0</v>
      </c>
      <c r="N324" s="68">
        <f t="shared" ref="N324:Z324" si="227">IF(N323=0, 0, N$13)</f>
        <v>0</v>
      </c>
      <c r="O324" s="68">
        <f t="shared" si="227"/>
        <v>0</v>
      </c>
      <c r="P324" s="68">
        <f t="shared" si="227"/>
        <v>0</v>
      </c>
      <c r="Q324" s="68">
        <f t="shared" si="227"/>
        <v>0</v>
      </c>
      <c r="R324" s="68">
        <f t="shared" si="227"/>
        <v>0</v>
      </c>
      <c r="S324" s="68">
        <f t="shared" si="227"/>
        <v>0</v>
      </c>
      <c r="T324" s="68">
        <f t="shared" si="227"/>
        <v>0</v>
      </c>
      <c r="U324" s="68">
        <f t="shared" si="227"/>
        <v>0</v>
      </c>
      <c r="V324" s="68">
        <f t="shared" si="227"/>
        <v>0</v>
      </c>
      <c r="W324" s="68">
        <f t="shared" si="227"/>
        <v>0</v>
      </c>
      <c r="X324" s="68">
        <f t="shared" si="227"/>
        <v>0</v>
      </c>
      <c r="Y324" s="68">
        <f t="shared" si="227"/>
        <v>0</v>
      </c>
      <c r="Z324" s="68">
        <f t="shared" si="227"/>
        <v>0</v>
      </c>
      <c r="AA324" s="69">
        <f>SUM(L324:Z324)</f>
        <v>0</v>
      </c>
      <c r="AB324" s="199"/>
      <c r="AC324" s="202"/>
      <c r="AD324" s="203"/>
      <c r="AE324" s="35"/>
    </row>
    <row r="325" spans="1:31" ht="17.25">
      <c r="A325" s="35"/>
      <c r="B325" s="189"/>
      <c r="C325" s="190"/>
      <c r="D325" s="190"/>
      <c r="E325" s="191"/>
      <c r="F325" s="195"/>
      <c r="G325" s="196"/>
      <c r="H325" s="196"/>
      <c r="I325" s="196"/>
      <c r="J325" s="197"/>
      <c r="K325" s="67" t="s">
        <v>38</v>
      </c>
      <c r="L325" s="70" t="str">
        <f>IF(ISERROR(1-L323/L324), "",(1-L323 /L324))</f>
        <v/>
      </c>
      <c r="M325" s="70" t="str">
        <f t="shared" ref="M325:Z325" si="228">IF(ISERROR(1-M323/M324), "",(1-M323 /M324))</f>
        <v/>
      </c>
      <c r="N325" s="70" t="str">
        <f t="shared" si="228"/>
        <v/>
      </c>
      <c r="O325" s="70" t="str">
        <f t="shared" si="228"/>
        <v/>
      </c>
      <c r="P325" s="70" t="str">
        <f t="shared" si="228"/>
        <v/>
      </c>
      <c r="Q325" s="70" t="str">
        <f t="shared" si="228"/>
        <v/>
      </c>
      <c r="R325" s="70" t="str">
        <f t="shared" si="228"/>
        <v/>
      </c>
      <c r="S325" s="70" t="str">
        <f t="shared" si="228"/>
        <v/>
      </c>
      <c r="T325" s="70" t="str">
        <f t="shared" si="228"/>
        <v/>
      </c>
      <c r="U325" s="70" t="str">
        <f t="shared" si="228"/>
        <v/>
      </c>
      <c r="V325" s="70" t="str">
        <f t="shared" si="228"/>
        <v/>
      </c>
      <c r="W325" s="70" t="str">
        <f t="shared" si="228"/>
        <v/>
      </c>
      <c r="X325" s="70" t="str">
        <f t="shared" si="228"/>
        <v/>
      </c>
      <c r="Y325" s="70" t="str">
        <f t="shared" si="228"/>
        <v/>
      </c>
      <c r="Z325" s="70" t="str">
        <f t="shared" si="228"/>
        <v/>
      </c>
      <c r="AA325" s="86" t="str">
        <f>IF(ISERROR(1-AA323/AA324), "",(1-AA323 /AA324))</f>
        <v/>
      </c>
      <c r="AB325" s="199"/>
      <c r="AC325" s="202"/>
      <c r="AD325" s="203"/>
      <c r="AE325" s="35"/>
    </row>
    <row r="326" spans="1:31" ht="17.25">
      <c r="A326" s="35"/>
      <c r="B326" s="229"/>
      <c r="C326" s="230"/>
      <c r="D326" s="230"/>
      <c r="E326" s="231"/>
      <c r="F326" s="232"/>
      <c r="G326" s="233"/>
      <c r="H326" s="233"/>
      <c r="I326" s="233"/>
      <c r="J326" s="234"/>
      <c r="K326" s="71" t="s">
        <v>67</v>
      </c>
      <c r="L326" s="39" t="str">
        <f t="shared" ref="L326:Z326" si="229">IF(OR(L324&lt;7)," ",IF(OR(L325&gt;=0.285),"達成","未達成"))</f>
        <v xml:space="preserve"> </v>
      </c>
      <c r="M326" s="39" t="str">
        <f t="shared" si="229"/>
        <v xml:space="preserve"> </v>
      </c>
      <c r="N326" s="39" t="str">
        <f t="shared" si="229"/>
        <v xml:space="preserve"> </v>
      </c>
      <c r="O326" s="39" t="str">
        <f t="shared" si="229"/>
        <v xml:space="preserve"> </v>
      </c>
      <c r="P326" s="39" t="str">
        <f t="shared" si="229"/>
        <v xml:space="preserve"> </v>
      </c>
      <c r="Q326" s="39" t="str">
        <f t="shared" si="229"/>
        <v xml:space="preserve"> </v>
      </c>
      <c r="R326" s="39" t="str">
        <f t="shared" si="229"/>
        <v xml:space="preserve"> </v>
      </c>
      <c r="S326" s="39" t="str">
        <f t="shared" si="229"/>
        <v xml:space="preserve"> </v>
      </c>
      <c r="T326" s="39" t="str">
        <f t="shared" si="229"/>
        <v xml:space="preserve"> </v>
      </c>
      <c r="U326" s="39" t="str">
        <f t="shared" si="229"/>
        <v xml:space="preserve"> </v>
      </c>
      <c r="V326" s="39" t="str">
        <f t="shared" si="229"/>
        <v xml:space="preserve"> </v>
      </c>
      <c r="W326" s="39" t="str">
        <f t="shared" si="229"/>
        <v xml:space="preserve"> </v>
      </c>
      <c r="X326" s="39" t="str">
        <f t="shared" si="229"/>
        <v xml:space="preserve"> </v>
      </c>
      <c r="Y326" s="39" t="str">
        <f t="shared" si="229"/>
        <v xml:space="preserve"> </v>
      </c>
      <c r="Z326" s="39" t="str">
        <f t="shared" si="229"/>
        <v xml:space="preserve"> </v>
      </c>
      <c r="AA326" s="72">
        <f>COUNTIF(L326:V326,"未達成")</f>
        <v>0</v>
      </c>
      <c r="AB326" s="226"/>
      <c r="AC326" s="227"/>
      <c r="AD326" s="228"/>
      <c r="AE326" s="35"/>
    </row>
    <row r="327" spans="1:31" ht="17.25">
      <c r="A327" s="35"/>
      <c r="B327" s="186"/>
      <c r="C327" s="187"/>
      <c r="D327" s="187"/>
      <c r="E327" s="188"/>
      <c r="F327" s="192"/>
      <c r="G327" s="193"/>
      <c r="H327" s="193"/>
      <c r="I327" s="193"/>
      <c r="J327" s="194"/>
      <c r="K327" s="95" t="s">
        <v>52</v>
      </c>
      <c r="L327" s="73"/>
      <c r="M327" s="73"/>
      <c r="N327" s="73"/>
      <c r="O327" s="73"/>
      <c r="P327" s="73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74">
        <f>SUM(L327:Z327)</f>
        <v>0</v>
      </c>
      <c r="AB327" s="198" t="str">
        <f>IF(AA327=0," ",IF(AA330=0, "達成", "未達成"))</f>
        <v xml:space="preserve"> </v>
      </c>
      <c r="AC327" s="200" t="str">
        <f>IF(AA327=0,"",(1-AA327/AA328))</f>
        <v/>
      </c>
      <c r="AD327" s="201"/>
      <c r="AE327" s="35"/>
    </row>
    <row r="328" spans="1:31" ht="17.25">
      <c r="A328" s="35"/>
      <c r="B328" s="189"/>
      <c r="C328" s="190"/>
      <c r="D328" s="190"/>
      <c r="E328" s="191"/>
      <c r="F328" s="195"/>
      <c r="G328" s="196"/>
      <c r="H328" s="196"/>
      <c r="I328" s="196"/>
      <c r="J328" s="197"/>
      <c r="K328" s="67" t="s">
        <v>29</v>
      </c>
      <c r="L328" s="68">
        <f>IF(L327=0, 0, L$13)</f>
        <v>0</v>
      </c>
      <c r="M328" s="68">
        <f>IF(M327=0, 0, M$13)</f>
        <v>0</v>
      </c>
      <c r="N328" s="68">
        <f t="shared" ref="N328:Z328" si="230">IF(N327=0, 0, N$13)</f>
        <v>0</v>
      </c>
      <c r="O328" s="68">
        <f t="shared" si="230"/>
        <v>0</v>
      </c>
      <c r="P328" s="68">
        <f t="shared" si="230"/>
        <v>0</v>
      </c>
      <c r="Q328" s="68">
        <f t="shared" si="230"/>
        <v>0</v>
      </c>
      <c r="R328" s="68">
        <f t="shared" si="230"/>
        <v>0</v>
      </c>
      <c r="S328" s="68">
        <f t="shared" si="230"/>
        <v>0</v>
      </c>
      <c r="T328" s="68">
        <f t="shared" si="230"/>
        <v>0</v>
      </c>
      <c r="U328" s="68">
        <f t="shared" si="230"/>
        <v>0</v>
      </c>
      <c r="V328" s="68">
        <f t="shared" si="230"/>
        <v>0</v>
      </c>
      <c r="W328" s="68">
        <f t="shared" si="230"/>
        <v>0</v>
      </c>
      <c r="X328" s="68">
        <f t="shared" si="230"/>
        <v>0</v>
      </c>
      <c r="Y328" s="68">
        <f t="shared" si="230"/>
        <v>0</v>
      </c>
      <c r="Z328" s="68">
        <f t="shared" si="230"/>
        <v>0</v>
      </c>
      <c r="AA328" s="69">
        <f>SUM(L328:Z328)</f>
        <v>0</v>
      </c>
      <c r="AB328" s="199"/>
      <c r="AC328" s="202"/>
      <c r="AD328" s="203"/>
      <c r="AE328" s="35"/>
    </row>
    <row r="329" spans="1:31" ht="17.25">
      <c r="A329" s="35"/>
      <c r="B329" s="189"/>
      <c r="C329" s="190"/>
      <c r="D329" s="190"/>
      <c r="E329" s="191"/>
      <c r="F329" s="195"/>
      <c r="G329" s="196"/>
      <c r="H329" s="196"/>
      <c r="I329" s="196"/>
      <c r="J329" s="197"/>
      <c r="K329" s="67" t="s">
        <v>38</v>
      </c>
      <c r="L329" s="70" t="str">
        <f>IF(ISERROR(1-L327/L328), "",(1-L327 /L328))</f>
        <v/>
      </c>
      <c r="M329" s="70" t="str">
        <f t="shared" ref="M329:Z329" si="231">IF(ISERROR(1-M327/M328), "",(1-M327 /M328))</f>
        <v/>
      </c>
      <c r="N329" s="70" t="str">
        <f t="shared" si="231"/>
        <v/>
      </c>
      <c r="O329" s="70" t="str">
        <f t="shared" si="231"/>
        <v/>
      </c>
      <c r="P329" s="70" t="str">
        <f t="shared" si="231"/>
        <v/>
      </c>
      <c r="Q329" s="70" t="str">
        <f t="shared" si="231"/>
        <v/>
      </c>
      <c r="R329" s="70" t="str">
        <f t="shared" si="231"/>
        <v/>
      </c>
      <c r="S329" s="70" t="str">
        <f t="shared" si="231"/>
        <v/>
      </c>
      <c r="T329" s="70" t="str">
        <f t="shared" si="231"/>
        <v/>
      </c>
      <c r="U329" s="70" t="str">
        <f t="shared" si="231"/>
        <v/>
      </c>
      <c r="V329" s="70" t="str">
        <f t="shared" si="231"/>
        <v/>
      </c>
      <c r="W329" s="70" t="str">
        <f t="shared" si="231"/>
        <v/>
      </c>
      <c r="X329" s="70" t="str">
        <f t="shared" si="231"/>
        <v/>
      </c>
      <c r="Y329" s="70" t="str">
        <f t="shared" si="231"/>
        <v/>
      </c>
      <c r="Z329" s="70" t="str">
        <f t="shared" si="231"/>
        <v/>
      </c>
      <c r="AA329" s="86" t="str">
        <f>IF(ISERROR(1-AA327/AA328), "",(1-AA327 /AA328))</f>
        <v/>
      </c>
      <c r="AB329" s="199"/>
      <c r="AC329" s="202"/>
      <c r="AD329" s="203"/>
      <c r="AE329" s="35"/>
    </row>
    <row r="330" spans="1:31" ht="17.25">
      <c r="A330" s="35"/>
      <c r="B330" s="189"/>
      <c r="C330" s="190"/>
      <c r="D330" s="190"/>
      <c r="E330" s="191"/>
      <c r="F330" s="195"/>
      <c r="G330" s="196"/>
      <c r="H330" s="196"/>
      <c r="I330" s="196"/>
      <c r="J330" s="197"/>
      <c r="K330" s="71" t="s">
        <v>67</v>
      </c>
      <c r="L330" s="39" t="str">
        <f t="shared" ref="L330:Z330" si="232">IF(OR(L328&lt;7)," ",IF(OR(L329&gt;=0.285),"達成","未達成"))</f>
        <v xml:space="preserve"> </v>
      </c>
      <c r="M330" s="39" t="str">
        <f t="shared" si="232"/>
        <v xml:space="preserve"> </v>
      </c>
      <c r="N330" s="39" t="str">
        <f t="shared" si="232"/>
        <v xml:space="preserve"> </v>
      </c>
      <c r="O330" s="39" t="str">
        <f t="shared" si="232"/>
        <v xml:space="preserve"> </v>
      </c>
      <c r="P330" s="39" t="str">
        <f t="shared" si="232"/>
        <v xml:space="preserve"> </v>
      </c>
      <c r="Q330" s="39" t="str">
        <f t="shared" si="232"/>
        <v xml:space="preserve"> </v>
      </c>
      <c r="R330" s="39" t="str">
        <f t="shared" si="232"/>
        <v xml:space="preserve"> </v>
      </c>
      <c r="S330" s="39" t="str">
        <f t="shared" si="232"/>
        <v xml:space="preserve"> </v>
      </c>
      <c r="T330" s="39" t="str">
        <f t="shared" si="232"/>
        <v xml:space="preserve"> </v>
      </c>
      <c r="U330" s="39" t="str">
        <f t="shared" si="232"/>
        <v xml:space="preserve"> </v>
      </c>
      <c r="V330" s="39" t="str">
        <f t="shared" si="232"/>
        <v xml:space="preserve"> </v>
      </c>
      <c r="W330" s="39" t="str">
        <f t="shared" si="232"/>
        <v xml:space="preserve"> </v>
      </c>
      <c r="X330" s="39" t="str">
        <f t="shared" si="232"/>
        <v xml:space="preserve"> </v>
      </c>
      <c r="Y330" s="39" t="str">
        <f t="shared" si="232"/>
        <v xml:space="preserve"> </v>
      </c>
      <c r="Z330" s="39" t="str">
        <f t="shared" si="232"/>
        <v xml:space="preserve"> </v>
      </c>
      <c r="AA330" s="72">
        <f>COUNTIF(L330:V330,"未達成")</f>
        <v>0</v>
      </c>
      <c r="AB330" s="226"/>
      <c r="AC330" s="227"/>
      <c r="AD330" s="228"/>
      <c r="AE330" s="35"/>
    </row>
    <row r="331" spans="1:31" ht="17.25">
      <c r="A331" s="35"/>
      <c r="B331" s="186"/>
      <c r="C331" s="187"/>
      <c r="D331" s="187"/>
      <c r="E331" s="188"/>
      <c r="F331" s="192"/>
      <c r="G331" s="193"/>
      <c r="H331" s="193"/>
      <c r="I331" s="193"/>
      <c r="J331" s="194"/>
      <c r="K331" s="95" t="s">
        <v>52</v>
      </c>
      <c r="L331" s="73"/>
      <c r="M331" s="73"/>
      <c r="N331" s="73"/>
      <c r="O331" s="73"/>
      <c r="P331" s="73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74">
        <f>SUM(L331:Z331)</f>
        <v>0</v>
      </c>
      <c r="AB331" s="198" t="str">
        <f>IF(AA331=0," ",IF(AA334=0, "達成", "未達成"))</f>
        <v xml:space="preserve"> </v>
      </c>
      <c r="AC331" s="200" t="str">
        <f>IF(AA331=0,"",(1-AA331/AA332))</f>
        <v/>
      </c>
      <c r="AD331" s="201"/>
      <c r="AE331" s="35"/>
    </row>
    <row r="332" spans="1:31" ht="17.25">
      <c r="A332" s="35"/>
      <c r="B332" s="189"/>
      <c r="C332" s="190"/>
      <c r="D332" s="190"/>
      <c r="E332" s="191"/>
      <c r="F332" s="195"/>
      <c r="G332" s="196"/>
      <c r="H332" s="196"/>
      <c r="I332" s="196"/>
      <c r="J332" s="197"/>
      <c r="K332" s="67" t="s">
        <v>29</v>
      </c>
      <c r="L332" s="68">
        <f>IF(L331=0, 0, L$13)</f>
        <v>0</v>
      </c>
      <c r="M332" s="68">
        <f>IF(M331=0, 0, M$13)</f>
        <v>0</v>
      </c>
      <c r="N332" s="68">
        <f t="shared" ref="N332:Z332" si="233">IF(N331=0, 0, N$13)</f>
        <v>0</v>
      </c>
      <c r="O332" s="68">
        <f t="shared" si="233"/>
        <v>0</v>
      </c>
      <c r="P332" s="68">
        <f t="shared" si="233"/>
        <v>0</v>
      </c>
      <c r="Q332" s="68">
        <f t="shared" si="233"/>
        <v>0</v>
      </c>
      <c r="R332" s="68">
        <f t="shared" si="233"/>
        <v>0</v>
      </c>
      <c r="S332" s="68">
        <f t="shared" si="233"/>
        <v>0</v>
      </c>
      <c r="T332" s="68">
        <f t="shared" si="233"/>
        <v>0</v>
      </c>
      <c r="U332" s="68">
        <f t="shared" si="233"/>
        <v>0</v>
      </c>
      <c r="V332" s="68">
        <f t="shared" si="233"/>
        <v>0</v>
      </c>
      <c r="W332" s="68">
        <f t="shared" si="233"/>
        <v>0</v>
      </c>
      <c r="X332" s="68">
        <f t="shared" si="233"/>
        <v>0</v>
      </c>
      <c r="Y332" s="68">
        <f t="shared" si="233"/>
        <v>0</v>
      </c>
      <c r="Z332" s="68">
        <f t="shared" si="233"/>
        <v>0</v>
      </c>
      <c r="AA332" s="69">
        <f>SUM(L332:Z332)</f>
        <v>0</v>
      </c>
      <c r="AB332" s="199"/>
      <c r="AC332" s="202"/>
      <c r="AD332" s="203"/>
      <c r="AE332" s="35"/>
    </row>
    <row r="333" spans="1:31" ht="17.25">
      <c r="A333" s="35"/>
      <c r="B333" s="189"/>
      <c r="C333" s="190"/>
      <c r="D333" s="190"/>
      <c r="E333" s="191"/>
      <c r="F333" s="195"/>
      <c r="G333" s="196"/>
      <c r="H333" s="196"/>
      <c r="I333" s="196"/>
      <c r="J333" s="197"/>
      <c r="K333" s="67" t="s">
        <v>38</v>
      </c>
      <c r="L333" s="70" t="str">
        <f>IF(ISERROR(1-L331/L332), "",(1-L331 /L332))</f>
        <v/>
      </c>
      <c r="M333" s="70" t="str">
        <f t="shared" ref="M333:Z333" si="234">IF(ISERROR(1-M331/M332), "",(1-M331 /M332))</f>
        <v/>
      </c>
      <c r="N333" s="70" t="str">
        <f t="shared" si="234"/>
        <v/>
      </c>
      <c r="O333" s="70" t="str">
        <f t="shared" si="234"/>
        <v/>
      </c>
      <c r="P333" s="70" t="str">
        <f t="shared" si="234"/>
        <v/>
      </c>
      <c r="Q333" s="70" t="str">
        <f t="shared" si="234"/>
        <v/>
      </c>
      <c r="R333" s="70" t="str">
        <f t="shared" si="234"/>
        <v/>
      </c>
      <c r="S333" s="70" t="str">
        <f t="shared" si="234"/>
        <v/>
      </c>
      <c r="T333" s="70" t="str">
        <f t="shared" si="234"/>
        <v/>
      </c>
      <c r="U333" s="70" t="str">
        <f t="shared" si="234"/>
        <v/>
      </c>
      <c r="V333" s="70" t="str">
        <f t="shared" si="234"/>
        <v/>
      </c>
      <c r="W333" s="70" t="str">
        <f t="shared" si="234"/>
        <v/>
      </c>
      <c r="X333" s="70" t="str">
        <f t="shared" si="234"/>
        <v/>
      </c>
      <c r="Y333" s="70" t="str">
        <f t="shared" si="234"/>
        <v/>
      </c>
      <c r="Z333" s="70" t="str">
        <f t="shared" si="234"/>
        <v/>
      </c>
      <c r="AA333" s="86" t="str">
        <f>IF(ISERROR(1-AA331/AA332), "",(1-AA331 /AA332))</f>
        <v/>
      </c>
      <c r="AB333" s="199"/>
      <c r="AC333" s="202"/>
      <c r="AD333" s="203"/>
      <c r="AE333" s="35"/>
    </row>
    <row r="334" spans="1:31" ht="17.25">
      <c r="A334" s="35"/>
      <c r="B334" s="189"/>
      <c r="C334" s="190"/>
      <c r="D334" s="190"/>
      <c r="E334" s="191"/>
      <c r="F334" s="195"/>
      <c r="G334" s="196"/>
      <c r="H334" s="196"/>
      <c r="I334" s="196"/>
      <c r="J334" s="197"/>
      <c r="K334" s="71" t="s">
        <v>67</v>
      </c>
      <c r="L334" s="39" t="str">
        <f t="shared" ref="L334:Z334" si="235">IF(OR(L332&lt;7)," ",IF(OR(L333&gt;=0.285),"達成","未達成"))</f>
        <v xml:space="preserve"> </v>
      </c>
      <c r="M334" s="39" t="str">
        <f t="shared" si="235"/>
        <v xml:space="preserve"> </v>
      </c>
      <c r="N334" s="39" t="str">
        <f t="shared" si="235"/>
        <v xml:space="preserve"> </v>
      </c>
      <c r="O334" s="39" t="str">
        <f t="shared" si="235"/>
        <v xml:space="preserve"> </v>
      </c>
      <c r="P334" s="39" t="str">
        <f t="shared" si="235"/>
        <v xml:space="preserve"> </v>
      </c>
      <c r="Q334" s="39" t="str">
        <f t="shared" si="235"/>
        <v xml:space="preserve"> </v>
      </c>
      <c r="R334" s="39" t="str">
        <f t="shared" si="235"/>
        <v xml:space="preserve"> </v>
      </c>
      <c r="S334" s="39" t="str">
        <f t="shared" si="235"/>
        <v xml:space="preserve"> </v>
      </c>
      <c r="T334" s="39" t="str">
        <f t="shared" si="235"/>
        <v xml:space="preserve"> </v>
      </c>
      <c r="U334" s="39" t="str">
        <f t="shared" si="235"/>
        <v xml:space="preserve"> </v>
      </c>
      <c r="V334" s="39" t="str">
        <f t="shared" si="235"/>
        <v xml:space="preserve"> </v>
      </c>
      <c r="W334" s="39" t="str">
        <f t="shared" si="235"/>
        <v xml:space="preserve"> </v>
      </c>
      <c r="X334" s="39" t="str">
        <f t="shared" si="235"/>
        <v xml:space="preserve"> </v>
      </c>
      <c r="Y334" s="39" t="str">
        <f t="shared" si="235"/>
        <v xml:space="preserve"> </v>
      </c>
      <c r="Z334" s="39" t="str">
        <f t="shared" si="235"/>
        <v xml:space="preserve"> </v>
      </c>
      <c r="AA334" s="72">
        <f>COUNTIF(L334:V334,"未達成")</f>
        <v>0</v>
      </c>
      <c r="AB334" s="226"/>
      <c r="AC334" s="227"/>
      <c r="AD334" s="228"/>
      <c r="AE334" s="35"/>
    </row>
    <row r="335" spans="1:31" ht="17.25">
      <c r="A335" s="35"/>
      <c r="B335" s="186"/>
      <c r="C335" s="187"/>
      <c r="D335" s="187"/>
      <c r="E335" s="188"/>
      <c r="F335" s="192"/>
      <c r="G335" s="193"/>
      <c r="H335" s="193"/>
      <c r="I335" s="193"/>
      <c r="J335" s="194"/>
      <c r="K335" s="95" t="s">
        <v>52</v>
      </c>
      <c r="L335" s="73"/>
      <c r="M335" s="73"/>
      <c r="N335" s="73"/>
      <c r="O335" s="73"/>
      <c r="P335" s="73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74">
        <f>SUM(L335:Z335)</f>
        <v>0</v>
      </c>
      <c r="AB335" s="198" t="str">
        <f>IF(AA335=0," ",IF(AA338=0, "達成", "未達成"))</f>
        <v xml:space="preserve"> </v>
      </c>
      <c r="AC335" s="200" t="str">
        <f>IF(AA335=0,"",(1-AA335/AA336))</f>
        <v/>
      </c>
      <c r="AD335" s="201"/>
      <c r="AE335" s="35"/>
    </row>
    <row r="336" spans="1:31" ht="17.25">
      <c r="A336" s="35"/>
      <c r="B336" s="189"/>
      <c r="C336" s="190"/>
      <c r="D336" s="190"/>
      <c r="E336" s="191"/>
      <c r="F336" s="195"/>
      <c r="G336" s="196"/>
      <c r="H336" s="196"/>
      <c r="I336" s="196"/>
      <c r="J336" s="197"/>
      <c r="K336" s="67" t="s">
        <v>29</v>
      </c>
      <c r="L336" s="68">
        <f>IF(L335=0, 0, L$13)</f>
        <v>0</v>
      </c>
      <c r="M336" s="68">
        <f>IF(M335=0, 0, M$13)</f>
        <v>0</v>
      </c>
      <c r="N336" s="68">
        <f t="shared" ref="N336:Z336" si="236">IF(N335=0, 0, N$13)</f>
        <v>0</v>
      </c>
      <c r="O336" s="68">
        <f t="shared" si="236"/>
        <v>0</v>
      </c>
      <c r="P336" s="68">
        <f t="shared" si="236"/>
        <v>0</v>
      </c>
      <c r="Q336" s="68">
        <f t="shared" si="236"/>
        <v>0</v>
      </c>
      <c r="R336" s="68">
        <f t="shared" si="236"/>
        <v>0</v>
      </c>
      <c r="S336" s="68">
        <f t="shared" si="236"/>
        <v>0</v>
      </c>
      <c r="T336" s="68">
        <f t="shared" si="236"/>
        <v>0</v>
      </c>
      <c r="U336" s="68">
        <f t="shared" si="236"/>
        <v>0</v>
      </c>
      <c r="V336" s="68">
        <f t="shared" si="236"/>
        <v>0</v>
      </c>
      <c r="W336" s="68">
        <f t="shared" si="236"/>
        <v>0</v>
      </c>
      <c r="X336" s="68">
        <f t="shared" si="236"/>
        <v>0</v>
      </c>
      <c r="Y336" s="68">
        <f t="shared" si="236"/>
        <v>0</v>
      </c>
      <c r="Z336" s="68">
        <f t="shared" si="236"/>
        <v>0</v>
      </c>
      <c r="AA336" s="69">
        <f>SUM(L336:Z336)</f>
        <v>0</v>
      </c>
      <c r="AB336" s="199"/>
      <c r="AC336" s="202"/>
      <c r="AD336" s="203"/>
      <c r="AE336" s="35"/>
    </row>
    <row r="337" spans="1:31" ht="17.25">
      <c r="A337" s="35"/>
      <c r="B337" s="189"/>
      <c r="C337" s="190"/>
      <c r="D337" s="190"/>
      <c r="E337" s="191"/>
      <c r="F337" s="195"/>
      <c r="G337" s="196"/>
      <c r="H337" s="196"/>
      <c r="I337" s="196"/>
      <c r="J337" s="197"/>
      <c r="K337" s="67" t="s">
        <v>38</v>
      </c>
      <c r="L337" s="70" t="str">
        <f>IF(ISERROR(1-L335/L336), "",(1-L335 /L336))</f>
        <v/>
      </c>
      <c r="M337" s="70" t="str">
        <f t="shared" ref="M337:Z337" si="237">IF(ISERROR(1-M335/M336), "",(1-M335 /M336))</f>
        <v/>
      </c>
      <c r="N337" s="70" t="str">
        <f t="shared" si="237"/>
        <v/>
      </c>
      <c r="O337" s="70" t="str">
        <f t="shared" si="237"/>
        <v/>
      </c>
      <c r="P337" s="70" t="str">
        <f t="shared" si="237"/>
        <v/>
      </c>
      <c r="Q337" s="70" t="str">
        <f t="shared" si="237"/>
        <v/>
      </c>
      <c r="R337" s="70" t="str">
        <f t="shared" si="237"/>
        <v/>
      </c>
      <c r="S337" s="70" t="str">
        <f t="shared" si="237"/>
        <v/>
      </c>
      <c r="T337" s="70" t="str">
        <f t="shared" si="237"/>
        <v/>
      </c>
      <c r="U337" s="70" t="str">
        <f t="shared" si="237"/>
        <v/>
      </c>
      <c r="V337" s="70" t="str">
        <f t="shared" si="237"/>
        <v/>
      </c>
      <c r="W337" s="70" t="str">
        <f t="shared" si="237"/>
        <v/>
      </c>
      <c r="X337" s="70" t="str">
        <f t="shared" si="237"/>
        <v/>
      </c>
      <c r="Y337" s="70" t="str">
        <f t="shared" si="237"/>
        <v/>
      </c>
      <c r="Z337" s="70" t="str">
        <f t="shared" si="237"/>
        <v/>
      </c>
      <c r="AA337" s="86" t="str">
        <f>IF(ISERROR(1-AA335/AA336), "",(1-AA335 /AA336))</f>
        <v/>
      </c>
      <c r="AB337" s="199"/>
      <c r="AC337" s="202"/>
      <c r="AD337" s="203"/>
      <c r="AE337" s="35"/>
    </row>
    <row r="338" spans="1:31" ht="17.25">
      <c r="A338" s="35"/>
      <c r="B338" s="189"/>
      <c r="C338" s="190"/>
      <c r="D338" s="190"/>
      <c r="E338" s="191"/>
      <c r="F338" s="195"/>
      <c r="G338" s="196"/>
      <c r="H338" s="196"/>
      <c r="I338" s="196"/>
      <c r="J338" s="197"/>
      <c r="K338" s="71" t="s">
        <v>67</v>
      </c>
      <c r="L338" s="39" t="str">
        <f t="shared" ref="L338:Z338" si="238">IF(OR(L336&lt;7)," ",IF(OR(L337&gt;=0.285),"達成","未達成"))</f>
        <v xml:space="preserve"> </v>
      </c>
      <c r="M338" s="39" t="str">
        <f t="shared" si="238"/>
        <v xml:space="preserve"> </v>
      </c>
      <c r="N338" s="39" t="str">
        <f t="shared" si="238"/>
        <v xml:space="preserve"> </v>
      </c>
      <c r="O338" s="39" t="str">
        <f t="shared" si="238"/>
        <v xml:space="preserve"> </v>
      </c>
      <c r="P338" s="39" t="str">
        <f t="shared" si="238"/>
        <v xml:space="preserve"> </v>
      </c>
      <c r="Q338" s="39" t="str">
        <f t="shared" si="238"/>
        <v xml:space="preserve"> </v>
      </c>
      <c r="R338" s="39" t="str">
        <f t="shared" si="238"/>
        <v xml:space="preserve"> </v>
      </c>
      <c r="S338" s="39" t="str">
        <f t="shared" si="238"/>
        <v xml:space="preserve"> </v>
      </c>
      <c r="T338" s="39" t="str">
        <f t="shared" si="238"/>
        <v xml:space="preserve"> </v>
      </c>
      <c r="U338" s="39" t="str">
        <f t="shared" si="238"/>
        <v xml:space="preserve"> </v>
      </c>
      <c r="V338" s="39" t="str">
        <f t="shared" si="238"/>
        <v xml:space="preserve"> </v>
      </c>
      <c r="W338" s="39" t="str">
        <f t="shared" si="238"/>
        <v xml:space="preserve"> </v>
      </c>
      <c r="X338" s="39" t="str">
        <f t="shared" si="238"/>
        <v xml:space="preserve"> </v>
      </c>
      <c r="Y338" s="39" t="str">
        <f t="shared" si="238"/>
        <v xml:space="preserve"> </v>
      </c>
      <c r="Z338" s="39" t="str">
        <f t="shared" si="238"/>
        <v xml:space="preserve"> </v>
      </c>
      <c r="AA338" s="72">
        <f>COUNTIF(L338:V338,"未達成")</f>
        <v>0</v>
      </c>
      <c r="AB338" s="226"/>
      <c r="AC338" s="227"/>
      <c r="AD338" s="228"/>
      <c r="AE338" s="35"/>
    </row>
    <row r="339" spans="1:31" ht="17.25">
      <c r="A339" s="35"/>
      <c r="B339" s="186"/>
      <c r="C339" s="187"/>
      <c r="D339" s="187"/>
      <c r="E339" s="188"/>
      <c r="F339" s="192"/>
      <c r="G339" s="193"/>
      <c r="H339" s="193"/>
      <c r="I339" s="193"/>
      <c r="J339" s="194"/>
      <c r="K339" s="95" t="s">
        <v>52</v>
      </c>
      <c r="L339" s="73"/>
      <c r="M339" s="73"/>
      <c r="N339" s="73"/>
      <c r="O339" s="73"/>
      <c r="P339" s="73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74">
        <f>SUM(L339:Z339)</f>
        <v>0</v>
      </c>
      <c r="AB339" s="198" t="str">
        <f>IF(AA339=0," ",IF(AA342=0, "達成", "未達成"))</f>
        <v xml:space="preserve"> </v>
      </c>
      <c r="AC339" s="200" t="str">
        <f>IF(AA339=0,"",(1-AA339/AA340))</f>
        <v/>
      </c>
      <c r="AD339" s="201"/>
      <c r="AE339" s="35"/>
    </row>
    <row r="340" spans="1:31" ht="17.25">
      <c r="A340" s="35"/>
      <c r="B340" s="189"/>
      <c r="C340" s="190"/>
      <c r="D340" s="190"/>
      <c r="E340" s="191"/>
      <c r="F340" s="195"/>
      <c r="G340" s="196"/>
      <c r="H340" s="196"/>
      <c r="I340" s="196"/>
      <c r="J340" s="197"/>
      <c r="K340" s="67" t="s">
        <v>29</v>
      </c>
      <c r="L340" s="68">
        <f>IF(L339=0, 0, L$13)</f>
        <v>0</v>
      </c>
      <c r="M340" s="68">
        <f>IF(M339=0, 0, M$13)</f>
        <v>0</v>
      </c>
      <c r="N340" s="68">
        <f t="shared" ref="N340:Z340" si="239">IF(N339=0, 0, N$13)</f>
        <v>0</v>
      </c>
      <c r="O340" s="68">
        <f t="shared" si="239"/>
        <v>0</v>
      </c>
      <c r="P340" s="68">
        <f t="shared" si="239"/>
        <v>0</v>
      </c>
      <c r="Q340" s="68">
        <f t="shared" si="239"/>
        <v>0</v>
      </c>
      <c r="R340" s="68">
        <f t="shared" si="239"/>
        <v>0</v>
      </c>
      <c r="S340" s="68">
        <f t="shared" si="239"/>
        <v>0</v>
      </c>
      <c r="T340" s="68">
        <f t="shared" si="239"/>
        <v>0</v>
      </c>
      <c r="U340" s="68">
        <f t="shared" si="239"/>
        <v>0</v>
      </c>
      <c r="V340" s="68">
        <f t="shared" si="239"/>
        <v>0</v>
      </c>
      <c r="W340" s="68">
        <f t="shared" si="239"/>
        <v>0</v>
      </c>
      <c r="X340" s="68">
        <f t="shared" si="239"/>
        <v>0</v>
      </c>
      <c r="Y340" s="68">
        <f t="shared" si="239"/>
        <v>0</v>
      </c>
      <c r="Z340" s="68">
        <f t="shared" si="239"/>
        <v>0</v>
      </c>
      <c r="AA340" s="69">
        <f>SUM(L340:Z340)</f>
        <v>0</v>
      </c>
      <c r="AB340" s="199"/>
      <c r="AC340" s="202"/>
      <c r="AD340" s="203"/>
      <c r="AE340" s="35"/>
    </row>
    <row r="341" spans="1:31" ht="17.25">
      <c r="A341" s="35"/>
      <c r="B341" s="189"/>
      <c r="C341" s="190"/>
      <c r="D341" s="190"/>
      <c r="E341" s="191"/>
      <c r="F341" s="195"/>
      <c r="G341" s="196"/>
      <c r="H341" s="196"/>
      <c r="I341" s="196"/>
      <c r="J341" s="197"/>
      <c r="K341" s="67" t="s">
        <v>38</v>
      </c>
      <c r="L341" s="70" t="str">
        <f>IF(ISERROR(1-L339/L340), "",(1-L339 /L340))</f>
        <v/>
      </c>
      <c r="M341" s="70" t="str">
        <f t="shared" ref="M341:Z341" si="240">IF(ISERROR(1-M339/M340), "",(1-M339 /M340))</f>
        <v/>
      </c>
      <c r="N341" s="70" t="str">
        <f t="shared" si="240"/>
        <v/>
      </c>
      <c r="O341" s="70" t="str">
        <f t="shared" si="240"/>
        <v/>
      </c>
      <c r="P341" s="70" t="str">
        <f t="shared" si="240"/>
        <v/>
      </c>
      <c r="Q341" s="70" t="str">
        <f t="shared" si="240"/>
        <v/>
      </c>
      <c r="R341" s="70" t="str">
        <f t="shared" si="240"/>
        <v/>
      </c>
      <c r="S341" s="70" t="str">
        <f t="shared" si="240"/>
        <v/>
      </c>
      <c r="T341" s="70" t="str">
        <f t="shared" si="240"/>
        <v/>
      </c>
      <c r="U341" s="70" t="str">
        <f t="shared" si="240"/>
        <v/>
      </c>
      <c r="V341" s="70" t="str">
        <f t="shared" si="240"/>
        <v/>
      </c>
      <c r="W341" s="70" t="str">
        <f t="shared" si="240"/>
        <v/>
      </c>
      <c r="X341" s="70" t="str">
        <f t="shared" si="240"/>
        <v/>
      </c>
      <c r="Y341" s="70" t="str">
        <f t="shared" si="240"/>
        <v/>
      </c>
      <c r="Z341" s="70" t="str">
        <f t="shared" si="240"/>
        <v/>
      </c>
      <c r="AA341" s="86" t="str">
        <f>IF(ISERROR(1-AA339/AA340), "",(1-AA339 /AA340))</f>
        <v/>
      </c>
      <c r="AB341" s="199"/>
      <c r="AC341" s="202"/>
      <c r="AD341" s="203"/>
      <c r="AE341" s="35"/>
    </row>
    <row r="342" spans="1:31" ht="17.25">
      <c r="A342" s="35"/>
      <c r="B342" s="229"/>
      <c r="C342" s="230"/>
      <c r="D342" s="230"/>
      <c r="E342" s="231"/>
      <c r="F342" s="232"/>
      <c r="G342" s="233"/>
      <c r="H342" s="233"/>
      <c r="I342" s="233"/>
      <c r="J342" s="234"/>
      <c r="K342" s="71" t="s">
        <v>67</v>
      </c>
      <c r="L342" s="39" t="str">
        <f t="shared" ref="L342:Z342" si="241">IF(OR(L340&lt;7)," ",IF(OR(L341&gt;=0.285),"達成","未達成"))</f>
        <v xml:space="preserve"> </v>
      </c>
      <c r="M342" s="39" t="str">
        <f t="shared" si="241"/>
        <v xml:space="preserve"> </v>
      </c>
      <c r="N342" s="39" t="str">
        <f t="shared" si="241"/>
        <v xml:space="preserve"> </v>
      </c>
      <c r="O342" s="39" t="str">
        <f t="shared" si="241"/>
        <v xml:space="preserve"> </v>
      </c>
      <c r="P342" s="39" t="str">
        <f t="shared" si="241"/>
        <v xml:space="preserve"> </v>
      </c>
      <c r="Q342" s="39" t="str">
        <f t="shared" si="241"/>
        <v xml:space="preserve"> </v>
      </c>
      <c r="R342" s="39" t="str">
        <f t="shared" si="241"/>
        <v xml:space="preserve"> </v>
      </c>
      <c r="S342" s="39" t="str">
        <f t="shared" si="241"/>
        <v xml:space="preserve"> </v>
      </c>
      <c r="T342" s="39" t="str">
        <f t="shared" si="241"/>
        <v xml:space="preserve"> </v>
      </c>
      <c r="U342" s="39" t="str">
        <f t="shared" si="241"/>
        <v xml:space="preserve"> </v>
      </c>
      <c r="V342" s="39" t="str">
        <f t="shared" si="241"/>
        <v xml:space="preserve"> </v>
      </c>
      <c r="W342" s="39" t="str">
        <f t="shared" si="241"/>
        <v xml:space="preserve"> </v>
      </c>
      <c r="X342" s="39" t="str">
        <f t="shared" si="241"/>
        <v xml:space="preserve"> </v>
      </c>
      <c r="Y342" s="39" t="str">
        <f t="shared" si="241"/>
        <v xml:space="preserve"> </v>
      </c>
      <c r="Z342" s="39" t="str">
        <f t="shared" si="241"/>
        <v xml:space="preserve"> </v>
      </c>
      <c r="AA342" s="72">
        <f>COUNTIF(L342:V342,"未達成")</f>
        <v>0</v>
      </c>
      <c r="AB342" s="226"/>
      <c r="AC342" s="227"/>
      <c r="AD342" s="228"/>
      <c r="AE342" s="35"/>
    </row>
    <row r="343" spans="1:31" ht="17.25">
      <c r="A343" s="35"/>
      <c r="B343" s="186"/>
      <c r="C343" s="187"/>
      <c r="D343" s="187"/>
      <c r="E343" s="188"/>
      <c r="F343" s="192"/>
      <c r="G343" s="193"/>
      <c r="H343" s="193"/>
      <c r="I343" s="193"/>
      <c r="J343" s="194"/>
      <c r="K343" s="95" t="s">
        <v>52</v>
      </c>
      <c r="L343" s="73"/>
      <c r="M343" s="73"/>
      <c r="N343" s="73"/>
      <c r="O343" s="73"/>
      <c r="P343" s="73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74">
        <f>SUM(L343:Z343)</f>
        <v>0</v>
      </c>
      <c r="AB343" s="198" t="str">
        <f>IF(AA343=0," ",IF(AA346=0, "達成", "未達成"))</f>
        <v xml:space="preserve"> </v>
      </c>
      <c r="AC343" s="200" t="str">
        <f>IF(AA343=0,"",(1-AA343/AA344))</f>
        <v/>
      </c>
      <c r="AD343" s="201"/>
      <c r="AE343" s="35"/>
    </row>
    <row r="344" spans="1:31" ht="17.25">
      <c r="A344" s="35"/>
      <c r="B344" s="189"/>
      <c r="C344" s="190"/>
      <c r="D344" s="190"/>
      <c r="E344" s="191"/>
      <c r="F344" s="195"/>
      <c r="G344" s="196"/>
      <c r="H344" s="196"/>
      <c r="I344" s="196"/>
      <c r="J344" s="197"/>
      <c r="K344" s="67" t="s">
        <v>29</v>
      </c>
      <c r="L344" s="68">
        <f>IF(L343=0, 0, L$13)</f>
        <v>0</v>
      </c>
      <c r="M344" s="68">
        <f>IF(M343=0, 0, M$13)</f>
        <v>0</v>
      </c>
      <c r="N344" s="68">
        <f t="shared" ref="N344:Z344" si="242">IF(N343=0, 0, N$13)</f>
        <v>0</v>
      </c>
      <c r="O344" s="68">
        <f t="shared" si="242"/>
        <v>0</v>
      </c>
      <c r="P344" s="68">
        <f t="shared" si="242"/>
        <v>0</v>
      </c>
      <c r="Q344" s="68">
        <f t="shared" si="242"/>
        <v>0</v>
      </c>
      <c r="R344" s="68">
        <f t="shared" si="242"/>
        <v>0</v>
      </c>
      <c r="S344" s="68">
        <f t="shared" si="242"/>
        <v>0</v>
      </c>
      <c r="T344" s="68">
        <f t="shared" si="242"/>
        <v>0</v>
      </c>
      <c r="U344" s="68">
        <f t="shared" si="242"/>
        <v>0</v>
      </c>
      <c r="V344" s="68">
        <f t="shared" si="242"/>
        <v>0</v>
      </c>
      <c r="W344" s="68">
        <f t="shared" si="242"/>
        <v>0</v>
      </c>
      <c r="X344" s="68">
        <f t="shared" si="242"/>
        <v>0</v>
      </c>
      <c r="Y344" s="68">
        <f t="shared" si="242"/>
        <v>0</v>
      </c>
      <c r="Z344" s="68">
        <f t="shared" si="242"/>
        <v>0</v>
      </c>
      <c r="AA344" s="69">
        <f>SUM(L344:Z344)</f>
        <v>0</v>
      </c>
      <c r="AB344" s="199"/>
      <c r="AC344" s="202"/>
      <c r="AD344" s="203"/>
      <c r="AE344" s="35"/>
    </row>
    <row r="345" spans="1:31" ht="17.25">
      <c r="A345" s="35"/>
      <c r="B345" s="189"/>
      <c r="C345" s="190"/>
      <c r="D345" s="190"/>
      <c r="E345" s="191"/>
      <c r="F345" s="195"/>
      <c r="G345" s="196"/>
      <c r="H345" s="196"/>
      <c r="I345" s="196"/>
      <c r="J345" s="197"/>
      <c r="K345" s="67" t="s">
        <v>38</v>
      </c>
      <c r="L345" s="70" t="str">
        <f>IF(ISERROR(1-L343/L344), "",(1-L343 /L344))</f>
        <v/>
      </c>
      <c r="M345" s="70" t="str">
        <f t="shared" ref="M345:Z345" si="243">IF(ISERROR(1-M343/M344), "",(1-M343 /M344))</f>
        <v/>
      </c>
      <c r="N345" s="70" t="str">
        <f t="shared" si="243"/>
        <v/>
      </c>
      <c r="O345" s="70" t="str">
        <f t="shared" si="243"/>
        <v/>
      </c>
      <c r="P345" s="70" t="str">
        <f t="shared" si="243"/>
        <v/>
      </c>
      <c r="Q345" s="70" t="str">
        <f t="shared" si="243"/>
        <v/>
      </c>
      <c r="R345" s="70" t="str">
        <f t="shared" si="243"/>
        <v/>
      </c>
      <c r="S345" s="70" t="str">
        <f t="shared" si="243"/>
        <v/>
      </c>
      <c r="T345" s="70" t="str">
        <f t="shared" si="243"/>
        <v/>
      </c>
      <c r="U345" s="70" t="str">
        <f t="shared" si="243"/>
        <v/>
      </c>
      <c r="V345" s="70" t="str">
        <f t="shared" si="243"/>
        <v/>
      </c>
      <c r="W345" s="70" t="str">
        <f t="shared" si="243"/>
        <v/>
      </c>
      <c r="X345" s="70" t="str">
        <f t="shared" si="243"/>
        <v/>
      </c>
      <c r="Y345" s="70" t="str">
        <f t="shared" si="243"/>
        <v/>
      </c>
      <c r="Z345" s="70" t="str">
        <f t="shared" si="243"/>
        <v/>
      </c>
      <c r="AA345" s="86" t="str">
        <f>IF(ISERROR(1-AA343/AA344), "",(1-AA343 /AA344))</f>
        <v/>
      </c>
      <c r="AB345" s="199"/>
      <c r="AC345" s="202"/>
      <c r="AD345" s="203"/>
      <c r="AE345" s="35"/>
    </row>
    <row r="346" spans="1:31" ht="17.25">
      <c r="A346" s="35"/>
      <c r="B346" s="229"/>
      <c r="C346" s="230"/>
      <c r="D346" s="230"/>
      <c r="E346" s="231"/>
      <c r="F346" s="232"/>
      <c r="G346" s="233"/>
      <c r="H346" s="233"/>
      <c r="I346" s="233"/>
      <c r="J346" s="234"/>
      <c r="K346" s="71" t="s">
        <v>67</v>
      </c>
      <c r="L346" s="39" t="str">
        <f t="shared" ref="L346:Z346" si="244">IF(OR(L344&lt;7)," ",IF(OR(L345&gt;=0.285),"達成","未達成"))</f>
        <v xml:space="preserve"> </v>
      </c>
      <c r="M346" s="39" t="str">
        <f t="shared" si="244"/>
        <v xml:space="preserve"> </v>
      </c>
      <c r="N346" s="39" t="str">
        <f t="shared" si="244"/>
        <v xml:space="preserve"> </v>
      </c>
      <c r="O346" s="39" t="str">
        <f t="shared" si="244"/>
        <v xml:space="preserve"> </v>
      </c>
      <c r="P346" s="39" t="str">
        <f t="shared" si="244"/>
        <v xml:space="preserve"> </v>
      </c>
      <c r="Q346" s="39" t="str">
        <f t="shared" si="244"/>
        <v xml:space="preserve"> </v>
      </c>
      <c r="R346" s="39" t="str">
        <f t="shared" si="244"/>
        <v xml:space="preserve"> </v>
      </c>
      <c r="S346" s="39" t="str">
        <f t="shared" si="244"/>
        <v xml:space="preserve"> </v>
      </c>
      <c r="T346" s="39" t="str">
        <f t="shared" si="244"/>
        <v xml:space="preserve"> </v>
      </c>
      <c r="U346" s="39" t="str">
        <f t="shared" si="244"/>
        <v xml:space="preserve"> </v>
      </c>
      <c r="V346" s="39" t="str">
        <f t="shared" si="244"/>
        <v xml:space="preserve"> </v>
      </c>
      <c r="W346" s="39" t="str">
        <f t="shared" si="244"/>
        <v xml:space="preserve"> </v>
      </c>
      <c r="X346" s="39" t="str">
        <f t="shared" si="244"/>
        <v xml:space="preserve"> </v>
      </c>
      <c r="Y346" s="39" t="str">
        <f t="shared" si="244"/>
        <v xml:space="preserve"> </v>
      </c>
      <c r="Z346" s="39" t="str">
        <f t="shared" si="244"/>
        <v xml:space="preserve"> </v>
      </c>
      <c r="AA346" s="72">
        <f>COUNTIF(L346:V346,"未達成")</f>
        <v>0</v>
      </c>
      <c r="AB346" s="226"/>
      <c r="AC346" s="227"/>
      <c r="AD346" s="228"/>
      <c r="AE346" s="35"/>
    </row>
    <row r="347" spans="1:31" ht="17.25">
      <c r="A347" s="35"/>
      <c r="B347" s="186"/>
      <c r="C347" s="187"/>
      <c r="D347" s="187"/>
      <c r="E347" s="188"/>
      <c r="F347" s="192"/>
      <c r="G347" s="193"/>
      <c r="H347" s="193"/>
      <c r="I347" s="193"/>
      <c r="J347" s="194"/>
      <c r="K347" s="95" t="s">
        <v>52</v>
      </c>
      <c r="L347" s="73"/>
      <c r="M347" s="73"/>
      <c r="N347" s="73"/>
      <c r="O347" s="73"/>
      <c r="P347" s="73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74">
        <f>SUM(L347:Z347)</f>
        <v>0</v>
      </c>
      <c r="AB347" s="198" t="str">
        <f>IF(AA347=0," ",IF(AA350=0, "達成", "未達成"))</f>
        <v xml:space="preserve"> </v>
      </c>
      <c r="AC347" s="200" t="str">
        <f>IF(AA347=0,"",(1-AA347/AA348))</f>
        <v/>
      </c>
      <c r="AD347" s="201"/>
      <c r="AE347" s="35"/>
    </row>
    <row r="348" spans="1:31" ht="17.25">
      <c r="A348" s="35"/>
      <c r="B348" s="189"/>
      <c r="C348" s="190"/>
      <c r="D348" s="190"/>
      <c r="E348" s="191"/>
      <c r="F348" s="195"/>
      <c r="G348" s="196"/>
      <c r="H348" s="196"/>
      <c r="I348" s="196"/>
      <c r="J348" s="197"/>
      <c r="K348" s="67" t="s">
        <v>29</v>
      </c>
      <c r="L348" s="68">
        <f>IF(L347=0, 0, L$13)</f>
        <v>0</v>
      </c>
      <c r="M348" s="68">
        <f>IF(M347=0, 0, M$13)</f>
        <v>0</v>
      </c>
      <c r="N348" s="68">
        <f t="shared" ref="N348:Z348" si="245">IF(N347=0, 0, N$13)</f>
        <v>0</v>
      </c>
      <c r="O348" s="68">
        <f t="shared" si="245"/>
        <v>0</v>
      </c>
      <c r="P348" s="68">
        <f t="shared" si="245"/>
        <v>0</v>
      </c>
      <c r="Q348" s="68">
        <f t="shared" si="245"/>
        <v>0</v>
      </c>
      <c r="R348" s="68">
        <f t="shared" si="245"/>
        <v>0</v>
      </c>
      <c r="S348" s="68">
        <f t="shared" si="245"/>
        <v>0</v>
      </c>
      <c r="T348" s="68">
        <f t="shared" si="245"/>
        <v>0</v>
      </c>
      <c r="U348" s="68">
        <f t="shared" si="245"/>
        <v>0</v>
      </c>
      <c r="V348" s="68">
        <f t="shared" si="245"/>
        <v>0</v>
      </c>
      <c r="W348" s="68">
        <f t="shared" si="245"/>
        <v>0</v>
      </c>
      <c r="X348" s="68">
        <f t="shared" si="245"/>
        <v>0</v>
      </c>
      <c r="Y348" s="68">
        <f t="shared" si="245"/>
        <v>0</v>
      </c>
      <c r="Z348" s="68">
        <f t="shared" si="245"/>
        <v>0</v>
      </c>
      <c r="AA348" s="69">
        <f>SUM(L348:Z348)</f>
        <v>0</v>
      </c>
      <c r="AB348" s="199"/>
      <c r="AC348" s="202"/>
      <c r="AD348" s="203"/>
      <c r="AE348" s="35"/>
    </row>
    <row r="349" spans="1:31" ht="17.25">
      <c r="A349" s="35"/>
      <c r="B349" s="189"/>
      <c r="C349" s="190"/>
      <c r="D349" s="190"/>
      <c r="E349" s="191"/>
      <c r="F349" s="195"/>
      <c r="G349" s="196"/>
      <c r="H349" s="196"/>
      <c r="I349" s="196"/>
      <c r="J349" s="197"/>
      <c r="K349" s="67" t="s">
        <v>38</v>
      </c>
      <c r="L349" s="70" t="str">
        <f>IF(ISERROR(1-L347/L348), "",(1-L347 /L348))</f>
        <v/>
      </c>
      <c r="M349" s="70" t="str">
        <f t="shared" ref="M349:Z349" si="246">IF(ISERROR(1-M347/M348), "",(1-M347 /M348))</f>
        <v/>
      </c>
      <c r="N349" s="70" t="str">
        <f t="shared" si="246"/>
        <v/>
      </c>
      <c r="O349" s="70" t="str">
        <f t="shared" si="246"/>
        <v/>
      </c>
      <c r="P349" s="70" t="str">
        <f t="shared" si="246"/>
        <v/>
      </c>
      <c r="Q349" s="70" t="str">
        <f t="shared" si="246"/>
        <v/>
      </c>
      <c r="R349" s="70" t="str">
        <f t="shared" si="246"/>
        <v/>
      </c>
      <c r="S349" s="70" t="str">
        <f t="shared" si="246"/>
        <v/>
      </c>
      <c r="T349" s="70" t="str">
        <f t="shared" si="246"/>
        <v/>
      </c>
      <c r="U349" s="70" t="str">
        <f t="shared" si="246"/>
        <v/>
      </c>
      <c r="V349" s="70" t="str">
        <f t="shared" si="246"/>
        <v/>
      </c>
      <c r="W349" s="70" t="str">
        <f t="shared" si="246"/>
        <v/>
      </c>
      <c r="X349" s="70" t="str">
        <f t="shared" si="246"/>
        <v/>
      </c>
      <c r="Y349" s="70" t="str">
        <f t="shared" si="246"/>
        <v/>
      </c>
      <c r="Z349" s="70" t="str">
        <f t="shared" si="246"/>
        <v/>
      </c>
      <c r="AA349" s="86" t="str">
        <f>IF(ISERROR(1-AA347/AA348), "",(1-AA347 /AA348))</f>
        <v/>
      </c>
      <c r="AB349" s="199"/>
      <c r="AC349" s="202"/>
      <c r="AD349" s="203"/>
      <c r="AE349" s="35"/>
    </row>
    <row r="350" spans="1:31" ht="17.25">
      <c r="A350" s="35"/>
      <c r="B350" s="229"/>
      <c r="C350" s="230"/>
      <c r="D350" s="230"/>
      <c r="E350" s="231"/>
      <c r="F350" s="232"/>
      <c r="G350" s="233"/>
      <c r="H350" s="233"/>
      <c r="I350" s="233"/>
      <c r="J350" s="234"/>
      <c r="K350" s="71" t="s">
        <v>67</v>
      </c>
      <c r="L350" s="39" t="str">
        <f t="shared" ref="L350:Z350" si="247">IF(OR(L348&lt;7)," ",IF(OR(L349&gt;=0.285),"達成","未達成"))</f>
        <v xml:space="preserve"> </v>
      </c>
      <c r="M350" s="39" t="str">
        <f t="shared" si="247"/>
        <v xml:space="preserve"> </v>
      </c>
      <c r="N350" s="39" t="str">
        <f t="shared" si="247"/>
        <v xml:space="preserve"> </v>
      </c>
      <c r="O350" s="39" t="str">
        <f t="shared" si="247"/>
        <v xml:space="preserve"> </v>
      </c>
      <c r="P350" s="39" t="str">
        <f t="shared" si="247"/>
        <v xml:space="preserve"> </v>
      </c>
      <c r="Q350" s="39" t="str">
        <f t="shared" si="247"/>
        <v xml:space="preserve"> </v>
      </c>
      <c r="R350" s="39" t="str">
        <f t="shared" si="247"/>
        <v xml:space="preserve"> </v>
      </c>
      <c r="S350" s="39" t="str">
        <f t="shared" si="247"/>
        <v xml:space="preserve"> </v>
      </c>
      <c r="T350" s="39" t="str">
        <f t="shared" si="247"/>
        <v xml:space="preserve"> </v>
      </c>
      <c r="U350" s="39" t="str">
        <f t="shared" si="247"/>
        <v xml:space="preserve"> </v>
      </c>
      <c r="V350" s="39" t="str">
        <f t="shared" si="247"/>
        <v xml:space="preserve"> </v>
      </c>
      <c r="W350" s="39" t="str">
        <f t="shared" si="247"/>
        <v xml:space="preserve"> </v>
      </c>
      <c r="X350" s="39" t="str">
        <f t="shared" si="247"/>
        <v xml:space="preserve"> </v>
      </c>
      <c r="Y350" s="39" t="str">
        <f t="shared" si="247"/>
        <v xml:space="preserve"> </v>
      </c>
      <c r="Z350" s="39" t="str">
        <f t="shared" si="247"/>
        <v xml:space="preserve"> </v>
      </c>
      <c r="AA350" s="72">
        <f>COUNTIF(L350:V350,"未達成")</f>
        <v>0</v>
      </c>
      <c r="AB350" s="226"/>
      <c r="AC350" s="227"/>
      <c r="AD350" s="228"/>
      <c r="AE350" s="35"/>
    </row>
    <row r="351" spans="1:31" ht="17.25">
      <c r="A351" s="35"/>
      <c r="B351" s="186"/>
      <c r="C351" s="187"/>
      <c r="D351" s="187"/>
      <c r="E351" s="188"/>
      <c r="F351" s="192"/>
      <c r="G351" s="193"/>
      <c r="H351" s="193"/>
      <c r="I351" s="193"/>
      <c r="J351" s="194"/>
      <c r="K351" s="95" t="s">
        <v>52</v>
      </c>
      <c r="L351" s="73"/>
      <c r="M351" s="73"/>
      <c r="N351" s="73"/>
      <c r="O351" s="73"/>
      <c r="P351" s="73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74">
        <f>SUM(L351:Z351)</f>
        <v>0</v>
      </c>
      <c r="AB351" s="198" t="str">
        <f>IF(AA351=0," ",IF(AA354=0, "達成", "未達成"))</f>
        <v xml:space="preserve"> </v>
      </c>
      <c r="AC351" s="200" t="str">
        <f>IF(AA351=0,"",(1-AA351/AA352))</f>
        <v/>
      </c>
      <c r="AD351" s="201"/>
      <c r="AE351" s="35"/>
    </row>
    <row r="352" spans="1:31" ht="17.25">
      <c r="A352" s="35"/>
      <c r="B352" s="189"/>
      <c r="C352" s="190"/>
      <c r="D352" s="190"/>
      <c r="E352" s="191"/>
      <c r="F352" s="195"/>
      <c r="G352" s="196"/>
      <c r="H352" s="196"/>
      <c r="I352" s="196"/>
      <c r="J352" s="197"/>
      <c r="K352" s="67" t="s">
        <v>29</v>
      </c>
      <c r="L352" s="68">
        <f>IF(L351=0, 0, L$13)</f>
        <v>0</v>
      </c>
      <c r="M352" s="68">
        <f>IF(M351=0, 0, M$13)</f>
        <v>0</v>
      </c>
      <c r="N352" s="68">
        <f t="shared" ref="N352:Z352" si="248">IF(N351=0, 0, N$13)</f>
        <v>0</v>
      </c>
      <c r="O352" s="68">
        <f t="shared" si="248"/>
        <v>0</v>
      </c>
      <c r="P352" s="68">
        <f t="shared" si="248"/>
        <v>0</v>
      </c>
      <c r="Q352" s="68">
        <f t="shared" si="248"/>
        <v>0</v>
      </c>
      <c r="R352" s="68">
        <f t="shared" si="248"/>
        <v>0</v>
      </c>
      <c r="S352" s="68">
        <f t="shared" si="248"/>
        <v>0</v>
      </c>
      <c r="T352" s="68">
        <f t="shared" si="248"/>
        <v>0</v>
      </c>
      <c r="U352" s="68">
        <f t="shared" si="248"/>
        <v>0</v>
      </c>
      <c r="V352" s="68">
        <f t="shared" si="248"/>
        <v>0</v>
      </c>
      <c r="W352" s="68">
        <f t="shared" si="248"/>
        <v>0</v>
      </c>
      <c r="X352" s="68">
        <f t="shared" si="248"/>
        <v>0</v>
      </c>
      <c r="Y352" s="68">
        <f t="shared" si="248"/>
        <v>0</v>
      </c>
      <c r="Z352" s="68">
        <f t="shared" si="248"/>
        <v>0</v>
      </c>
      <c r="AA352" s="69">
        <f>SUM(L352:Z352)</f>
        <v>0</v>
      </c>
      <c r="AB352" s="199"/>
      <c r="AC352" s="202"/>
      <c r="AD352" s="203"/>
      <c r="AE352" s="35"/>
    </row>
    <row r="353" spans="1:31" ht="17.25">
      <c r="A353" s="35"/>
      <c r="B353" s="189"/>
      <c r="C353" s="190"/>
      <c r="D353" s="190"/>
      <c r="E353" s="191"/>
      <c r="F353" s="195"/>
      <c r="G353" s="196"/>
      <c r="H353" s="196"/>
      <c r="I353" s="196"/>
      <c r="J353" s="197"/>
      <c r="K353" s="67" t="s">
        <v>38</v>
      </c>
      <c r="L353" s="70" t="str">
        <f>IF(ISERROR(1-L351/L352), "",(1-L351 /L352))</f>
        <v/>
      </c>
      <c r="M353" s="70" t="str">
        <f t="shared" ref="M353:Z353" si="249">IF(ISERROR(1-M351/M352), "",(1-M351 /M352))</f>
        <v/>
      </c>
      <c r="N353" s="70" t="str">
        <f t="shared" si="249"/>
        <v/>
      </c>
      <c r="O353" s="70" t="str">
        <f t="shared" si="249"/>
        <v/>
      </c>
      <c r="P353" s="70" t="str">
        <f t="shared" si="249"/>
        <v/>
      </c>
      <c r="Q353" s="70" t="str">
        <f t="shared" si="249"/>
        <v/>
      </c>
      <c r="R353" s="70" t="str">
        <f t="shared" si="249"/>
        <v/>
      </c>
      <c r="S353" s="70" t="str">
        <f t="shared" si="249"/>
        <v/>
      </c>
      <c r="T353" s="70" t="str">
        <f t="shared" si="249"/>
        <v/>
      </c>
      <c r="U353" s="70" t="str">
        <f t="shared" si="249"/>
        <v/>
      </c>
      <c r="V353" s="70" t="str">
        <f t="shared" si="249"/>
        <v/>
      </c>
      <c r="W353" s="70" t="str">
        <f t="shared" si="249"/>
        <v/>
      </c>
      <c r="X353" s="70" t="str">
        <f t="shared" si="249"/>
        <v/>
      </c>
      <c r="Y353" s="70" t="str">
        <f t="shared" si="249"/>
        <v/>
      </c>
      <c r="Z353" s="70" t="str">
        <f t="shared" si="249"/>
        <v/>
      </c>
      <c r="AA353" s="86" t="str">
        <f>IF(ISERROR(1-AA351/AA352), "",(1-AA351 /AA352))</f>
        <v/>
      </c>
      <c r="AB353" s="199"/>
      <c r="AC353" s="202"/>
      <c r="AD353" s="203"/>
      <c r="AE353" s="35"/>
    </row>
    <row r="354" spans="1:31" ht="17.25">
      <c r="A354" s="35"/>
      <c r="B354" s="229"/>
      <c r="C354" s="230"/>
      <c r="D354" s="230"/>
      <c r="E354" s="231"/>
      <c r="F354" s="232"/>
      <c r="G354" s="233"/>
      <c r="H354" s="233"/>
      <c r="I354" s="233"/>
      <c r="J354" s="234"/>
      <c r="K354" s="71" t="s">
        <v>67</v>
      </c>
      <c r="L354" s="39" t="str">
        <f t="shared" ref="L354:Z354" si="250">IF(OR(L352&lt;7)," ",IF(OR(L353&gt;=0.285),"達成","未達成"))</f>
        <v xml:space="preserve"> </v>
      </c>
      <c r="M354" s="39" t="str">
        <f t="shared" si="250"/>
        <v xml:space="preserve"> </v>
      </c>
      <c r="N354" s="39" t="str">
        <f t="shared" si="250"/>
        <v xml:space="preserve"> </v>
      </c>
      <c r="O354" s="39" t="str">
        <f t="shared" si="250"/>
        <v xml:space="preserve"> </v>
      </c>
      <c r="P354" s="39" t="str">
        <f t="shared" si="250"/>
        <v xml:space="preserve"> </v>
      </c>
      <c r="Q354" s="39" t="str">
        <f t="shared" si="250"/>
        <v xml:space="preserve"> </v>
      </c>
      <c r="R354" s="39" t="str">
        <f t="shared" si="250"/>
        <v xml:space="preserve"> </v>
      </c>
      <c r="S354" s="39" t="str">
        <f t="shared" si="250"/>
        <v xml:space="preserve"> </v>
      </c>
      <c r="T354" s="39" t="str">
        <f t="shared" si="250"/>
        <v xml:space="preserve"> </v>
      </c>
      <c r="U354" s="39" t="str">
        <f t="shared" si="250"/>
        <v xml:space="preserve"> </v>
      </c>
      <c r="V354" s="39" t="str">
        <f t="shared" si="250"/>
        <v xml:space="preserve"> </v>
      </c>
      <c r="W354" s="39" t="str">
        <f t="shared" si="250"/>
        <v xml:space="preserve"> </v>
      </c>
      <c r="X354" s="39" t="str">
        <f t="shared" si="250"/>
        <v xml:space="preserve"> </v>
      </c>
      <c r="Y354" s="39" t="str">
        <f t="shared" si="250"/>
        <v xml:space="preserve"> </v>
      </c>
      <c r="Z354" s="39" t="str">
        <f t="shared" si="250"/>
        <v xml:space="preserve"> </v>
      </c>
      <c r="AA354" s="72">
        <f>COUNTIF(L354:V354,"未達成")</f>
        <v>0</v>
      </c>
      <c r="AB354" s="226"/>
      <c r="AC354" s="227"/>
      <c r="AD354" s="228"/>
      <c r="AE354" s="35"/>
    </row>
    <row r="355" spans="1:31" ht="17.25">
      <c r="A355" s="35"/>
      <c r="B355" s="186"/>
      <c r="C355" s="187"/>
      <c r="D355" s="187"/>
      <c r="E355" s="188"/>
      <c r="F355" s="192"/>
      <c r="G355" s="193"/>
      <c r="H355" s="193"/>
      <c r="I355" s="193"/>
      <c r="J355" s="194"/>
      <c r="K355" s="95" t="s">
        <v>52</v>
      </c>
      <c r="L355" s="73"/>
      <c r="M355" s="73"/>
      <c r="N355" s="73"/>
      <c r="O355" s="73"/>
      <c r="P355" s="73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74">
        <f>SUM(L355:Z355)</f>
        <v>0</v>
      </c>
      <c r="AB355" s="198" t="str">
        <f>IF(AA355=0," ",IF(AA358=0, "達成", "未達成"))</f>
        <v xml:space="preserve"> </v>
      </c>
      <c r="AC355" s="200" t="str">
        <f>IF(AA355=0,"",(1-AA355/AA356))</f>
        <v/>
      </c>
      <c r="AD355" s="201"/>
      <c r="AE355" s="35"/>
    </row>
    <row r="356" spans="1:31" ht="17.25">
      <c r="A356" s="35"/>
      <c r="B356" s="189"/>
      <c r="C356" s="190"/>
      <c r="D356" s="190"/>
      <c r="E356" s="191"/>
      <c r="F356" s="195"/>
      <c r="G356" s="196"/>
      <c r="H356" s="196"/>
      <c r="I356" s="196"/>
      <c r="J356" s="197"/>
      <c r="K356" s="67" t="s">
        <v>29</v>
      </c>
      <c r="L356" s="68">
        <f>IF(L355=0, 0, L$13)</f>
        <v>0</v>
      </c>
      <c r="M356" s="68">
        <f>IF(M355=0, 0, M$13)</f>
        <v>0</v>
      </c>
      <c r="N356" s="68">
        <f t="shared" ref="N356:Z356" si="251">IF(N355=0, 0, N$13)</f>
        <v>0</v>
      </c>
      <c r="O356" s="68">
        <f t="shared" si="251"/>
        <v>0</v>
      </c>
      <c r="P356" s="68">
        <f t="shared" si="251"/>
        <v>0</v>
      </c>
      <c r="Q356" s="68">
        <f t="shared" si="251"/>
        <v>0</v>
      </c>
      <c r="R356" s="68">
        <f t="shared" si="251"/>
        <v>0</v>
      </c>
      <c r="S356" s="68">
        <f t="shared" si="251"/>
        <v>0</v>
      </c>
      <c r="T356" s="68">
        <f t="shared" si="251"/>
        <v>0</v>
      </c>
      <c r="U356" s="68">
        <f t="shared" si="251"/>
        <v>0</v>
      </c>
      <c r="V356" s="68">
        <f t="shared" si="251"/>
        <v>0</v>
      </c>
      <c r="W356" s="68">
        <f t="shared" si="251"/>
        <v>0</v>
      </c>
      <c r="X356" s="68">
        <f t="shared" si="251"/>
        <v>0</v>
      </c>
      <c r="Y356" s="68">
        <f t="shared" si="251"/>
        <v>0</v>
      </c>
      <c r="Z356" s="68">
        <f t="shared" si="251"/>
        <v>0</v>
      </c>
      <c r="AA356" s="69">
        <f>SUM(L356:Z356)</f>
        <v>0</v>
      </c>
      <c r="AB356" s="199"/>
      <c r="AC356" s="202"/>
      <c r="AD356" s="203"/>
      <c r="AE356" s="35"/>
    </row>
    <row r="357" spans="1:31" ht="17.25">
      <c r="A357" s="35"/>
      <c r="B357" s="189"/>
      <c r="C357" s="190"/>
      <c r="D357" s="190"/>
      <c r="E357" s="191"/>
      <c r="F357" s="195"/>
      <c r="G357" s="196"/>
      <c r="H357" s="196"/>
      <c r="I357" s="196"/>
      <c r="J357" s="197"/>
      <c r="K357" s="67" t="s">
        <v>38</v>
      </c>
      <c r="L357" s="70" t="str">
        <f>IF(ISERROR(1-L355/L356), "",(1-L355 /L356))</f>
        <v/>
      </c>
      <c r="M357" s="70" t="str">
        <f t="shared" ref="M357:Z357" si="252">IF(ISERROR(1-M355/M356), "",(1-M355 /M356))</f>
        <v/>
      </c>
      <c r="N357" s="70" t="str">
        <f t="shared" si="252"/>
        <v/>
      </c>
      <c r="O357" s="70" t="str">
        <f t="shared" si="252"/>
        <v/>
      </c>
      <c r="P357" s="70" t="str">
        <f t="shared" si="252"/>
        <v/>
      </c>
      <c r="Q357" s="70" t="str">
        <f t="shared" si="252"/>
        <v/>
      </c>
      <c r="R357" s="70" t="str">
        <f t="shared" si="252"/>
        <v/>
      </c>
      <c r="S357" s="70" t="str">
        <f t="shared" si="252"/>
        <v/>
      </c>
      <c r="T357" s="70" t="str">
        <f t="shared" si="252"/>
        <v/>
      </c>
      <c r="U357" s="70" t="str">
        <f t="shared" si="252"/>
        <v/>
      </c>
      <c r="V357" s="70" t="str">
        <f t="shared" si="252"/>
        <v/>
      </c>
      <c r="W357" s="70" t="str">
        <f t="shared" si="252"/>
        <v/>
      </c>
      <c r="X357" s="70" t="str">
        <f t="shared" si="252"/>
        <v/>
      </c>
      <c r="Y357" s="70" t="str">
        <f t="shared" si="252"/>
        <v/>
      </c>
      <c r="Z357" s="70" t="str">
        <f t="shared" si="252"/>
        <v/>
      </c>
      <c r="AA357" s="86" t="str">
        <f>IF(ISERROR(1-AA355/AA356), "",(1-AA355 /AA356))</f>
        <v/>
      </c>
      <c r="AB357" s="199"/>
      <c r="AC357" s="202"/>
      <c r="AD357" s="203"/>
      <c r="AE357" s="35"/>
    </row>
    <row r="358" spans="1:31" ht="17.25">
      <c r="A358" s="35"/>
      <c r="B358" s="229"/>
      <c r="C358" s="230"/>
      <c r="D358" s="230"/>
      <c r="E358" s="231"/>
      <c r="F358" s="232"/>
      <c r="G358" s="233"/>
      <c r="H358" s="233"/>
      <c r="I358" s="233"/>
      <c r="J358" s="234"/>
      <c r="K358" s="71" t="s">
        <v>67</v>
      </c>
      <c r="L358" s="39" t="str">
        <f t="shared" ref="L358:Z358" si="253">IF(OR(L356&lt;7)," ",IF(OR(L357&gt;=0.285),"達成","未達成"))</f>
        <v xml:space="preserve"> </v>
      </c>
      <c r="M358" s="39" t="str">
        <f t="shared" si="253"/>
        <v xml:space="preserve"> </v>
      </c>
      <c r="N358" s="39" t="str">
        <f t="shared" si="253"/>
        <v xml:space="preserve"> </v>
      </c>
      <c r="O358" s="39" t="str">
        <f t="shared" si="253"/>
        <v xml:space="preserve"> </v>
      </c>
      <c r="P358" s="39" t="str">
        <f t="shared" si="253"/>
        <v xml:space="preserve"> </v>
      </c>
      <c r="Q358" s="39" t="str">
        <f t="shared" si="253"/>
        <v xml:space="preserve"> </v>
      </c>
      <c r="R358" s="39" t="str">
        <f t="shared" si="253"/>
        <v xml:space="preserve"> </v>
      </c>
      <c r="S358" s="39" t="str">
        <f t="shared" si="253"/>
        <v xml:space="preserve"> </v>
      </c>
      <c r="T358" s="39" t="str">
        <f t="shared" si="253"/>
        <v xml:space="preserve"> </v>
      </c>
      <c r="U358" s="39" t="str">
        <f t="shared" si="253"/>
        <v xml:space="preserve"> </v>
      </c>
      <c r="V358" s="39" t="str">
        <f t="shared" si="253"/>
        <v xml:space="preserve"> </v>
      </c>
      <c r="W358" s="39" t="str">
        <f t="shared" si="253"/>
        <v xml:space="preserve"> </v>
      </c>
      <c r="X358" s="39" t="str">
        <f t="shared" si="253"/>
        <v xml:space="preserve"> </v>
      </c>
      <c r="Y358" s="39" t="str">
        <f t="shared" si="253"/>
        <v xml:space="preserve"> </v>
      </c>
      <c r="Z358" s="39" t="str">
        <f t="shared" si="253"/>
        <v xml:space="preserve"> </v>
      </c>
      <c r="AA358" s="72">
        <f>COUNTIF(L358:V358,"未達成")</f>
        <v>0</v>
      </c>
      <c r="AB358" s="226"/>
      <c r="AC358" s="227"/>
      <c r="AD358" s="228"/>
      <c r="AE358" s="35"/>
    </row>
    <row r="359" spans="1:31" ht="17.25">
      <c r="A359" s="35"/>
      <c r="B359" s="186"/>
      <c r="C359" s="187"/>
      <c r="D359" s="187"/>
      <c r="E359" s="188"/>
      <c r="F359" s="192"/>
      <c r="G359" s="193"/>
      <c r="H359" s="193"/>
      <c r="I359" s="193"/>
      <c r="J359" s="194"/>
      <c r="K359" s="95" t="s">
        <v>52</v>
      </c>
      <c r="L359" s="73"/>
      <c r="M359" s="73"/>
      <c r="N359" s="73"/>
      <c r="O359" s="73"/>
      <c r="P359" s="73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74">
        <f>SUM(L359:Z359)</f>
        <v>0</v>
      </c>
      <c r="AB359" s="198" t="str">
        <f>IF(AA359=0," ",IF(AA362=0, "達成", "未達成"))</f>
        <v xml:space="preserve"> </v>
      </c>
      <c r="AC359" s="200" t="str">
        <f>IF(AA359=0,"",(1-AA359/AA360))</f>
        <v/>
      </c>
      <c r="AD359" s="201"/>
      <c r="AE359" s="35"/>
    </row>
    <row r="360" spans="1:31" ht="17.25">
      <c r="A360" s="35"/>
      <c r="B360" s="189"/>
      <c r="C360" s="190"/>
      <c r="D360" s="190"/>
      <c r="E360" s="191"/>
      <c r="F360" s="195"/>
      <c r="G360" s="196"/>
      <c r="H360" s="196"/>
      <c r="I360" s="196"/>
      <c r="J360" s="197"/>
      <c r="K360" s="67" t="s">
        <v>29</v>
      </c>
      <c r="L360" s="68">
        <f>IF(L359=0, 0, L$13)</f>
        <v>0</v>
      </c>
      <c r="M360" s="68">
        <f>IF(M359=0, 0, M$13)</f>
        <v>0</v>
      </c>
      <c r="N360" s="68">
        <f t="shared" ref="N360:Z360" si="254">IF(N359=0, 0, N$13)</f>
        <v>0</v>
      </c>
      <c r="O360" s="68">
        <f t="shared" si="254"/>
        <v>0</v>
      </c>
      <c r="P360" s="68">
        <f t="shared" si="254"/>
        <v>0</v>
      </c>
      <c r="Q360" s="68">
        <f t="shared" si="254"/>
        <v>0</v>
      </c>
      <c r="R360" s="68">
        <f t="shared" si="254"/>
        <v>0</v>
      </c>
      <c r="S360" s="68">
        <f t="shared" si="254"/>
        <v>0</v>
      </c>
      <c r="T360" s="68">
        <f t="shared" si="254"/>
        <v>0</v>
      </c>
      <c r="U360" s="68">
        <f t="shared" si="254"/>
        <v>0</v>
      </c>
      <c r="V360" s="68">
        <f t="shared" si="254"/>
        <v>0</v>
      </c>
      <c r="W360" s="68">
        <f t="shared" si="254"/>
        <v>0</v>
      </c>
      <c r="X360" s="68">
        <f t="shared" si="254"/>
        <v>0</v>
      </c>
      <c r="Y360" s="68">
        <f t="shared" si="254"/>
        <v>0</v>
      </c>
      <c r="Z360" s="68">
        <f t="shared" si="254"/>
        <v>0</v>
      </c>
      <c r="AA360" s="69">
        <f>SUM(L360:Z360)</f>
        <v>0</v>
      </c>
      <c r="AB360" s="199"/>
      <c r="AC360" s="202"/>
      <c r="AD360" s="203"/>
      <c r="AE360" s="35"/>
    </row>
    <row r="361" spans="1:31" ht="17.25">
      <c r="A361" s="35"/>
      <c r="B361" s="189"/>
      <c r="C361" s="190"/>
      <c r="D361" s="190"/>
      <c r="E361" s="191"/>
      <c r="F361" s="195"/>
      <c r="G361" s="196"/>
      <c r="H361" s="196"/>
      <c r="I361" s="196"/>
      <c r="J361" s="197"/>
      <c r="K361" s="67" t="s">
        <v>38</v>
      </c>
      <c r="L361" s="70" t="str">
        <f>IF(ISERROR(1-L359/L360), "",(1-L359 /L360))</f>
        <v/>
      </c>
      <c r="M361" s="70" t="str">
        <f t="shared" ref="M361:Z361" si="255">IF(ISERROR(1-M359/M360), "",(1-M359 /M360))</f>
        <v/>
      </c>
      <c r="N361" s="70" t="str">
        <f t="shared" si="255"/>
        <v/>
      </c>
      <c r="O361" s="70" t="str">
        <f t="shared" si="255"/>
        <v/>
      </c>
      <c r="P361" s="70" t="str">
        <f t="shared" si="255"/>
        <v/>
      </c>
      <c r="Q361" s="70" t="str">
        <f t="shared" si="255"/>
        <v/>
      </c>
      <c r="R361" s="70" t="str">
        <f t="shared" si="255"/>
        <v/>
      </c>
      <c r="S361" s="70" t="str">
        <f t="shared" si="255"/>
        <v/>
      </c>
      <c r="T361" s="70" t="str">
        <f t="shared" si="255"/>
        <v/>
      </c>
      <c r="U361" s="70" t="str">
        <f t="shared" si="255"/>
        <v/>
      </c>
      <c r="V361" s="70" t="str">
        <f t="shared" si="255"/>
        <v/>
      </c>
      <c r="W361" s="70" t="str">
        <f t="shared" si="255"/>
        <v/>
      </c>
      <c r="X361" s="70" t="str">
        <f t="shared" si="255"/>
        <v/>
      </c>
      <c r="Y361" s="70" t="str">
        <f t="shared" si="255"/>
        <v/>
      </c>
      <c r="Z361" s="70" t="str">
        <f t="shared" si="255"/>
        <v/>
      </c>
      <c r="AA361" s="86" t="str">
        <f>IF(ISERROR(1-AA359/AA360), "",(1-AA359 /AA360))</f>
        <v/>
      </c>
      <c r="AB361" s="199"/>
      <c r="AC361" s="202"/>
      <c r="AD361" s="203"/>
      <c r="AE361" s="35"/>
    </row>
    <row r="362" spans="1:31" ht="17.25">
      <c r="A362" s="35"/>
      <c r="B362" s="229"/>
      <c r="C362" s="230"/>
      <c r="D362" s="230"/>
      <c r="E362" s="231"/>
      <c r="F362" s="232"/>
      <c r="G362" s="233"/>
      <c r="H362" s="233"/>
      <c r="I362" s="233"/>
      <c r="J362" s="234"/>
      <c r="K362" s="71" t="s">
        <v>67</v>
      </c>
      <c r="L362" s="39" t="str">
        <f t="shared" ref="L362:Z362" si="256">IF(OR(L360&lt;7)," ",IF(OR(L361&gt;=0.285),"達成","未達成"))</f>
        <v xml:space="preserve"> </v>
      </c>
      <c r="M362" s="39" t="str">
        <f t="shared" si="256"/>
        <v xml:space="preserve"> </v>
      </c>
      <c r="N362" s="39" t="str">
        <f t="shared" si="256"/>
        <v xml:space="preserve"> </v>
      </c>
      <c r="O362" s="39" t="str">
        <f t="shared" si="256"/>
        <v xml:space="preserve"> </v>
      </c>
      <c r="P362" s="39" t="str">
        <f t="shared" si="256"/>
        <v xml:space="preserve"> </v>
      </c>
      <c r="Q362" s="39" t="str">
        <f t="shared" si="256"/>
        <v xml:space="preserve"> </v>
      </c>
      <c r="R362" s="39" t="str">
        <f t="shared" si="256"/>
        <v xml:space="preserve"> </v>
      </c>
      <c r="S362" s="39" t="str">
        <f t="shared" si="256"/>
        <v xml:space="preserve"> </v>
      </c>
      <c r="T362" s="39" t="str">
        <f t="shared" si="256"/>
        <v xml:space="preserve"> </v>
      </c>
      <c r="U362" s="39" t="str">
        <f t="shared" si="256"/>
        <v xml:space="preserve"> </v>
      </c>
      <c r="V362" s="39" t="str">
        <f t="shared" si="256"/>
        <v xml:space="preserve"> </v>
      </c>
      <c r="W362" s="39" t="str">
        <f t="shared" si="256"/>
        <v xml:space="preserve"> </v>
      </c>
      <c r="X362" s="39" t="str">
        <f t="shared" si="256"/>
        <v xml:space="preserve"> </v>
      </c>
      <c r="Y362" s="39" t="str">
        <f t="shared" si="256"/>
        <v xml:space="preserve"> </v>
      </c>
      <c r="Z362" s="39" t="str">
        <f t="shared" si="256"/>
        <v xml:space="preserve"> </v>
      </c>
      <c r="AA362" s="72">
        <f>COUNTIF(L362:V362,"未達成")</f>
        <v>0</v>
      </c>
      <c r="AB362" s="226"/>
      <c r="AC362" s="227"/>
      <c r="AD362" s="228"/>
      <c r="AE362" s="35"/>
    </row>
    <row r="363" spans="1:31" ht="17.25">
      <c r="A363" s="35"/>
      <c r="B363" s="186"/>
      <c r="C363" s="187"/>
      <c r="D363" s="187"/>
      <c r="E363" s="188"/>
      <c r="F363" s="192"/>
      <c r="G363" s="193"/>
      <c r="H363" s="193"/>
      <c r="I363" s="193"/>
      <c r="J363" s="194"/>
      <c r="K363" s="95" t="s">
        <v>52</v>
      </c>
      <c r="L363" s="73"/>
      <c r="M363" s="73"/>
      <c r="N363" s="73"/>
      <c r="O363" s="73"/>
      <c r="P363" s="73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74">
        <f>SUM(L363:Z363)</f>
        <v>0</v>
      </c>
      <c r="AB363" s="198" t="str">
        <f>IF(AA363=0," ",IF(AA366=0, "達成", "未達成"))</f>
        <v xml:space="preserve"> </v>
      </c>
      <c r="AC363" s="200" t="str">
        <f>IF(AA363=0,"",(1-AA363/AA364))</f>
        <v/>
      </c>
      <c r="AD363" s="201"/>
      <c r="AE363" s="35"/>
    </row>
    <row r="364" spans="1:31" ht="17.25">
      <c r="A364" s="25"/>
      <c r="B364" s="189"/>
      <c r="C364" s="190"/>
      <c r="D364" s="190"/>
      <c r="E364" s="191"/>
      <c r="F364" s="195"/>
      <c r="G364" s="196"/>
      <c r="H364" s="196"/>
      <c r="I364" s="196"/>
      <c r="J364" s="197"/>
      <c r="K364" s="67" t="s">
        <v>29</v>
      </c>
      <c r="L364" s="68">
        <f>IF(L363=0, 0, L$13)</f>
        <v>0</v>
      </c>
      <c r="M364" s="68">
        <f>IF(M363=0, 0, M$13)</f>
        <v>0</v>
      </c>
      <c r="N364" s="68">
        <f t="shared" ref="N364:Z364" si="257">IF(N363=0, 0, N$13)</f>
        <v>0</v>
      </c>
      <c r="O364" s="68">
        <f t="shared" si="257"/>
        <v>0</v>
      </c>
      <c r="P364" s="68">
        <f t="shared" si="257"/>
        <v>0</v>
      </c>
      <c r="Q364" s="68">
        <f t="shared" si="257"/>
        <v>0</v>
      </c>
      <c r="R364" s="68">
        <f t="shared" si="257"/>
        <v>0</v>
      </c>
      <c r="S364" s="68">
        <f t="shared" si="257"/>
        <v>0</v>
      </c>
      <c r="T364" s="68">
        <f t="shared" si="257"/>
        <v>0</v>
      </c>
      <c r="U364" s="68">
        <f t="shared" si="257"/>
        <v>0</v>
      </c>
      <c r="V364" s="68">
        <f t="shared" si="257"/>
        <v>0</v>
      </c>
      <c r="W364" s="68">
        <f t="shared" si="257"/>
        <v>0</v>
      </c>
      <c r="X364" s="68">
        <f t="shared" si="257"/>
        <v>0</v>
      </c>
      <c r="Y364" s="68">
        <f t="shared" si="257"/>
        <v>0</v>
      </c>
      <c r="Z364" s="68">
        <f t="shared" si="257"/>
        <v>0</v>
      </c>
      <c r="AA364" s="69">
        <f>SUM(L364:Z364)</f>
        <v>0</v>
      </c>
      <c r="AB364" s="199"/>
      <c r="AC364" s="202"/>
      <c r="AD364" s="203"/>
      <c r="AE364" s="25"/>
    </row>
    <row r="365" spans="1:31" ht="17.25">
      <c r="B365" s="189"/>
      <c r="C365" s="190"/>
      <c r="D365" s="190"/>
      <c r="E365" s="191"/>
      <c r="F365" s="195"/>
      <c r="G365" s="196"/>
      <c r="H365" s="196"/>
      <c r="I365" s="196"/>
      <c r="J365" s="197"/>
      <c r="K365" s="67" t="s">
        <v>38</v>
      </c>
      <c r="L365" s="70" t="str">
        <f>IF(ISERROR(1-L363/L364), "",(1-L363 /L364))</f>
        <v/>
      </c>
      <c r="M365" s="70" t="str">
        <f t="shared" ref="M365:Z365" si="258">IF(ISERROR(1-M363/M364), "",(1-M363 /M364))</f>
        <v/>
      </c>
      <c r="N365" s="70" t="str">
        <f t="shared" si="258"/>
        <v/>
      </c>
      <c r="O365" s="70" t="str">
        <f t="shared" si="258"/>
        <v/>
      </c>
      <c r="P365" s="70" t="str">
        <f t="shared" si="258"/>
        <v/>
      </c>
      <c r="Q365" s="70" t="str">
        <f t="shared" si="258"/>
        <v/>
      </c>
      <c r="R365" s="70" t="str">
        <f t="shared" si="258"/>
        <v/>
      </c>
      <c r="S365" s="70" t="str">
        <f t="shared" si="258"/>
        <v/>
      </c>
      <c r="T365" s="70" t="str">
        <f t="shared" si="258"/>
        <v/>
      </c>
      <c r="U365" s="70" t="str">
        <f t="shared" si="258"/>
        <v/>
      </c>
      <c r="V365" s="70" t="str">
        <f t="shared" si="258"/>
        <v/>
      </c>
      <c r="W365" s="70" t="str">
        <f t="shared" si="258"/>
        <v/>
      </c>
      <c r="X365" s="70" t="str">
        <f t="shared" si="258"/>
        <v/>
      </c>
      <c r="Y365" s="70" t="str">
        <f t="shared" si="258"/>
        <v/>
      </c>
      <c r="Z365" s="70" t="str">
        <f t="shared" si="258"/>
        <v/>
      </c>
      <c r="AA365" s="86" t="str">
        <f>IF(ISERROR(1-AA363/AA364), "",(1-AA363 /AA364))</f>
        <v/>
      </c>
      <c r="AB365" s="199"/>
      <c r="AC365" s="202"/>
      <c r="AD365" s="203"/>
    </row>
    <row r="366" spans="1:31" ht="17.25">
      <c r="B366" s="229"/>
      <c r="C366" s="230"/>
      <c r="D366" s="230"/>
      <c r="E366" s="231"/>
      <c r="F366" s="232"/>
      <c r="G366" s="233"/>
      <c r="H366" s="233"/>
      <c r="I366" s="233"/>
      <c r="J366" s="234"/>
      <c r="K366" s="71" t="s">
        <v>67</v>
      </c>
      <c r="L366" s="39" t="str">
        <f t="shared" ref="L366:Z366" si="259">IF(OR(L364&lt;7)," ",IF(OR(L365&gt;=0.285),"達成","未達成"))</f>
        <v xml:space="preserve"> </v>
      </c>
      <c r="M366" s="39" t="str">
        <f t="shared" si="259"/>
        <v xml:space="preserve"> </v>
      </c>
      <c r="N366" s="39" t="str">
        <f t="shared" si="259"/>
        <v xml:space="preserve"> </v>
      </c>
      <c r="O366" s="39" t="str">
        <f t="shared" si="259"/>
        <v xml:space="preserve"> </v>
      </c>
      <c r="P366" s="39" t="str">
        <f t="shared" si="259"/>
        <v xml:space="preserve"> </v>
      </c>
      <c r="Q366" s="39" t="str">
        <f t="shared" si="259"/>
        <v xml:space="preserve"> </v>
      </c>
      <c r="R366" s="39" t="str">
        <f t="shared" si="259"/>
        <v xml:space="preserve"> </v>
      </c>
      <c r="S366" s="39" t="str">
        <f t="shared" si="259"/>
        <v xml:space="preserve"> </v>
      </c>
      <c r="T366" s="39" t="str">
        <f t="shared" si="259"/>
        <v xml:space="preserve"> </v>
      </c>
      <c r="U366" s="39" t="str">
        <f t="shared" si="259"/>
        <v xml:space="preserve"> </v>
      </c>
      <c r="V366" s="39" t="str">
        <f t="shared" si="259"/>
        <v xml:space="preserve"> </v>
      </c>
      <c r="W366" s="39" t="str">
        <f t="shared" si="259"/>
        <v xml:space="preserve"> </v>
      </c>
      <c r="X366" s="39" t="str">
        <f t="shared" si="259"/>
        <v xml:space="preserve"> </v>
      </c>
      <c r="Y366" s="39" t="str">
        <f t="shared" si="259"/>
        <v xml:space="preserve"> </v>
      </c>
      <c r="Z366" s="39" t="str">
        <f t="shared" si="259"/>
        <v xml:space="preserve"> </v>
      </c>
      <c r="AA366" s="72">
        <f>COUNTIF(L366:V366,"未達成")</f>
        <v>0</v>
      </c>
      <c r="AB366" s="226"/>
      <c r="AC366" s="227"/>
      <c r="AD366" s="228"/>
    </row>
    <row r="367" spans="1:31" ht="17.25">
      <c r="B367" s="96"/>
      <c r="C367" s="96"/>
      <c r="D367" s="96"/>
      <c r="E367" s="96"/>
      <c r="F367" s="53"/>
      <c r="G367" s="53"/>
      <c r="H367" s="53"/>
      <c r="I367" s="53"/>
      <c r="J367" s="53"/>
      <c r="K367" s="105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5"/>
      <c r="AD367" s="55"/>
    </row>
    <row r="368" spans="1:31" ht="17.25">
      <c r="A368" s="35"/>
      <c r="B368" s="97"/>
      <c r="C368" s="97"/>
      <c r="D368" s="97"/>
      <c r="E368" s="97"/>
      <c r="F368" s="43"/>
      <c r="G368" s="43"/>
      <c r="H368" s="43"/>
      <c r="I368" s="43"/>
      <c r="J368" s="43"/>
      <c r="K368" s="89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57" t="s">
        <v>63</v>
      </c>
      <c r="AB368" s="44"/>
      <c r="AC368" s="45"/>
      <c r="AD368" s="45"/>
      <c r="AE368" s="35"/>
    </row>
    <row r="369" spans="1:31" ht="17.25">
      <c r="A369" s="35"/>
      <c r="B369" s="186"/>
      <c r="C369" s="187"/>
      <c r="D369" s="187"/>
      <c r="E369" s="188"/>
      <c r="F369" s="192" t="s">
        <v>49</v>
      </c>
      <c r="G369" s="193"/>
      <c r="H369" s="193"/>
      <c r="I369" s="193"/>
      <c r="J369" s="194"/>
      <c r="K369" s="95" t="s">
        <v>52</v>
      </c>
      <c r="L369" s="73"/>
      <c r="M369" s="73"/>
      <c r="N369" s="73">
        <v>5</v>
      </c>
      <c r="O369" s="73"/>
      <c r="P369" s="73"/>
      <c r="Q369" s="38">
        <v>5</v>
      </c>
      <c r="R369" s="38"/>
      <c r="S369" s="38">
        <v>5</v>
      </c>
      <c r="T369" s="38"/>
      <c r="U369" s="38"/>
      <c r="V369" s="38"/>
      <c r="W369" s="38"/>
      <c r="X369" s="38"/>
      <c r="Y369" s="38"/>
      <c r="Z369" s="38"/>
      <c r="AA369" s="74">
        <f>SUM(L369:Z369)</f>
        <v>15</v>
      </c>
      <c r="AB369" s="198" t="str">
        <f>IF(AA369=0," ",IF(AA372=0, "達成", "未達成"))</f>
        <v>達成</v>
      </c>
      <c r="AC369" s="200">
        <f>IF(AA369=0,"",(1-AA369/AA370))</f>
        <v>0.76190476190476186</v>
      </c>
      <c r="AD369" s="201"/>
      <c r="AE369" s="35"/>
    </row>
    <row r="370" spans="1:31" ht="17.25">
      <c r="A370" s="35"/>
      <c r="B370" s="189"/>
      <c r="C370" s="190"/>
      <c r="D370" s="190"/>
      <c r="E370" s="191"/>
      <c r="F370" s="195"/>
      <c r="G370" s="196"/>
      <c r="H370" s="196"/>
      <c r="I370" s="196"/>
      <c r="J370" s="197"/>
      <c r="K370" s="67" t="s">
        <v>29</v>
      </c>
      <c r="L370" s="68">
        <f>IF(L369=0, 0, L$13)</f>
        <v>0</v>
      </c>
      <c r="M370" s="68">
        <f>IF(M369=0, 0, M$13)</f>
        <v>0</v>
      </c>
      <c r="N370" s="68">
        <f t="shared" ref="N370:Z370" si="260">IF(N369=0, 0, N$13)</f>
        <v>3</v>
      </c>
      <c r="O370" s="68">
        <f t="shared" si="260"/>
        <v>0</v>
      </c>
      <c r="P370" s="68">
        <f t="shared" si="260"/>
        <v>0</v>
      </c>
      <c r="Q370" s="68">
        <f t="shared" si="260"/>
        <v>30</v>
      </c>
      <c r="R370" s="68">
        <f t="shared" si="260"/>
        <v>0</v>
      </c>
      <c r="S370" s="68">
        <f t="shared" si="260"/>
        <v>30</v>
      </c>
      <c r="T370" s="68">
        <f t="shared" si="260"/>
        <v>0</v>
      </c>
      <c r="U370" s="68">
        <f t="shared" si="260"/>
        <v>0</v>
      </c>
      <c r="V370" s="68">
        <f t="shared" si="260"/>
        <v>0</v>
      </c>
      <c r="W370" s="68">
        <f t="shared" si="260"/>
        <v>0</v>
      </c>
      <c r="X370" s="68">
        <f t="shared" si="260"/>
        <v>0</v>
      </c>
      <c r="Y370" s="68">
        <f t="shared" si="260"/>
        <v>0</v>
      </c>
      <c r="Z370" s="68">
        <f t="shared" si="260"/>
        <v>0</v>
      </c>
      <c r="AA370" s="69">
        <f>SUM(L370:Z370)</f>
        <v>63</v>
      </c>
      <c r="AB370" s="199"/>
      <c r="AC370" s="202"/>
      <c r="AD370" s="203"/>
      <c r="AE370" s="35"/>
    </row>
    <row r="371" spans="1:31" ht="17.25">
      <c r="A371" s="35"/>
      <c r="B371" s="189"/>
      <c r="C371" s="190"/>
      <c r="D371" s="190"/>
      <c r="E371" s="191"/>
      <c r="F371" s="195"/>
      <c r="G371" s="196"/>
      <c r="H371" s="196"/>
      <c r="I371" s="196"/>
      <c r="J371" s="197"/>
      <c r="K371" s="67" t="s">
        <v>38</v>
      </c>
      <c r="L371" s="70" t="str">
        <f>IF(ISERROR(1-L369/L370), "",(1-L369 /L370))</f>
        <v/>
      </c>
      <c r="M371" s="70" t="str">
        <f t="shared" ref="M371:Z371" si="261">IF(ISERROR(1-M369/M370), "",(1-M369 /M370))</f>
        <v/>
      </c>
      <c r="N371" s="70">
        <f t="shared" si="261"/>
        <v>-0.66666666666666674</v>
      </c>
      <c r="O371" s="70" t="str">
        <f t="shared" si="261"/>
        <v/>
      </c>
      <c r="P371" s="70" t="str">
        <f t="shared" si="261"/>
        <v/>
      </c>
      <c r="Q371" s="70">
        <f t="shared" si="261"/>
        <v>0.83333333333333337</v>
      </c>
      <c r="R371" s="70" t="str">
        <f t="shared" si="261"/>
        <v/>
      </c>
      <c r="S371" s="70">
        <f t="shared" si="261"/>
        <v>0.83333333333333337</v>
      </c>
      <c r="T371" s="70" t="str">
        <f t="shared" si="261"/>
        <v/>
      </c>
      <c r="U371" s="70" t="str">
        <f t="shared" si="261"/>
        <v/>
      </c>
      <c r="V371" s="70" t="str">
        <f t="shared" si="261"/>
        <v/>
      </c>
      <c r="W371" s="70" t="str">
        <f t="shared" si="261"/>
        <v/>
      </c>
      <c r="X371" s="70" t="str">
        <f t="shared" si="261"/>
        <v/>
      </c>
      <c r="Y371" s="70" t="str">
        <f t="shared" si="261"/>
        <v/>
      </c>
      <c r="Z371" s="70" t="str">
        <f t="shared" si="261"/>
        <v/>
      </c>
      <c r="AA371" s="86">
        <f>IF(ISERROR(1-AA369/AA370), "",(1-AA369 /AA370))</f>
        <v>0.76190476190476186</v>
      </c>
      <c r="AB371" s="199"/>
      <c r="AC371" s="202"/>
      <c r="AD371" s="203"/>
      <c r="AE371" s="35"/>
    </row>
    <row r="372" spans="1:31" ht="17.25">
      <c r="A372" s="35"/>
      <c r="B372" s="189"/>
      <c r="C372" s="190"/>
      <c r="D372" s="190"/>
      <c r="E372" s="191"/>
      <c r="F372" s="195"/>
      <c r="G372" s="196"/>
      <c r="H372" s="196"/>
      <c r="I372" s="196"/>
      <c r="J372" s="197"/>
      <c r="K372" s="71" t="s">
        <v>67</v>
      </c>
      <c r="L372" s="39" t="str">
        <f t="shared" ref="L372:Z372" si="262">IF(OR(L370&lt;7)," ",IF(OR(L371&gt;=0.285),"達成","未達成"))</f>
        <v xml:space="preserve"> </v>
      </c>
      <c r="M372" s="39" t="str">
        <f t="shared" si="262"/>
        <v xml:space="preserve"> </v>
      </c>
      <c r="N372" s="39" t="str">
        <f t="shared" si="262"/>
        <v xml:space="preserve"> </v>
      </c>
      <c r="O372" s="39" t="str">
        <f t="shared" si="262"/>
        <v xml:space="preserve"> </v>
      </c>
      <c r="P372" s="39" t="str">
        <f t="shared" si="262"/>
        <v xml:space="preserve"> </v>
      </c>
      <c r="Q372" s="39" t="str">
        <f t="shared" si="262"/>
        <v>達成</v>
      </c>
      <c r="R372" s="39" t="str">
        <f t="shared" si="262"/>
        <v xml:space="preserve"> </v>
      </c>
      <c r="S372" s="39" t="str">
        <f t="shared" si="262"/>
        <v>達成</v>
      </c>
      <c r="T372" s="39" t="str">
        <f t="shared" si="262"/>
        <v xml:space="preserve"> </v>
      </c>
      <c r="U372" s="39" t="str">
        <f t="shared" si="262"/>
        <v xml:space="preserve"> </v>
      </c>
      <c r="V372" s="39" t="str">
        <f t="shared" si="262"/>
        <v xml:space="preserve"> </v>
      </c>
      <c r="W372" s="39" t="str">
        <f t="shared" si="262"/>
        <v xml:space="preserve"> </v>
      </c>
      <c r="X372" s="39" t="str">
        <f t="shared" si="262"/>
        <v xml:space="preserve"> </v>
      </c>
      <c r="Y372" s="39" t="str">
        <f t="shared" si="262"/>
        <v xml:space="preserve"> </v>
      </c>
      <c r="Z372" s="39" t="str">
        <f t="shared" si="262"/>
        <v xml:space="preserve"> </v>
      </c>
      <c r="AA372" s="72">
        <f>COUNTIF(L372:V372,"未達成")</f>
        <v>0</v>
      </c>
      <c r="AB372" s="226"/>
      <c r="AC372" s="227"/>
      <c r="AD372" s="228"/>
      <c r="AE372" s="35"/>
    </row>
    <row r="373" spans="1:31" ht="17.25">
      <c r="A373" s="35"/>
      <c r="B373" s="186"/>
      <c r="C373" s="187"/>
      <c r="D373" s="187"/>
      <c r="E373" s="188"/>
      <c r="F373" s="192" t="s">
        <v>50</v>
      </c>
      <c r="G373" s="193"/>
      <c r="H373" s="193"/>
      <c r="I373" s="193"/>
      <c r="J373" s="194"/>
      <c r="K373" s="95" t="s">
        <v>52</v>
      </c>
      <c r="L373" s="73"/>
      <c r="M373" s="73"/>
      <c r="N373" s="73">
        <v>5</v>
      </c>
      <c r="O373" s="73"/>
      <c r="P373" s="73"/>
      <c r="Q373" s="38">
        <v>5</v>
      </c>
      <c r="R373" s="38"/>
      <c r="S373" s="38">
        <v>5</v>
      </c>
      <c r="T373" s="38"/>
      <c r="U373" s="38"/>
      <c r="V373" s="38"/>
      <c r="W373" s="38"/>
      <c r="X373" s="38"/>
      <c r="Y373" s="38"/>
      <c r="Z373" s="38"/>
      <c r="AA373" s="74">
        <f>SUM(L373:Z373)</f>
        <v>15</v>
      </c>
      <c r="AB373" s="198" t="str">
        <f>IF(AA373=0," ",IF(AA376=0, "達成", "未達成"))</f>
        <v>達成</v>
      </c>
      <c r="AC373" s="200">
        <f>IF(AA373=0,"",(1-AA373/AA374))</f>
        <v>0.76190476190476186</v>
      </c>
      <c r="AD373" s="201"/>
      <c r="AE373" s="35"/>
    </row>
    <row r="374" spans="1:31" ht="17.25">
      <c r="A374" s="35"/>
      <c r="B374" s="189"/>
      <c r="C374" s="190"/>
      <c r="D374" s="190"/>
      <c r="E374" s="191"/>
      <c r="F374" s="195"/>
      <c r="G374" s="196"/>
      <c r="H374" s="196"/>
      <c r="I374" s="196"/>
      <c r="J374" s="197"/>
      <c r="K374" s="67" t="s">
        <v>29</v>
      </c>
      <c r="L374" s="68">
        <f>IF(L373=0, 0, L$13)</f>
        <v>0</v>
      </c>
      <c r="M374" s="68">
        <f>IF(M373=0, 0, M$13)</f>
        <v>0</v>
      </c>
      <c r="N374" s="68">
        <f t="shared" ref="N374:Z374" si="263">IF(N373=0, 0, N$13)</f>
        <v>3</v>
      </c>
      <c r="O374" s="68">
        <f t="shared" si="263"/>
        <v>0</v>
      </c>
      <c r="P374" s="68">
        <f t="shared" si="263"/>
        <v>0</v>
      </c>
      <c r="Q374" s="68">
        <f t="shared" si="263"/>
        <v>30</v>
      </c>
      <c r="R374" s="68">
        <f t="shared" si="263"/>
        <v>0</v>
      </c>
      <c r="S374" s="68">
        <f t="shared" si="263"/>
        <v>30</v>
      </c>
      <c r="T374" s="68">
        <f t="shared" si="263"/>
        <v>0</v>
      </c>
      <c r="U374" s="68">
        <f t="shared" si="263"/>
        <v>0</v>
      </c>
      <c r="V374" s="68">
        <f t="shared" si="263"/>
        <v>0</v>
      </c>
      <c r="W374" s="68">
        <f t="shared" si="263"/>
        <v>0</v>
      </c>
      <c r="X374" s="68">
        <f t="shared" si="263"/>
        <v>0</v>
      </c>
      <c r="Y374" s="68">
        <f t="shared" si="263"/>
        <v>0</v>
      </c>
      <c r="Z374" s="68">
        <f t="shared" si="263"/>
        <v>0</v>
      </c>
      <c r="AA374" s="69">
        <f>SUM(L374:Z374)</f>
        <v>63</v>
      </c>
      <c r="AB374" s="199"/>
      <c r="AC374" s="202"/>
      <c r="AD374" s="203"/>
      <c r="AE374" s="35"/>
    </row>
    <row r="375" spans="1:31" ht="17.25">
      <c r="A375" s="35"/>
      <c r="B375" s="189"/>
      <c r="C375" s="190"/>
      <c r="D375" s="190"/>
      <c r="E375" s="191"/>
      <c r="F375" s="195"/>
      <c r="G375" s="196"/>
      <c r="H375" s="196"/>
      <c r="I375" s="196"/>
      <c r="J375" s="197"/>
      <c r="K375" s="67" t="s">
        <v>38</v>
      </c>
      <c r="L375" s="70" t="str">
        <f>IF(ISERROR(1-L373/L374), "",(1-L373 /L374))</f>
        <v/>
      </c>
      <c r="M375" s="70" t="str">
        <f t="shared" ref="M375:Z375" si="264">IF(ISERROR(1-M373/M374), "",(1-M373 /M374))</f>
        <v/>
      </c>
      <c r="N375" s="70">
        <f t="shared" si="264"/>
        <v>-0.66666666666666674</v>
      </c>
      <c r="O375" s="70" t="str">
        <f t="shared" si="264"/>
        <v/>
      </c>
      <c r="P375" s="70" t="str">
        <f t="shared" si="264"/>
        <v/>
      </c>
      <c r="Q375" s="70">
        <f t="shared" si="264"/>
        <v>0.83333333333333337</v>
      </c>
      <c r="R375" s="70" t="str">
        <f t="shared" si="264"/>
        <v/>
      </c>
      <c r="S375" s="70">
        <f t="shared" si="264"/>
        <v>0.83333333333333337</v>
      </c>
      <c r="T375" s="70" t="str">
        <f t="shared" si="264"/>
        <v/>
      </c>
      <c r="U375" s="70" t="str">
        <f t="shared" si="264"/>
        <v/>
      </c>
      <c r="V375" s="70" t="str">
        <f t="shared" si="264"/>
        <v/>
      </c>
      <c r="W375" s="70" t="str">
        <f t="shared" si="264"/>
        <v/>
      </c>
      <c r="X375" s="70" t="str">
        <f t="shared" si="264"/>
        <v/>
      </c>
      <c r="Y375" s="70" t="str">
        <f t="shared" si="264"/>
        <v/>
      </c>
      <c r="Z375" s="70" t="str">
        <f t="shared" si="264"/>
        <v/>
      </c>
      <c r="AA375" s="86">
        <f>IF(ISERROR(1-AA373/AA374), "",(1-AA373 /AA374))</f>
        <v>0.76190476190476186</v>
      </c>
      <c r="AB375" s="199"/>
      <c r="AC375" s="202"/>
      <c r="AD375" s="203"/>
      <c r="AE375" s="35"/>
    </row>
    <row r="376" spans="1:31" ht="17.25">
      <c r="A376" s="35"/>
      <c r="B376" s="189"/>
      <c r="C376" s="190"/>
      <c r="D376" s="190"/>
      <c r="E376" s="191"/>
      <c r="F376" s="195"/>
      <c r="G376" s="196"/>
      <c r="H376" s="196"/>
      <c r="I376" s="196"/>
      <c r="J376" s="197"/>
      <c r="K376" s="71" t="s">
        <v>67</v>
      </c>
      <c r="L376" s="39" t="str">
        <f t="shared" ref="L376:Z376" si="265">IF(OR(L374&lt;7)," ",IF(OR(L375&gt;=0.285),"達成","未達成"))</f>
        <v xml:space="preserve"> </v>
      </c>
      <c r="M376" s="39" t="str">
        <f t="shared" si="265"/>
        <v xml:space="preserve"> </v>
      </c>
      <c r="N376" s="39" t="str">
        <f t="shared" si="265"/>
        <v xml:space="preserve"> </v>
      </c>
      <c r="O376" s="39" t="str">
        <f t="shared" si="265"/>
        <v xml:space="preserve"> </v>
      </c>
      <c r="P376" s="39" t="str">
        <f t="shared" si="265"/>
        <v xml:space="preserve"> </v>
      </c>
      <c r="Q376" s="39" t="str">
        <f t="shared" si="265"/>
        <v>達成</v>
      </c>
      <c r="R376" s="39" t="str">
        <f t="shared" si="265"/>
        <v xml:space="preserve"> </v>
      </c>
      <c r="S376" s="39" t="str">
        <f t="shared" si="265"/>
        <v>達成</v>
      </c>
      <c r="T376" s="39" t="str">
        <f t="shared" si="265"/>
        <v xml:space="preserve"> </v>
      </c>
      <c r="U376" s="39" t="str">
        <f t="shared" si="265"/>
        <v xml:space="preserve"> </v>
      </c>
      <c r="V376" s="39" t="str">
        <f t="shared" si="265"/>
        <v xml:space="preserve"> </v>
      </c>
      <c r="W376" s="39" t="str">
        <f t="shared" si="265"/>
        <v xml:space="preserve"> </v>
      </c>
      <c r="X376" s="39" t="str">
        <f t="shared" si="265"/>
        <v xml:space="preserve"> </v>
      </c>
      <c r="Y376" s="39" t="str">
        <f t="shared" si="265"/>
        <v xml:space="preserve"> </v>
      </c>
      <c r="Z376" s="39" t="str">
        <f t="shared" si="265"/>
        <v xml:space="preserve"> </v>
      </c>
      <c r="AA376" s="72">
        <f>COUNTIF(L376:V376,"未達成")</f>
        <v>0</v>
      </c>
      <c r="AB376" s="226"/>
      <c r="AC376" s="227"/>
      <c r="AD376" s="228"/>
      <c r="AE376" s="35"/>
    </row>
    <row r="377" spans="1:31" ht="17.25">
      <c r="A377" s="35"/>
      <c r="B377" s="186" t="s">
        <v>53</v>
      </c>
      <c r="C377" s="187"/>
      <c r="D377" s="187"/>
      <c r="E377" s="188"/>
      <c r="F377" s="192" t="s">
        <v>54</v>
      </c>
      <c r="G377" s="193"/>
      <c r="H377" s="193"/>
      <c r="I377" s="193"/>
      <c r="J377" s="194"/>
      <c r="K377" s="95" t="s">
        <v>52</v>
      </c>
      <c r="L377" s="73"/>
      <c r="M377" s="73"/>
      <c r="N377" s="73"/>
      <c r="O377" s="73"/>
      <c r="P377" s="73"/>
      <c r="Q377" s="38"/>
      <c r="R377" s="38"/>
      <c r="S377" s="38">
        <v>20</v>
      </c>
      <c r="T377" s="38">
        <v>10</v>
      </c>
      <c r="U377" s="38"/>
      <c r="V377" s="38"/>
      <c r="W377" s="38"/>
      <c r="X377" s="38"/>
      <c r="Y377" s="38"/>
      <c r="Z377" s="38"/>
      <c r="AA377" s="74">
        <f>SUM(L377:Z377)</f>
        <v>30</v>
      </c>
      <c r="AB377" s="198" t="str">
        <f>IF(AA377=0," ",IF(AA380=0, "達成", "未達成"))</f>
        <v>達成</v>
      </c>
      <c r="AC377" s="200">
        <f>IF(AA377=0,"",(1-AA377/AA378))</f>
        <v>0.48275862068965514</v>
      </c>
      <c r="AD377" s="201"/>
      <c r="AE377" s="35"/>
    </row>
    <row r="378" spans="1:31" ht="17.25">
      <c r="A378" s="35"/>
      <c r="B378" s="189"/>
      <c r="C378" s="190"/>
      <c r="D378" s="190"/>
      <c r="E378" s="191"/>
      <c r="F378" s="195"/>
      <c r="G378" s="196"/>
      <c r="H378" s="196"/>
      <c r="I378" s="196"/>
      <c r="J378" s="197"/>
      <c r="K378" s="67" t="s">
        <v>29</v>
      </c>
      <c r="L378" s="68">
        <f>IF(L377=0, 0, L$13)</f>
        <v>0</v>
      </c>
      <c r="M378" s="68">
        <f>IF(M377=0, 0, M$13)</f>
        <v>0</v>
      </c>
      <c r="N378" s="68">
        <f t="shared" ref="N378:Z378" si="266">IF(N377=0, 0, N$13)</f>
        <v>0</v>
      </c>
      <c r="O378" s="68">
        <f t="shared" si="266"/>
        <v>0</v>
      </c>
      <c r="P378" s="68">
        <f t="shared" si="266"/>
        <v>0</v>
      </c>
      <c r="Q378" s="68">
        <f t="shared" si="266"/>
        <v>0</v>
      </c>
      <c r="R378" s="68">
        <f t="shared" si="266"/>
        <v>0</v>
      </c>
      <c r="S378" s="68">
        <f t="shared" si="266"/>
        <v>30</v>
      </c>
      <c r="T378" s="68">
        <f t="shared" si="266"/>
        <v>28</v>
      </c>
      <c r="U378" s="68">
        <f t="shared" si="266"/>
        <v>0</v>
      </c>
      <c r="V378" s="68">
        <f t="shared" si="266"/>
        <v>0</v>
      </c>
      <c r="W378" s="68">
        <f t="shared" si="266"/>
        <v>0</v>
      </c>
      <c r="X378" s="68">
        <f t="shared" si="266"/>
        <v>0</v>
      </c>
      <c r="Y378" s="68">
        <f t="shared" si="266"/>
        <v>0</v>
      </c>
      <c r="Z378" s="68">
        <f t="shared" si="266"/>
        <v>0</v>
      </c>
      <c r="AA378" s="69">
        <f>SUM(L378:Z378)</f>
        <v>58</v>
      </c>
      <c r="AB378" s="199"/>
      <c r="AC378" s="202"/>
      <c r="AD378" s="203"/>
      <c r="AE378" s="35"/>
    </row>
    <row r="379" spans="1:31" ht="17.25">
      <c r="A379" s="35"/>
      <c r="B379" s="189"/>
      <c r="C379" s="190"/>
      <c r="D379" s="190"/>
      <c r="E379" s="191"/>
      <c r="F379" s="195"/>
      <c r="G379" s="196"/>
      <c r="H379" s="196"/>
      <c r="I379" s="196"/>
      <c r="J379" s="197"/>
      <c r="K379" s="67" t="s">
        <v>38</v>
      </c>
      <c r="L379" s="70" t="str">
        <f>IF(ISERROR(1-L377/L378), "",(1-L377 /L378))</f>
        <v/>
      </c>
      <c r="M379" s="70" t="str">
        <f t="shared" ref="M379:Z379" si="267">IF(ISERROR(1-M377/M378), "",(1-M377 /M378))</f>
        <v/>
      </c>
      <c r="N379" s="70" t="str">
        <f t="shared" si="267"/>
        <v/>
      </c>
      <c r="O379" s="70" t="str">
        <f t="shared" si="267"/>
        <v/>
      </c>
      <c r="P379" s="70" t="str">
        <f t="shared" si="267"/>
        <v/>
      </c>
      <c r="Q379" s="70" t="str">
        <f t="shared" si="267"/>
        <v/>
      </c>
      <c r="R379" s="70" t="str">
        <f t="shared" si="267"/>
        <v/>
      </c>
      <c r="S379" s="70">
        <f t="shared" si="267"/>
        <v>0.33333333333333337</v>
      </c>
      <c r="T379" s="70">
        <f t="shared" si="267"/>
        <v>0.64285714285714279</v>
      </c>
      <c r="U379" s="70" t="str">
        <f t="shared" si="267"/>
        <v/>
      </c>
      <c r="V379" s="70" t="str">
        <f t="shared" si="267"/>
        <v/>
      </c>
      <c r="W379" s="70" t="str">
        <f t="shared" si="267"/>
        <v/>
      </c>
      <c r="X379" s="70" t="str">
        <f t="shared" si="267"/>
        <v/>
      </c>
      <c r="Y379" s="70" t="str">
        <f t="shared" si="267"/>
        <v/>
      </c>
      <c r="Z379" s="70" t="str">
        <f t="shared" si="267"/>
        <v/>
      </c>
      <c r="AA379" s="86">
        <f>IF(ISERROR(1-AA377/AA378), "",(1-AA377 /AA378))</f>
        <v>0.48275862068965514</v>
      </c>
      <c r="AB379" s="199"/>
      <c r="AC379" s="202"/>
      <c r="AD379" s="203"/>
      <c r="AE379" s="35"/>
    </row>
    <row r="380" spans="1:31" ht="17.25">
      <c r="A380" s="35"/>
      <c r="B380" s="189"/>
      <c r="C380" s="190"/>
      <c r="D380" s="190"/>
      <c r="E380" s="191"/>
      <c r="F380" s="195"/>
      <c r="G380" s="196"/>
      <c r="H380" s="196"/>
      <c r="I380" s="196"/>
      <c r="J380" s="197"/>
      <c r="K380" s="71" t="s">
        <v>67</v>
      </c>
      <c r="L380" s="39" t="str">
        <f t="shared" ref="L380:Z380" si="268">IF(OR(L378&lt;7)," ",IF(OR(L379&gt;=0.285),"達成","未達成"))</f>
        <v xml:space="preserve"> </v>
      </c>
      <c r="M380" s="39" t="str">
        <f t="shared" si="268"/>
        <v xml:space="preserve"> </v>
      </c>
      <c r="N380" s="39" t="str">
        <f t="shared" si="268"/>
        <v xml:space="preserve"> </v>
      </c>
      <c r="O380" s="39" t="str">
        <f t="shared" si="268"/>
        <v xml:space="preserve"> </v>
      </c>
      <c r="P380" s="39" t="str">
        <f t="shared" si="268"/>
        <v xml:space="preserve"> </v>
      </c>
      <c r="Q380" s="39" t="str">
        <f t="shared" si="268"/>
        <v xml:space="preserve"> </v>
      </c>
      <c r="R380" s="39" t="str">
        <f t="shared" si="268"/>
        <v xml:space="preserve"> </v>
      </c>
      <c r="S380" s="39" t="str">
        <f t="shared" si="268"/>
        <v>達成</v>
      </c>
      <c r="T380" s="39" t="str">
        <f t="shared" si="268"/>
        <v>達成</v>
      </c>
      <c r="U380" s="39" t="str">
        <f t="shared" si="268"/>
        <v xml:space="preserve"> </v>
      </c>
      <c r="V380" s="39" t="str">
        <f t="shared" si="268"/>
        <v xml:space="preserve"> </v>
      </c>
      <c r="W380" s="39" t="str">
        <f t="shared" si="268"/>
        <v xml:space="preserve"> </v>
      </c>
      <c r="X380" s="39" t="str">
        <f t="shared" si="268"/>
        <v xml:space="preserve"> </v>
      </c>
      <c r="Y380" s="39" t="str">
        <f t="shared" si="268"/>
        <v xml:space="preserve"> </v>
      </c>
      <c r="Z380" s="39" t="str">
        <f t="shared" si="268"/>
        <v xml:space="preserve"> </v>
      </c>
      <c r="AA380" s="72">
        <f>COUNTIF(L380:V380,"未達成")</f>
        <v>0</v>
      </c>
      <c r="AB380" s="226"/>
      <c r="AC380" s="227"/>
      <c r="AD380" s="228"/>
      <c r="AE380" s="35"/>
    </row>
    <row r="381" spans="1:31" ht="17.25">
      <c r="A381" s="35"/>
      <c r="B381" s="186"/>
      <c r="C381" s="187"/>
      <c r="D381" s="187"/>
      <c r="E381" s="188"/>
      <c r="F381" s="192" t="s">
        <v>55</v>
      </c>
      <c r="G381" s="193"/>
      <c r="H381" s="193"/>
      <c r="I381" s="193"/>
      <c r="J381" s="194"/>
      <c r="K381" s="95" t="s">
        <v>52</v>
      </c>
      <c r="L381" s="73"/>
      <c r="M381" s="73"/>
      <c r="N381" s="73"/>
      <c r="O381" s="73"/>
      <c r="P381" s="73"/>
      <c r="Q381" s="38"/>
      <c r="R381" s="38"/>
      <c r="S381" s="38">
        <v>20</v>
      </c>
      <c r="T381" s="38">
        <v>10</v>
      </c>
      <c r="U381" s="38"/>
      <c r="V381" s="38"/>
      <c r="W381" s="38"/>
      <c r="X381" s="38"/>
      <c r="Y381" s="38"/>
      <c r="Z381" s="38"/>
      <c r="AA381" s="74">
        <f>SUM(L381:Z381)</f>
        <v>30</v>
      </c>
      <c r="AB381" s="198" t="str">
        <f>IF(AA381=0," ",IF(AA384=0, "達成", "未達成"))</f>
        <v>達成</v>
      </c>
      <c r="AC381" s="200">
        <f>IF(AA381=0,"",(1-AA381/AA382))</f>
        <v>0.48275862068965514</v>
      </c>
      <c r="AD381" s="201"/>
      <c r="AE381" s="35"/>
    </row>
    <row r="382" spans="1:31" ht="17.25">
      <c r="A382" s="35"/>
      <c r="B382" s="189"/>
      <c r="C382" s="190"/>
      <c r="D382" s="190"/>
      <c r="E382" s="191"/>
      <c r="F382" s="195"/>
      <c r="G382" s="196"/>
      <c r="H382" s="196"/>
      <c r="I382" s="196"/>
      <c r="J382" s="197"/>
      <c r="K382" s="67" t="s">
        <v>29</v>
      </c>
      <c r="L382" s="68">
        <f>IF(L381=0, 0, L$13)</f>
        <v>0</v>
      </c>
      <c r="M382" s="68">
        <f>IF(M381=0, 0, M$13)</f>
        <v>0</v>
      </c>
      <c r="N382" s="68">
        <f t="shared" ref="N382:Z382" si="269">IF(N381=0, 0, N$13)</f>
        <v>0</v>
      </c>
      <c r="O382" s="68">
        <f t="shared" si="269"/>
        <v>0</v>
      </c>
      <c r="P382" s="68">
        <f t="shared" si="269"/>
        <v>0</v>
      </c>
      <c r="Q382" s="68">
        <f t="shared" si="269"/>
        <v>0</v>
      </c>
      <c r="R382" s="68">
        <f t="shared" si="269"/>
        <v>0</v>
      </c>
      <c r="S382" s="68">
        <f t="shared" si="269"/>
        <v>30</v>
      </c>
      <c r="T382" s="68">
        <f t="shared" si="269"/>
        <v>28</v>
      </c>
      <c r="U382" s="68">
        <f t="shared" si="269"/>
        <v>0</v>
      </c>
      <c r="V382" s="68">
        <f t="shared" si="269"/>
        <v>0</v>
      </c>
      <c r="W382" s="68">
        <f t="shared" si="269"/>
        <v>0</v>
      </c>
      <c r="X382" s="68">
        <f t="shared" si="269"/>
        <v>0</v>
      </c>
      <c r="Y382" s="68">
        <f t="shared" si="269"/>
        <v>0</v>
      </c>
      <c r="Z382" s="68">
        <f t="shared" si="269"/>
        <v>0</v>
      </c>
      <c r="AA382" s="69">
        <f>SUM(L382:Z382)</f>
        <v>58</v>
      </c>
      <c r="AB382" s="199"/>
      <c r="AC382" s="202"/>
      <c r="AD382" s="203"/>
      <c r="AE382" s="35"/>
    </row>
    <row r="383" spans="1:31" ht="17.25">
      <c r="A383" s="35"/>
      <c r="B383" s="189"/>
      <c r="C383" s="190"/>
      <c r="D383" s="190"/>
      <c r="E383" s="191"/>
      <c r="F383" s="195"/>
      <c r="G383" s="196"/>
      <c r="H383" s="196"/>
      <c r="I383" s="196"/>
      <c r="J383" s="197"/>
      <c r="K383" s="67" t="s">
        <v>38</v>
      </c>
      <c r="L383" s="70" t="str">
        <f>IF(ISERROR(1-L381/L382), "",(1-L381 /L382))</f>
        <v/>
      </c>
      <c r="M383" s="70" t="str">
        <f t="shared" ref="M383:Z383" si="270">IF(ISERROR(1-M381/M382), "",(1-M381 /M382))</f>
        <v/>
      </c>
      <c r="N383" s="70" t="str">
        <f t="shared" si="270"/>
        <v/>
      </c>
      <c r="O383" s="70" t="str">
        <f t="shared" si="270"/>
        <v/>
      </c>
      <c r="P383" s="70" t="str">
        <f t="shared" si="270"/>
        <v/>
      </c>
      <c r="Q383" s="70" t="str">
        <f t="shared" si="270"/>
        <v/>
      </c>
      <c r="R383" s="70" t="str">
        <f t="shared" si="270"/>
        <v/>
      </c>
      <c r="S383" s="70">
        <f t="shared" si="270"/>
        <v>0.33333333333333337</v>
      </c>
      <c r="T383" s="70">
        <f t="shared" si="270"/>
        <v>0.64285714285714279</v>
      </c>
      <c r="U383" s="70" t="str">
        <f t="shared" si="270"/>
        <v/>
      </c>
      <c r="V383" s="70" t="str">
        <f t="shared" si="270"/>
        <v/>
      </c>
      <c r="W383" s="70" t="str">
        <f t="shared" si="270"/>
        <v/>
      </c>
      <c r="X383" s="70" t="str">
        <f t="shared" si="270"/>
        <v/>
      </c>
      <c r="Y383" s="70" t="str">
        <f t="shared" si="270"/>
        <v/>
      </c>
      <c r="Z383" s="70" t="str">
        <f t="shared" si="270"/>
        <v/>
      </c>
      <c r="AA383" s="86">
        <f>IF(ISERROR(1-AA381/AA382), "",(1-AA381 /AA382))</f>
        <v>0.48275862068965514</v>
      </c>
      <c r="AB383" s="199"/>
      <c r="AC383" s="202"/>
      <c r="AD383" s="203"/>
      <c r="AE383" s="35"/>
    </row>
    <row r="384" spans="1:31" ht="17.25">
      <c r="A384" s="35"/>
      <c r="B384" s="189"/>
      <c r="C384" s="190"/>
      <c r="D384" s="190"/>
      <c r="E384" s="191"/>
      <c r="F384" s="195"/>
      <c r="G384" s="196"/>
      <c r="H384" s="196"/>
      <c r="I384" s="196"/>
      <c r="J384" s="197"/>
      <c r="K384" s="71" t="s">
        <v>67</v>
      </c>
      <c r="L384" s="39" t="str">
        <f t="shared" ref="L384:Z384" si="271">IF(OR(L382&lt;7)," ",IF(OR(L383&gt;=0.285),"達成","未達成"))</f>
        <v xml:space="preserve"> </v>
      </c>
      <c r="M384" s="39" t="str">
        <f t="shared" si="271"/>
        <v xml:space="preserve"> </v>
      </c>
      <c r="N384" s="39" t="str">
        <f t="shared" si="271"/>
        <v xml:space="preserve"> </v>
      </c>
      <c r="O384" s="39" t="str">
        <f t="shared" si="271"/>
        <v xml:space="preserve"> </v>
      </c>
      <c r="P384" s="39" t="str">
        <f t="shared" si="271"/>
        <v xml:space="preserve"> </v>
      </c>
      <c r="Q384" s="39" t="str">
        <f t="shared" si="271"/>
        <v xml:space="preserve"> </v>
      </c>
      <c r="R384" s="39" t="str">
        <f t="shared" si="271"/>
        <v xml:space="preserve"> </v>
      </c>
      <c r="S384" s="39" t="str">
        <f t="shared" si="271"/>
        <v>達成</v>
      </c>
      <c r="T384" s="39" t="str">
        <f t="shared" si="271"/>
        <v>達成</v>
      </c>
      <c r="U384" s="39" t="str">
        <f t="shared" si="271"/>
        <v xml:space="preserve"> </v>
      </c>
      <c r="V384" s="39" t="str">
        <f t="shared" si="271"/>
        <v xml:space="preserve"> </v>
      </c>
      <c r="W384" s="39" t="str">
        <f t="shared" si="271"/>
        <v xml:space="preserve"> </v>
      </c>
      <c r="X384" s="39" t="str">
        <f t="shared" si="271"/>
        <v xml:space="preserve"> </v>
      </c>
      <c r="Y384" s="39" t="str">
        <f t="shared" si="271"/>
        <v xml:space="preserve"> </v>
      </c>
      <c r="Z384" s="39" t="str">
        <f t="shared" si="271"/>
        <v xml:space="preserve"> </v>
      </c>
      <c r="AA384" s="72">
        <f>COUNTIF(L384:V384,"未達成")</f>
        <v>0</v>
      </c>
      <c r="AB384" s="226"/>
      <c r="AC384" s="227"/>
      <c r="AD384" s="228"/>
      <c r="AE384" s="35"/>
    </row>
    <row r="385" spans="1:31" ht="17.25">
      <c r="A385" s="35"/>
      <c r="B385" s="186"/>
      <c r="C385" s="187"/>
      <c r="D385" s="187"/>
      <c r="E385" s="188"/>
      <c r="F385" s="192" t="s">
        <v>56</v>
      </c>
      <c r="G385" s="193"/>
      <c r="H385" s="193"/>
      <c r="I385" s="193"/>
      <c r="J385" s="194"/>
      <c r="K385" s="95" t="s">
        <v>52</v>
      </c>
      <c r="L385" s="73"/>
      <c r="M385" s="73"/>
      <c r="N385" s="73"/>
      <c r="O385" s="73"/>
      <c r="P385" s="73"/>
      <c r="Q385" s="38"/>
      <c r="R385" s="38"/>
      <c r="S385" s="38">
        <v>20</v>
      </c>
      <c r="T385" s="38">
        <v>10</v>
      </c>
      <c r="U385" s="38"/>
      <c r="V385" s="38"/>
      <c r="W385" s="38"/>
      <c r="X385" s="38"/>
      <c r="Y385" s="38"/>
      <c r="Z385" s="38"/>
      <c r="AA385" s="74">
        <f>SUM(L385:Z385)</f>
        <v>30</v>
      </c>
      <c r="AB385" s="198" t="str">
        <f>IF(AA385=0," ",IF(AA388=0, "達成", "未達成"))</f>
        <v>達成</v>
      </c>
      <c r="AC385" s="200">
        <f>IF(AA385=0,"",(1-AA385/AA386))</f>
        <v>0.48275862068965514</v>
      </c>
      <c r="AD385" s="201"/>
      <c r="AE385" s="35"/>
    </row>
    <row r="386" spans="1:31" ht="17.25">
      <c r="A386" s="35"/>
      <c r="B386" s="189"/>
      <c r="C386" s="190"/>
      <c r="D386" s="190"/>
      <c r="E386" s="191"/>
      <c r="F386" s="195"/>
      <c r="G386" s="196"/>
      <c r="H386" s="196"/>
      <c r="I386" s="196"/>
      <c r="J386" s="197"/>
      <c r="K386" s="67" t="s">
        <v>29</v>
      </c>
      <c r="L386" s="68">
        <f>IF(L385=0, 0, L$13)</f>
        <v>0</v>
      </c>
      <c r="M386" s="68">
        <f>IF(M385=0, 0, M$13)</f>
        <v>0</v>
      </c>
      <c r="N386" s="68">
        <f t="shared" ref="N386:Z386" si="272">IF(N385=0, 0, N$13)</f>
        <v>0</v>
      </c>
      <c r="O386" s="68">
        <f t="shared" si="272"/>
        <v>0</v>
      </c>
      <c r="P386" s="68">
        <f t="shared" si="272"/>
        <v>0</v>
      </c>
      <c r="Q386" s="68">
        <f t="shared" si="272"/>
        <v>0</v>
      </c>
      <c r="R386" s="68">
        <f t="shared" si="272"/>
        <v>0</v>
      </c>
      <c r="S386" s="68">
        <f t="shared" si="272"/>
        <v>30</v>
      </c>
      <c r="T386" s="68">
        <f t="shared" si="272"/>
        <v>28</v>
      </c>
      <c r="U386" s="68">
        <f t="shared" si="272"/>
        <v>0</v>
      </c>
      <c r="V386" s="68">
        <f t="shared" si="272"/>
        <v>0</v>
      </c>
      <c r="W386" s="68">
        <f t="shared" si="272"/>
        <v>0</v>
      </c>
      <c r="X386" s="68">
        <f t="shared" si="272"/>
        <v>0</v>
      </c>
      <c r="Y386" s="68">
        <f t="shared" si="272"/>
        <v>0</v>
      </c>
      <c r="Z386" s="68">
        <f t="shared" si="272"/>
        <v>0</v>
      </c>
      <c r="AA386" s="69">
        <f>SUM(L386:Z386)</f>
        <v>58</v>
      </c>
      <c r="AB386" s="199"/>
      <c r="AC386" s="202"/>
      <c r="AD386" s="203"/>
      <c r="AE386" s="35"/>
    </row>
    <row r="387" spans="1:31" ht="17.25">
      <c r="A387" s="35"/>
      <c r="B387" s="189"/>
      <c r="C387" s="190"/>
      <c r="D387" s="190"/>
      <c r="E387" s="191"/>
      <c r="F387" s="195"/>
      <c r="G387" s="196"/>
      <c r="H387" s="196"/>
      <c r="I387" s="196"/>
      <c r="J387" s="197"/>
      <c r="K387" s="67" t="s">
        <v>38</v>
      </c>
      <c r="L387" s="70" t="str">
        <f>IF(ISERROR(1-L385/L386), "",(1-L385 /L386))</f>
        <v/>
      </c>
      <c r="M387" s="70" t="str">
        <f t="shared" ref="M387:Z387" si="273">IF(ISERROR(1-M385/M386), "",(1-M385 /M386))</f>
        <v/>
      </c>
      <c r="N387" s="70" t="str">
        <f t="shared" si="273"/>
        <v/>
      </c>
      <c r="O387" s="70" t="str">
        <f t="shared" si="273"/>
        <v/>
      </c>
      <c r="P387" s="70" t="str">
        <f t="shared" si="273"/>
        <v/>
      </c>
      <c r="Q387" s="70" t="str">
        <f t="shared" si="273"/>
        <v/>
      </c>
      <c r="R387" s="70" t="str">
        <f t="shared" si="273"/>
        <v/>
      </c>
      <c r="S387" s="70">
        <f t="shared" si="273"/>
        <v>0.33333333333333337</v>
      </c>
      <c r="T387" s="70">
        <f t="shared" si="273"/>
        <v>0.64285714285714279</v>
      </c>
      <c r="U387" s="70" t="str">
        <f t="shared" si="273"/>
        <v/>
      </c>
      <c r="V387" s="70" t="str">
        <f t="shared" si="273"/>
        <v/>
      </c>
      <c r="W387" s="70" t="str">
        <f t="shared" si="273"/>
        <v/>
      </c>
      <c r="X387" s="70" t="str">
        <f t="shared" si="273"/>
        <v/>
      </c>
      <c r="Y387" s="70" t="str">
        <f t="shared" si="273"/>
        <v/>
      </c>
      <c r="Z387" s="70" t="str">
        <f t="shared" si="273"/>
        <v/>
      </c>
      <c r="AA387" s="86">
        <f>IF(ISERROR(1-AA385/AA386), "",(1-AA385 /AA386))</f>
        <v>0.48275862068965514</v>
      </c>
      <c r="AB387" s="199"/>
      <c r="AC387" s="202"/>
      <c r="AD387" s="203"/>
      <c r="AE387" s="35"/>
    </row>
    <row r="388" spans="1:31" ht="17.25">
      <c r="A388" s="35"/>
      <c r="B388" s="189"/>
      <c r="C388" s="190"/>
      <c r="D388" s="190"/>
      <c r="E388" s="191"/>
      <c r="F388" s="195"/>
      <c r="G388" s="196"/>
      <c r="H388" s="196"/>
      <c r="I388" s="196"/>
      <c r="J388" s="197"/>
      <c r="K388" s="71" t="s">
        <v>67</v>
      </c>
      <c r="L388" s="39" t="str">
        <f t="shared" ref="L388:Z388" si="274">IF(OR(L386&lt;7)," ",IF(OR(L387&gt;=0.285),"達成","未達成"))</f>
        <v xml:space="preserve"> </v>
      </c>
      <c r="M388" s="39" t="str">
        <f t="shared" si="274"/>
        <v xml:space="preserve"> </v>
      </c>
      <c r="N388" s="39" t="str">
        <f t="shared" si="274"/>
        <v xml:space="preserve"> </v>
      </c>
      <c r="O388" s="39" t="str">
        <f t="shared" si="274"/>
        <v xml:space="preserve"> </v>
      </c>
      <c r="P388" s="39" t="str">
        <f t="shared" si="274"/>
        <v xml:space="preserve"> </v>
      </c>
      <c r="Q388" s="39" t="str">
        <f t="shared" si="274"/>
        <v xml:space="preserve"> </v>
      </c>
      <c r="R388" s="39" t="str">
        <f t="shared" si="274"/>
        <v xml:space="preserve"> </v>
      </c>
      <c r="S388" s="39" t="str">
        <f t="shared" si="274"/>
        <v>達成</v>
      </c>
      <c r="T388" s="39" t="str">
        <f t="shared" si="274"/>
        <v>達成</v>
      </c>
      <c r="U388" s="39" t="str">
        <f t="shared" si="274"/>
        <v xml:space="preserve"> </v>
      </c>
      <c r="V388" s="39" t="str">
        <f t="shared" si="274"/>
        <v xml:space="preserve"> </v>
      </c>
      <c r="W388" s="39" t="str">
        <f t="shared" si="274"/>
        <v xml:space="preserve"> </v>
      </c>
      <c r="X388" s="39" t="str">
        <f t="shared" si="274"/>
        <v xml:space="preserve"> </v>
      </c>
      <c r="Y388" s="39" t="str">
        <f t="shared" si="274"/>
        <v xml:space="preserve"> </v>
      </c>
      <c r="Z388" s="39" t="str">
        <f t="shared" si="274"/>
        <v xml:space="preserve"> </v>
      </c>
      <c r="AA388" s="72">
        <f>COUNTIF(L388:V388,"未達成")</f>
        <v>0</v>
      </c>
      <c r="AB388" s="226"/>
      <c r="AC388" s="227"/>
      <c r="AD388" s="228"/>
      <c r="AE388" s="35"/>
    </row>
    <row r="389" spans="1:31" ht="17.25">
      <c r="A389" s="35"/>
      <c r="B389" s="186"/>
      <c r="C389" s="187"/>
      <c r="D389" s="187"/>
      <c r="E389" s="188"/>
      <c r="F389" s="192" t="s">
        <v>57</v>
      </c>
      <c r="G389" s="193"/>
      <c r="H389" s="193"/>
      <c r="I389" s="193"/>
      <c r="J389" s="194"/>
      <c r="K389" s="95" t="s">
        <v>52</v>
      </c>
      <c r="L389" s="73"/>
      <c r="M389" s="73"/>
      <c r="N389" s="73"/>
      <c r="O389" s="73"/>
      <c r="P389" s="73"/>
      <c r="Q389" s="38"/>
      <c r="R389" s="38"/>
      <c r="S389" s="38">
        <v>20</v>
      </c>
      <c r="T389" s="38">
        <v>10</v>
      </c>
      <c r="U389" s="38"/>
      <c r="V389" s="38"/>
      <c r="W389" s="38"/>
      <c r="X389" s="38"/>
      <c r="Y389" s="38"/>
      <c r="Z389" s="38"/>
      <c r="AA389" s="74">
        <f>SUM(L389:Z389)</f>
        <v>30</v>
      </c>
      <c r="AB389" s="198" t="str">
        <f>IF(AA389=0," ",IF(AA392=0, "達成", "未達成"))</f>
        <v>達成</v>
      </c>
      <c r="AC389" s="200">
        <f>IF(AA389=0,"",(1-AA389/AA390))</f>
        <v>0.48275862068965514</v>
      </c>
      <c r="AD389" s="201"/>
      <c r="AE389" s="35"/>
    </row>
    <row r="390" spans="1:31" ht="17.25">
      <c r="A390" s="35"/>
      <c r="B390" s="189"/>
      <c r="C390" s="190"/>
      <c r="D390" s="190"/>
      <c r="E390" s="191"/>
      <c r="F390" s="195"/>
      <c r="G390" s="196"/>
      <c r="H390" s="196"/>
      <c r="I390" s="196"/>
      <c r="J390" s="197"/>
      <c r="K390" s="67" t="s">
        <v>29</v>
      </c>
      <c r="L390" s="68">
        <f>IF(L389=0, 0, L$13)</f>
        <v>0</v>
      </c>
      <c r="M390" s="68">
        <f>IF(M389=0, 0, M$13)</f>
        <v>0</v>
      </c>
      <c r="N390" s="68">
        <f t="shared" ref="N390:Z390" si="275">IF(N389=0, 0, N$13)</f>
        <v>0</v>
      </c>
      <c r="O390" s="68">
        <f t="shared" si="275"/>
        <v>0</v>
      </c>
      <c r="P390" s="68">
        <f t="shared" si="275"/>
        <v>0</v>
      </c>
      <c r="Q390" s="68">
        <f t="shared" si="275"/>
        <v>0</v>
      </c>
      <c r="R390" s="68">
        <f t="shared" si="275"/>
        <v>0</v>
      </c>
      <c r="S390" s="68">
        <f t="shared" si="275"/>
        <v>30</v>
      </c>
      <c r="T390" s="68">
        <f t="shared" si="275"/>
        <v>28</v>
      </c>
      <c r="U390" s="68">
        <f t="shared" si="275"/>
        <v>0</v>
      </c>
      <c r="V390" s="68">
        <f t="shared" si="275"/>
        <v>0</v>
      </c>
      <c r="W390" s="68">
        <f t="shared" si="275"/>
        <v>0</v>
      </c>
      <c r="X390" s="68">
        <f t="shared" si="275"/>
        <v>0</v>
      </c>
      <c r="Y390" s="68">
        <f t="shared" si="275"/>
        <v>0</v>
      </c>
      <c r="Z390" s="68">
        <f t="shared" si="275"/>
        <v>0</v>
      </c>
      <c r="AA390" s="69">
        <f>SUM(L390:Z390)</f>
        <v>58</v>
      </c>
      <c r="AB390" s="199"/>
      <c r="AC390" s="202"/>
      <c r="AD390" s="203"/>
      <c r="AE390" s="35"/>
    </row>
    <row r="391" spans="1:31" ht="17.25">
      <c r="A391" s="35"/>
      <c r="B391" s="189"/>
      <c r="C391" s="190"/>
      <c r="D391" s="190"/>
      <c r="E391" s="191"/>
      <c r="F391" s="195"/>
      <c r="G391" s="196"/>
      <c r="H391" s="196"/>
      <c r="I391" s="196"/>
      <c r="J391" s="197"/>
      <c r="K391" s="67" t="s">
        <v>38</v>
      </c>
      <c r="L391" s="70" t="str">
        <f>IF(ISERROR(1-L389/L390), "",(1-L389 /L390))</f>
        <v/>
      </c>
      <c r="M391" s="70" t="str">
        <f t="shared" ref="M391:Z391" si="276">IF(ISERROR(1-M389/M390), "",(1-M389 /M390))</f>
        <v/>
      </c>
      <c r="N391" s="70" t="str">
        <f t="shared" si="276"/>
        <v/>
      </c>
      <c r="O391" s="70" t="str">
        <f t="shared" si="276"/>
        <v/>
      </c>
      <c r="P391" s="70" t="str">
        <f t="shared" si="276"/>
        <v/>
      </c>
      <c r="Q391" s="70" t="str">
        <f t="shared" si="276"/>
        <v/>
      </c>
      <c r="R391" s="70" t="str">
        <f t="shared" si="276"/>
        <v/>
      </c>
      <c r="S391" s="70">
        <f t="shared" si="276"/>
        <v>0.33333333333333337</v>
      </c>
      <c r="T391" s="70">
        <f t="shared" si="276"/>
        <v>0.64285714285714279</v>
      </c>
      <c r="U391" s="70" t="str">
        <f t="shared" si="276"/>
        <v/>
      </c>
      <c r="V391" s="70" t="str">
        <f t="shared" si="276"/>
        <v/>
      </c>
      <c r="W391" s="70" t="str">
        <f t="shared" si="276"/>
        <v/>
      </c>
      <c r="X391" s="70" t="str">
        <f t="shared" si="276"/>
        <v/>
      </c>
      <c r="Y391" s="70" t="str">
        <f t="shared" si="276"/>
        <v/>
      </c>
      <c r="Z391" s="70" t="str">
        <f t="shared" si="276"/>
        <v/>
      </c>
      <c r="AA391" s="86">
        <f>IF(ISERROR(1-AA389/AA390), "",(1-AA389 /AA390))</f>
        <v>0.48275862068965514</v>
      </c>
      <c r="AB391" s="199"/>
      <c r="AC391" s="202"/>
      <c r="AD391" s="203"/>
      <c r="AE391" s="35"/>
    </row>
    <row r="392" spans="1:31" ht="17.25">
      <c r="A392" s="35"/>
      <c r="B392" s="189"/>
      <c r="C392" s="190"/>
      <c r="D392" s="190"/>
      <c r="E392" s="191"/>
      <c r="F392" s="195"/>
      <c r="G392" s="196"/>
      <c r="H392" s="196"/>
      <c r="I392" s="196"/>
      <c r="J392" s="197"/>
      <c r="K392" s="71" t="s">
        <v>67</v>
      </c>
      <c r="L392" s="39" t="str">
        <f t="shared" ref="L392:Z392" si="277">IF(OR(L390&lt;7)," ",IF(OR(L391&gt;=0.285),"達成","未達成"))</f>
        <v xml:space="preserve"> </v>
      </c>
      <c r="M392" s="39" t="str">
        <f t="shared" si="277"/>
        <v xml:space="preserve"> </v>
      </c>
      <c r="N392" s="39" t="str">
        <f t="shared" si="277"/>
        <v xml:space="preserve"> </v>
      </c>
      <c r="O392" s="39" t="str">
        <f t="shared" si="277"/>
        <v xml:space="preserve"> </v>
      </c>
      <c r="P392" s="39" t="str">
        <f t="shared" si="277"/>
        <v xml:space="preserve"> </v>
      </c>
      <c r="Q392" s="39" t="str">
        <f t="shared" si="277"/>
        <v xml:space="preserve"> </v>
      </c>
      <c r="R392" s="39" t="str">
        <f t="shared" si="277"/>
        <v xml:space="preserve"> </v>
      </c>
      <c r="S392" s="39" t="str">
        <f t="shared" si="277"/>
        <v>達成</v>
      </c>
      <c r="T392" s="39" t="str">
        <f t="shared" si="277"/>
        <v>達成</v>
      </c>
      <c r="U392" s="39" t="str">
        <f t="shared" si="277"/>
        <v xml:space="preserve"> </v>
      </c>
      <c r="V392" s="39" t="str">
        <f t="shared" si="277"/>
        <v xml:space="preserve"> </v>
      </c>
      <c r="W392" s="39" t="str">
        <f t="shared" si="277"/>
        <v xml:space="preserve"> </v>
      </c>
      <c r="X392" s="39" t="str">
        <f t="shared" si="277"/>
        <v xml:space="preserve"> </v>
      </c>
      <c r="Y392" s="39" t="str">
        <f t="shared" si="277"/>
        <v xml:space="preserve"> </v>
      </c>
      <c r="Z392" s="39" t="str">
        <f t="shared" si="277"/>
        <v xml:space="preserve"> </v>
      </c>
      <c r="AA392" s="72">
        <f>COUNTIF(L392:V392,"未達成")</f>
        <v>0</v>
      </c>
      <c r="AB392" s="226"/>
      <c r="AC392" s="227"/>
      <c r="AD392" s="228"/>
      <c r="AE392" s="35"/>
    </row>
    <row r="393" spans="1:31" ht="17.25">
      <c r="A393" s="35"/>
      <c r="B393" s="186"/>
      <c r="C393" s="187"/>
      <c r="D393" s="187"/>
      <c r="E393" s="188"/>
      <c r="F393" s="192" t="s">
        <v>58</v>
      </c>
      <c r="G393" s="193"/>
      <c r="H393" s="193"/>
      <c r="I393" s="193"/>
      <c r="J393" s="194"/>
      <c r="K393" s="95" t="s">
        <v>52</v>
      </c>
      <c r="L393" s="73"/>
      <c r="M393" s="73"/>
      <c r="N393" s="73"/>
      <c r="O393" s="73"/>
      <c r="P393" s="73"/>
      <c r="Q393" s="38"/>
      <c r="R393" s="38"/>
      <c r="S393" s="38">
        <v>20</v>
      </c>
      <c r="T393" s="38">
        <v>10</v>
      </c>
      <c r="U393" s="38"/>
      <c r="V393" s="38"/>
      <c r="W393" s="38"/>
      <c r="X393" s="38"/>
      <c r="Y393" s="38"/>
      <c r="Z393" s="38"/>
      <c r="AA393" s="74">
        <f>SUM(L393:Z393)</f>
        <v>30</v>
      </c>
      <c r="AB393" s="198" t="str">
        <f>IF(AA393=0," ",IF(AA396=0, "達成", "未達成"))</f>
        <v>達成</v>
      </c>
      <c r="AC393" s="200">
        <f>IF(AA393=0,"",(1-AA393/AA394))</f>
        <v>0.48275862068965514</v>
      </c>
      <c r="AD393" s="201"/>
      <c r="AE393" s="35"/>
    </row>
    <row r="394" spans="1:31" ht="17.25">
      <c r="A394" s="35"/>
      <c r="B394" s="189"/>
      <c r="C394" s="190"/>
      <c r="D394" s="190"/>
      <c r="E394" s="191"/>
      <c r="F394" s="195"/>
      <c r="G394" s="196"/>
      <c r="H394" s="196"/>
      <c r="I394" s="196"/>
      <c r="J394" s="197"/>
      <c r="K394" s="67" t="s">
        <v>29</v>
      </c>
      <c r="L394" s="68">
        <f>IF(L393=0, 0, L$13)</f>
        <v>0</v>
      </c>
      <c r="M394" s="68">
        <f>IF(M393=0, 0, M$13)</f>
        <v>0</v>
      </c>
      <c r="N394" s="68">
        <f t="shared" ref="N394:Z394" si="278">IF(N393=0, 0, N$13)</f>
        <v>0</v>
      </c>
      <c r="O394" s="68">
        <f t="shared" si="278"/>
        <v>0</v>
      </c>
      <c r="P394" s="68">
        <f t="shared" si="278"/>
        <v>0</v>
      </c>
      <c r="Q394" s="68">
        <f t="shared" si="278"/>
        <v>0</v>
      </c>
      <c r="R394" s="68">
        <f t="shared" si="278"/>
        <v>0</v>
      </c>
      <c r="S394" s="68">
        <f t="shared" si="278"/>
        <v>30</v>
      </c>
      <c r="T394" s="68">
        <f t="shared" si="278"/>
        <v>28</v>
      </c>
      <c r="U394" s="68">
        <f t="shared" si="278"/>
        <v>0</v>
      </c>
      <c r="V394" s="68">
        <f t="shared" si="278"/>
        <v>0</v>
      </c>
      <c r="W394" s="68">
        <f t="shared" si="278"/>
        <v>0</v>
      </c>
      <c r="X394" s="68">
        <f t="shared" si="278"/>
        <v>0</v>
      </c>
      <c r="Y394" s="68">
        <f t="shared" si="278"/>
        <v>0</v>
      </c>
      <c r="Z394" s="68">
        <f t="shared" si="278"/>
        <v>0</v>
      </c>
      <c r="AA394" s="69">
        <f>SUM(L394:Z394)</f>
        <v>58</v>
      </c>
      <c r="AB394" s="199"/>
      <c r="AC394" s="202"/>
      <c r="AD394" s="203"/>
      <c r="AE394" s="35"/>
    </row>
    <row r="395" spans="1:31" ht="17.25">
      <c r="A395" s="35"/>
      <c r="B395" s="189"/>
      <c r="C395" s="190"/>
      <c r="D395" s="190"/>
      <c r="E395" s="191"/>
      <c r="F395" s="195"/>
      <c r="G395" s="196"/>
      <c r="H395" s="196"/>
      <c r="I395" s="196"/>
      <c r="J395" s="197"/>
      <c r="K395" s="67" t="s">
        <v>38</v>
      </c>
      <c r="L395" s="70" t="str">
        <f>IF(ISERROR(1-L393/L394), "",(1-L393 /L394))</f>
        <v/>
      </c>
      <c r="M395" s="70" t="str">
        <f t="shared" ref="M395:Z395" si="279">IF(ISERROR(1-M393/M394), "",(1-M393 /M394))</f>
        <v/>
      </c>
      <c r="N395" s="70" t="str">
        <f t="shared" si="279"/>
        <v/>
      </c>
      <c r="O395" s="70" t="str">
        <f t="shared" si="279"/>
        <v/>
      </c>
      <c r="P395" s="70" t="str">
        <f t="shared" si="279"/>
        <v/>
      </c>
      <c r="Q395" s="70" t="str">
        <f t="shared" si="279"/>
        <v/>
      </c>
      <c r="R395" s="70" t="str">
        <f t="shared" si="279"/>
        <v/>
      </c>
      <c r="S395" s="70">
        <f t="shared" si="279"/>
        <v>0.33333333333333337</v>
      </c>
      <c r="T395" s="70">
        <f t="shared" si="279"/>
        <v>0.64285714285714279</v>
      </c>
      <c r="U395" s="70" t="str">
        <f t="shared" si="279"/>
        <v/>
      </c>
      <c r="V395" s="70" t="str">
        <f t="shared" si="279"/>
        <v/>
      </c>
      <c r="W395" s="70" t="str">
        <f t="shared" si="279"/>
        <v/>
      </c>
      <c r="X395" s="70" t="str">
        <f t="shared" si="279"/>
        <v/>
      </c>
      <c r="Y395" s="70" t="str">
        <f t="shared" si="279"/>
        <v/>
      </c>
      <c r="Z395" s="70" t="str">
        <f t="shared" si="279"/>
        <v/>
      </c>
      <c r="AA395" s="86">
        <f>IF(ISERROR(1-AA393/AA394), "",(1-AA393 /AA394))</f>
        <v>0.48275862068965514</v>
      </c>
      <c r="AB395" s="199"/>
      <c r="AC395" s="202"/>
      <c r="AD395" s="203"/>
      <c r="AE395" s="35"/>
    </row>
    <row r="396" spans="1:31" ht="17.25">
      <c r="A396" s="35"/>
      <c r="B396" s="189"/>
      <c r="C396" s="190"/>
      <c r="D396" s="190"/>
      <c r="E396" s="191"/>
      <c r="F396" s="195"/>
      <c r="G396" s="196"/>
      <c r="H396" s="196"/>
      <c r="I396" s="196"/>
      <c r="J396" s="197"/>
      <c r="K396" s="71" t="s">
        <v>67</v>
      </c>
      <c r="L396" s="39" t="str">
        <f t="shared" ref="L396:Z396" si="280">IF(OR(L394&lt;7)," ",IF(OR(L395&gt;=0.285),"達成","未達成"))</f>
        <v xml:space="preserve"> </v>
      </c>
      <c r="M396" s="39" t="str">
        <f t="shared" si="280"/>
        <v xml:space="preserve"> </v>
      </c>
      <c r="N396" s="39" t="str">
        <f t="shared" si="280"/>
        <v xml:space="preserve"> </v>
      </c>
      <c r="O396" s="39" t="str">
        <f t="shared" si="280"/>
        <v xml:space="preserve"> </v>
      </c>
      <c r="P396" s="39" t="str">
        <f t="shared" si="280"/>
        <v xml:space="preserve"> </v>
      </c>
      <c r="Q396" s="39" t="str">
        <f t="shared" si="280"/>
        <v xml:space="preserve"> </v>
      </c>
      <c r="R396" s="39" t="str">
        <f t="shared" si="280"/>
        <v xml:space="preserve"> </v>
      </c>
      <c r="S396" s="39" t="str">
        <f t="shared" si="280"/>
        <v>達成</v>
      </c>
      <c r="T396" s="39" t="str">
        <f t="shared" si="280"/>
        <v>達成</v>
      </c>
      <c r="U396" s="39" t="str">
        <f t="shared" si="280"/>
        <v xml:space="preserve"> </v>
      </c>
      <c r="V396" s="39" t="str">
        <f t="shared" si="280"/>
        <v xml:space="preserve"> </v>
      </c>
      <c r="W396" s="39" t="str">
        <f t="shared" si="280"/>
        <v xml:space="preserve"> </v>
      </c>
      <c r="X396" s="39" t="str">
        <f t="shared" si="280"/>
        <v xml:space="preserve"> </v>
      </c>
      <c r="Y396" s="39" t="str">
        <f t="shared" si="280"/>
        <v xml:space="preserve"> </v>
      </c>
      <c r="Z396" s="39" t="str">
        <f t="shared" si="280"/>
        <v xml:space="preserve"> </v>
      </c>
      <c r="AA396" s="72">
        <f>COUNTIF(L396:V396,"未達成")</f>
        <v>0</v>
      </c>
      <c r="AB396" s="226"/>
      <c r="AC396" s="227"/>
      <c r="AD396" s="228"/>
      <c r="AE396" s="35"/>
    </row>
    <row r="397" spans="1:31" ht="17.25">
      <c r="A397" s="35"/>
      <c r="B397" s="186"/>
      <c r="C397" s="187"/>
      <c r="D397" s="187"/>
      <c r="E397" s="188"/>
      <c r="F397" s="192"/>
      <c r="G397" s="193"/>
      <c r="H397" s="193"/>
      <c r="I397" s="193"/>
      <c r="J397" s="194"/>
      <c r="K397" s="95" t="s">
        <v>52</v>
      </c>
      <c r="L397" s="73"/>
      <c r="M397" s="73"/>
      <c r="N397" s="73"/>
      <c r="O397" s="73"/>
      <c r="P397" s="73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74">
        <f>SUM(L397:Z397)</f>
        <v>0</v>
      </c>
      <c r="AB397" s="198" t="str">
        <f>IF(AA397=0," ",IF(AA400=0, "達成", "未達成"))</f>
        <v xml:space="preserve"> </v>
      </c>
      <c r="AC397" s="200" t="str">
        <f>IF(AA397=0,"",(1-AA397/AA398))</f>
        <v/>
      </c>
      <c r="AD397" s="201"/>
      <c r="AE397" s="35"/>
    </row>
    <row r="398" spans="1:31" ht="17.25">
      <c r="A398" s="35"/>
      <c r="B398" s="189"/>
      <c r="C398" s="190"/>
      <c r="D398" s="190"/>
      <c r="E398" s="191"/>
      <c r="F398" s="195"/>
      <c r="G398" s="196"/>
      <c r="H398" s="196"/>
      <c r="I398" s="196"/>
      <c r="J398" s="197"/>
      <c r="K398" s="67" t="s">
        <v>29</v>
      </c>
      <c r="L398" s="68">
        <f>IF(L397=0, 0, L$13)</f>
        <v>0</v>
      </c>
      <c r="M398" s="68">
        <f>IF(M397=0, 0, M$13)</f>
        <v>0</v>
      </c>
      <c r="N398" s="68">
        <f t="shared" ref="N398:Z398" si="281">IF(N397=0, 0, N$13)</f>
        <v>0</v>
      </c>
      <c r="O398" s="68">
        <f t="shared" si="281"/>
        <v>0</v>
      </c>
      <c r="P398" s="68">
        <f t="shared" si="281"/>
        <v>0</v>
      </c>
      <c r="Q398" s="68">
        <f t="shared" si="281"/>
        <v>0</v>
      </c>
      <c r="R398" s="68">
        <f t="shared" si="281"/>
        <v>0</v>
      </c>
      <c r="S398" s="68">
        <f t="shared" si="281"/>
        <v>0</v>
      </c>
      <c r="T398" s="68">
        <f t="shared" si="281"/>
        <v>0</v>
      </c>
      <c r="U398" s="68">
        <f t="shared" si="281"/>
        <v>0</v>
      </c>
      <c r="V398" s="68">
        <f t="shared" si="281"/>
        <v>0</v>
      </c>
      <c r="W398" s="68">
        <f t="shared" si="281"/>
        <v>0</v>
      </c>
      <c r="X398" s="68">
        <f t="shared" si="281"/>
        <v>0</v>
      </c>
      <c r="Y398" s="68">
        <f t="shared" si="281"/>
        <v>0</v>
      </c>
      <c r="Z398" s="68">
        <f t="shared" si="281"/>
        <v>0</v>
      </c>
      <c r="AA398" s="69">
        <f>SUM(L398:Z398)</f>
        <v>0</v>
      </c>
      <c r="AB398" s="199"/>
      <c r="AC398" s="202"/>
      <c r="AD398" s="203"/>
      <c r="AE398" s="35"/>
    </row>
    <row r="399" spans="1:31" ht="17.25">
      <c r="A399" s="35"/>
      <c r="B399" s="189"/>
      <c r="C399" s="190"/>
      <c r="D399" s="190"/>
      <c r="E399" s="191"/>
      <c r="F399" s="195"/>
      <c r="G399" s="196"/>
      <c r="H399" s="196"/>
      <c r="I399" s="196"/>
      <c r="J399" s="197"/>
      <c r="K399" s="67" t="s">
        <v>38</v>
      </c>
      <c r="L399" s="70" t="str">
        <f>IF(ISERROR(1-L397/L398), "",(1-L397 /L398))</f>
        <v/>
      </c>
      <c r="M399" s="70" t="str">
        <f t="shared" ref="M399:Z399" si="282">IF(ISERROR(1-M397/M398), "",(1-M397 /M398))</f>
        <v/>
      </c>
      <c r="N399" s="70" t="str">
        <f t="shared" si="282"/>
        <v/>
      </c>
      <c r="O399" s="70" t="str">
        <f t="shared" si="282"/>
        <v/>
      </c>
      <c r="P399" s="70" t="str">
        <f t="shared" si="282"/>
        <v/>
      </c>
      <c r="Q399" s="70" t="str">
        <f t="shared" si="282"/>
        <v/>
      </c>
      <c r="R399" s="70" t="str">
        <f t="shared" si="282"/>
        <v/>
      </c>
      <c r="S399" s="70" t="str">
        <f t="shared" si="282"/>
        <v/>
      </c>
      <c r="T399" s="70" t="str">
        <f t="shared" si="282"/>
        <v/>
      </c>
      <c r="U399" s="70" t="str">
        <f t="shared" si="282"/>
        <v/>
      </c>
      <c r="V399" s="70" t="str">
        <f t="shared" si="282"/>
        <v/>
      </c>
      <c r="W399" s="70" t="str">
        <f t="shared" si="282"/>
        <v/>
      </c>
      <c r="X399" s="70" t="str">
        <f t="shared" si="282"/>
        <v/>
      </c>
      <c r="Y399" s="70" t="str">
        <f t="shared" si="282"/>
        <v/>
      </c>
      <c r="Z399" s="70" t="str">
        <f t="shared" si="282"/>
        <v/>
      </c>
      <c r="AA399" s="86" t="str">
        <f>IF(ISERROR(1-AA397/AA398), "",(1-AA397 /AA398))</f>
        <v/>
      </c>
      <c r="AB399" s="199"/>
      <c r="AC399" s="202"/>
      <c r="AD399" s="203"/>
      <c r="AE399" s="35"/>
    </row>
    <row r="400" spans="1:31" ht="17.25">
      <c r="A400" s="35"/>
      <c r="B400" s="229"/>
      <c r="C400" s="230"/>
      <c r="D400" s="230"/>
      <c r="E400" s="231"/>
      <c r="F400" s="232"/>
      <c r="G400" s="233"/>
      <c r="H400" s="233"/>
      <c r="I400" s="233"/>
      <c r="J400" s="234"/>
      <c r="K400" s="71" t="s">
        <v>67</v>
      </c>
      <c r="L400" s="39" t="str">
        <f t="shared" ref="L400:Z400" si="283">IF(OR(L398&lt;7)," ",IF(OR(L399&gt;=0.285),"達成","未達成"))</f>
        <v xml:space="preserve"> </v>
      </c>
      <c r="M400" s="39" t="str">
        <f t="shared" si="283"/>
        <v xml:space="preserve"> </v>
      </c>
      <c r="N400" s="39" t="str">
        <f t="shared" si="283"/>
        <v xml:space="preserve"> </v>
      </c>
      <c r="O400" s="39" t="str">
        <f t="shared" si="283"/>
        <v xml:space="preserve"> </v>
      </c>
      <c r="P400" s="39" t="str">
        <f t="shared" si="283"/>
        <v xml:space="preserve"> </v>
      </c>
      <c r="Q400" s="39" t="str">
        <f t="shared" si="283"/>
        <v xml:space="preserve"> </v>
      </c>
      <c r="R400" s="39" t="str">
        <f t="shared" si="283"/>
        <v xml:space="preserve"> </v>
      </c>
      <c r="S400" s="39" t="str">
        <f t="shared" si="283"/>
        <v xml:space="preserve"> </v>
      </c>
      <c r="T400" s="39" t="str">
        <f t="shared" si="283"/>
        <v xml:space="preserve"> </v>
      </c>
      <c r="U400" s="39" t="str">
        <f t="shared" si="283"/>
        <v xml:space="preserve"> </v>
      </c>
      <c r="V400" s="39" t="str">
        <f t="shared" si="283"/>
        <v xml:space="preserve"> </v>
      </c>
      <c r="W400" s="39" t="str">
        <f t="shared" si="283"/>
        <v xml:space="preserve"> </v>
      </c>
      <c r="X400" s="39" t="str">
        <f t="shared" si="283"/>
        <v xml:space="preserve"> </v>
      </c>
      <c r="Y400" s="39" t="str">
        <f t="shared" si="283"/>
        <v xml:space="preserve"> </v>
      </c>
      <c r="Z400" s="39" t="str">
        <f t="shared" si="283"/>
        <v xml:space="preserve"> </v>
      </c>
      <c r="AA400" s="72">
        <f>COUNTIF(L400:V400,"未達成")</f>
        <v>0</v>
      </c>
      <c r="AB400" s="226"/>
      <c r="AC400" s="227"/>
      <c r="AD400" s="228"/>
      <c r="AE400" s="35"/>
    </row>
    <row r="401" spans="1:31" ht="17.25">
      <c r="A401" s="35"/>
      <c r="B401" s="186"/>
      <c r="C401" s="187"/>
      <c r="D401" s="187"/>
      <c r="E401" s="188"/>
      <c r="F401" s="192"/>
      <c r="G401" s="193"/>
      <c r="H401" s="193"/>
      <c r="I401" s="193"/>
      <c r="J401" s="194"/>
      <c r="K401" s="95" t="s">
        <v>52</v>
      </c>
      <c r="L401" s="73"/>
      <c r="M401" s="73"/>
      <c r="N401" s="73"/>
      <c r="O401" s="73"/>
      <c r="P401" s="73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74">
        <f>SUM(L401:Z401)</f>
        <v>0</v>
      </c>
      <c r="AB401" s="198" t="str">
        <f>IF(AA401=0," ",IF(AA404=0, "達成", "未達成"))</f>
        <v xml:space="preserve"> </v>
      </c>
      <c r="AC401" s="200" t="str">
        <f>IF(AA401=0,"",(1-AA401/AA402))</f>
        <v/>
      </c>
      <c r="AD401" s="201"/>
      <c r="AE401" s="35"/>
    </row>
    <row r="402" spans="1:31" ht="17.25">
      <c r="A402" s="35"/>
      <c r="B402" s="189"/>
      <c r="C402" s="190"/>
      <c r="D402" s="190"/>
      <c r="E402" s="191"/>
      <c r="F402" s="195"/>
      <c r="G402" s="196"/>
      <c r="H402" s="196"/>
      <c r="I402" s="196"/>
      <c r="J402" s="197"/>
      <c r="K402" s="67" t="s">
        <v>29</v>
      </c>
      <c r="L402" s="68">
        <f>IF(L401=0, 0, L$13)</f>
        <v>0</v>
      </c>
      <c r="M402" s="68">
        <f>IF(M401=0, 0, M$13)</f>
        <v>0</v>
      </c>
      <c r="N402" s="68">
        <f t="shared" ref="N402:Z402" si="284">IF(N401=0, 0, N$13)</f>
        <v>0</v>
      </c>
      <c r="O402" s="68">
        <f t="shared" si="284"/>
        <v>0</v>
      </c>
      <c r="P402" s="68">
        <f t="shared" si="284"/>
        <v>0</v>
      </c>
      <c r="Q402" s="68">
        <f t="shared" si="284"/>
        <v>0</v>
      </c>
      <c r="R402" s="68">
        <f t="shared" si="284"/>
        <v>0</v>
      </c>
      <c r="S402" s="68">
        <f t="shared" si="284"/>
        <v>0</v>
      </c>
      <c r="T402" s="68">
        <f t="shared" si="284"/>
        <v>0</v>
      </c>
      <c r="U402" s="68">
        <f t="shared" si="284"/>
        <v>0</v>
      </c>
      <c r="V402" s="68">
        <f t="shared" si="284"/>
        <v>0</v>
      </c>
      <c r="W402" s="68">
        <f t="shared" si="284"/>
        <v>0</v>
      </c>
      <c r="X402" s="68">
        <f t="shared" si="284"/>
        <v>0</v>
      </c>
      <c r="Y402" s="68">
        <f t="shared" si="284"/>
        <v>0</v>
      </c>
      <c r="Z402" s="68">
        <f t="shared" si="284"/>
        <v>0</v>
      </c>
      <c r="AA402" s="69">
        <f>SUM(L402:Z402)</f>
        <v>0</v>
      </c>
      <c r="AB402" s="199"/>
      <c r="AC402" s="202"/>
      <c r="AD402" s="203"/>
      <c r="AE402" s="35"/>
    </row>
    <row r="403" spans="1:31" ht="17.25">
      <c r="A403" s="35"/>
      <c r="B403" s="189"/>
      <c r="C403" s="190"/>
      <c r="D403" s="190"/>
      <c r="E403" s="191"/>
      <c r="F403" s="195"/>
      <c r="G403" s="196"/>
      <c r="H403" s="196"/>
      <c r="I403" s="196"/>
      <c r="J403" s="197"/>
      <c r="K403" s="67" t="s">
        <v>38</v>
      </c>
      <c r="L403" s="70" t="str">
        <f>IF(ISERROR(1-L401/L402), "",(1-L401 /L402))</f>
        <v/>
      </c>
      <c r="M403" s="70" t="str">
        <f t="shared" ref="M403:Z403" si="285">IF(ISERROR(1-M401/M402), "",(1-M401 /M402))</f>
        <v/>
      </c>
      <c r="N403" s="70" t="str">
        <f t="shared" si="285"/>
        <v/>
      </c>
      <c r="O403" s="70" t="str">
        <f t="shared" si="285"/>
        <v/>
      </c>
      <c r="P403" s="70" t="str">
        <f t="shared" si="285"/>
        <v/>
      </c>
      <c r="Q403" s="70" t="str">
        <f t="shared" si="285"/>
        <v/>
      </c>
      <c r="R403" s="70" t="str">
        <f t="shared" si="285"/>
        <v/>
      </c>
      <c r="S403" s="70" t="str">
        <f t="shared" si="285"/>
        <v/>
      </c>
      <c r="T403" s="70" t="str">
        <f t="shared" si="285"/>
        <v/>
      </c>
      <c r="U403" s="70" t="str">
        <f t="shared" si="285"/>
        <v/>
      </c>
      <c r="V403" s="70" t="str">
        <f t="shared" si="285"/>
        <v/>
      </c>
      <c r="W403" s="70" t="str">
        <f t="shared" si="285"/>
        <v/>
      </c>
      <c r="X403" s="70" t="str">
        <f t="shared" si="285"/>
        <v/>
      </c>
      <c r="Y403" s="70" t="str">
        <f t="shared" si="285"/>
        <v/>
      </c>
      <c r="Z403" s="70" t="str">
        <f t="shared" si="285"/>
        <v/>
      </c>
      <c r="AA403" s="86" t="str">
        <f>IF(ISERROR(1-AA401/AA402), "",(1-AA401 /AA402))</f>
        <v/>
      </c>
      <c r="AB403" s="199"/>
      <c r="AC403" s="202"/>
      <c r="AD403" s="203"/>
      <c r="AE403" s="35"/>
    </row>
    <row r="404" spans="1:31" ht="17.25">
      <c r="A404" s="35"/>
      <c r="B404" s="189"/>
      <c r="C404" s="190"/>
      <c r="D404" s="190"/>
      <c r="E404" s="191"/>
      <c r="F404" s="195"/>
      <c r="G404" s="196"/>
      <c r="H404" s="196"/>
      <c r="I404" s="196"/>
      <c r="J404" s="197"/>
      <c r="K404" s="71" t="s">
        <v>67</v>
      </c>
      <c r="L404" s="39" t="str">
        <f t="shared" ref="L404:Z404" si="286">IF(OR(L402&lt;7)," ",IF(OR(L403&gt;=0.285),"達成","未達成"))</f>
        <v xml:space="preserve"> </v>
      </c>
      <c r="M404" s="39" t="str">
        <f t="shared" si="286"/>
        <v xml:space="preserve"> </v>
      </c>
      <c r="N404" s="39" t="str">
        <f t="shared" si="286"/>
        <v xml:space="preserve"> </v>
      </c>
      <c r="O404" s="39" t="str">
        <f t="shared" si="286"/>
        <v xml:space="preserve"> </v>
      </c>
      <c r="P404" s="39" t="str">
        <f t="shared" si="286"/>
        <v xml:space="preserve"> </v>
      </c>
      <c r="Q404" s="39" t="str">
        <f t="shared" si="286"/>
        <v xml:space="preserve"> </v>
      </c>
      <c r="R404" s="39" t="str">
        <f t="shared" si="286"/>
        <v xml:space="preserve"> </v>
      </c>
      <c r="S404" s="39" t="str">
        <f t="shared" si="286"/>
        <v xml:space="preserve"> </v>
      </c>
      <c r="T404" s="39" t="str">
        <f t="shared" si="286"/>
        <v xml:space="preserve"> </v>
      </c>
      <c r="U404" s="39" t="str">
        <f t="shared" si="286"/>
        <v xml:space="preserve"> </v>
      </c>
      <c r="V404" s="39" t="str">
        <f t="shared" si="286"/>
        <v xml:space="preserve"> </v>
      </c>
      <c r="W404" s="39" t="str">
        <f t="shared" si="286"/>
        <v xml:space="preserve"> </v>
      </c>
      <c r="X404" s="39" t="str">
        <f t="shared" si="286"/>
        <v xml:space="preserve"> </v>
      </c>
      <c r="Y404" s="39" t="str">
        <f t="shared" si="286"/>
        <v xml:space="preserve"> </v>
      </c>
      <c r="Z404" s="39" t="str">
        <f t="shared" si="286"/>
        <v xml:space="preserve"> </v>
      </c>
      <c r="AA404" s="72">
        <f>COUNTIF(L404:V404,"未達成")</f>
        <v>0</v>
      </c>
      <c r="AB404" s="226"/>
      <c r="AC404" s="227"/>
      <c r="AD404" s="228"/>
      <c r="AE404" s="35"/>
    </row>
    <row r="405" spans="1:31" ht="17.25">
      <c r="A405" s="35"/>
      <c r="B405" s="186"/>
      <c r="C405" s="187"/>
      <c r="D405" s="187"/>
      <c r="E405" s="188"/>
      <c r="F405" s="192"/>
      <c r="G405" s="193"/>
      <c r="H405" s="193"/>
      <c r="I405" s="193"/>
      <c r="J405" s="194"/>
      <c r="K405" s="95" t="s">
        <v>52</v>
      </c>
      <c r="L405" s="73"/>
      <c r="M405" s="73"/>
      <c r="N405" s="73"/>
      <c r="O405" s="73"/>
      <c r="P405" s="73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74">
        <f>SUM(L405:Z405)</f>
        <v>0</v>
      </c>
      <c r="AB405" s="198" t="str">
        <f>IF(AA405=0," ",IF(AA408=0, "達成", "未達成"))</f>
        <v xml:space="preserve"> </v>
      </c>
      <c r="AC405" s="200" t="str">
        <f>IF(AA405=0,"",(1-AA405/AA406))</f>
        <v/>
      </c>
      <c r="AD405" s="201"/>
      <c r="AE405" s="35"/>
    </row>
    <row r="406" spans="1:31" ht="17.25">
      <c r="A406" s="35"/>
      <c r="B406" s="189"/>
      <c r="C406" s="190"/>
      <c r="D406" s="190"/>
      <c r="E406" s="191"/>
      <c r="F406" s="195"/>
      <c r="G406" s="196"/>
      <c r="H406" s="196"/>
      <c r="I406" s="196"/>
      <c r="J406" s="197"/>
      <c r="K406" s="67" t="s">
        <v>29</v>
      </c>
      <c r="L406" s="68">
        <f>IF(L405=0, 0, L$13)</f>
        <v>0</v>
      </c>
      <c r="M406" s="68">
        <f>IF(M405=0, 0, M$13)</f>
        <v>0</v>
      </c>
      <c r="N406" s="68">
        <f t="shared" ref="N406:Z406" si="287">IF(N405=0, 0, N$13)</f>
        <v>0</v>
      </c>
      <c r="O406" s="68">
        <f t="shared" si="287"/>
        <v>0</v>
      </c>
      <c r="P406" s="68">
        <f t="shared" si="287"/>
        <v>0</v>
      </c>
      <c r="Q406" s="68">
        <f t="shared" si="287"/>
        <v>0</v>
      </c>
      <c r="R406" s="68">
        <f t="shared" si="287"/>
        <v>0</v>
      </c>
      <c r="S406" s="68">
        <f t="shared" si="287"/>
        <v>0</v>
      </c>
      <c r="T406" s="68">
        <f t="shared" si="287"/>
        <v>0</v>
      </c>
      <c r="U406" s="68">
        <f t="shared" si="287"/>
        <v>0</v>
      </c>
      <c r="V406" s="68">
        <f t="shared" si="287"/>
        <v>0</v>
      </c>
      <c r="W406" s="68">
        <f t="shared" si="287"/>
        <v>0</v>
      </c>
      <c r="X406" s="68">
        <f t="shared" si="287"/>
        <v>0</v>
      </c>
      <c r="Y406" s="68">
        <f t="shared" si="287"/>
        <v>0</v>
      </c>
      <c r="Z406" s="68">
        <f t="shared" si="287"/>
        <v>0</v>
      </c>
      <c r="AA406" s="69">
        <f>SUM(L406:Z406)</f>
        <v>0</v>
      </c>
      <c r="AB406" s="199"/>
      <c r="AC406" s="202"/>
      <c r="AD406" s="203"/>
      <c r="AE406" s="35"/>
    </row>
    <row r="407" spans="1:31" ht="17.25">
      <c r="A407" s="35"/>
      <c r="B407" s="189"/>
      <c r="C407" s="190"/>
      <c r="D407" s="190"/>
      <c r="E407" s="191"/>
      <c r="F407" s="195"/>
      <c r="G407" s="196"/>
      <c r="H407" s="196"/>
      <c r="I407" s="196"/>
      <c r="J407" s="197"/>
      <c r="K407" s="67" t="s">
        <v>38</v>
      </c>
      <c r="L407" s="70" t="str">
        <f>IF(ISERROR(1-L405/L406), "",(1-L405 /L406))</f>
        <v/>
      </c>
      <c r="M407" s="70" t="str">
        <f t="shared" ref="M407:Z407" si="288">IF(ISERROR(1-M405/M406), "",(1-M405 /M406))</f>
        <v/>
      </c>
      <c r="N407" s="70" t="str">
        <f t="shared" si="288"/>
        <v/>
      </c>
      <c r="O407" s="70" t="str">
        <f t="shared" si="288"/>
        <v/>
      </c>
      <c r="P407" s="70" t="str">
        <f t="shared" si="288"/>
        <v/>
      </c>
      <c r="Q407" s="70" t="str">
        <f t="shared" si="288"/>
        <v/>
      </c>
      <c r="R407" s="70" t="str">
        <f t="shared" si="288"/>
        <v/>
      </c>
      <c r="S407" s="70" t="str">
        <f t="shared" si="288"/>
        <v/>
      </c>
      <c r="T407" s="70" t="str">
        <f t="shared" si="288"/>
        <v/>
      </c>
      <c r="U407" s="70" t="str">
        <f t="shared" si="288"/>
        <v/>
      </c>
      <c r="V407" s="70" t="str">
        <f t="shared" si="288"/>
        <v/>
      </c>
      <c r="W407" s="70" t="str">
        <f t="shared" si="288"/>
        <v/>
      </c>
      <c r="X407" s="70" t="str">
        <f t="shared" si="288"/>
        <v/>
      </c>
      <c r="Y407" s="70" t="str">
        <f t="shared" si="288"/>
        <v/>
      </c>
      <c r="Z407" s="70" t="str">
        <f t="shared" si="288"/>
        <v/>
      </c>
      <c r="AA407" s="86" t="str">
        <f>IF(ISERROR(1-AA405/AA406), "",(1-AA405 /AA406))</f>
        <v/>
      </c>
      <c r="AB407" s="199"/>
      <c r="AC407" s="202"/>
      <c r="AD407" s="203"/>
      <c r="AE407" s="35"/>
    </row>
    <row r="408" spans="1:31" ht="17.25">
      <c r="A408" s="35"/>
      <c r="B408" s="189"/>
      <c r="C408" s="190"/>
      <c r="D408" s="190"/>
      <c r="E408" s="191"/>
      <c r="F408" s="195"/>
      <c r="G408" s="196"/>
      <c r="H408" s="196"/>
      <c r="I408" s="196"/>
      <c r="J408" s="197"/>
      <c r="K408" s="71" t="s">
        <v>67</v>
      </c>
      <c r="L408" s="39" t="str">
        <f t="shared" ref="L408:Z408" si="289">IF(OR(L406&lt;7)," ",IF(OR(L407&gt;=0.285),"達成","未達成"))</f>
        <v xml:space="preserve"> </v>
      </c>
      <c r="M408" s="39" t="str">
        <f t="shared" si="289"/>
        <v xml:space="preserve"> </v>
      </c>
      <c r="N408" s="39" t="str">
        <f t="shared" si="289"/>
        <v xml:space="preserve"> </v>
      </c>
      <c r="O408" s="39" t="str">
        <f t="shared" si="289"/>
        <v xml:space="preserve"> </v>
      </c>
      <c r="P408" s="39" t="str">
        <f t="shared" si="289"/>
        <v xml:space="preserve"> </v>
      </c>
      <c r="Q408" s="39" t="str">
        <f t="shared" si="289"/>
        <v xml:space="preserve"> </v>
      </c>
      <c r="R408" s="39" t="str">
        <f t="shared" si="289"/>
        <v xml:space="preserve"> </v>
      </c>
      <c r="S408" s="39" t="str">
        <f t="shared" si="289"/>
        <v xml:space="preserve"> </v>
      </c>
      <c r="T408" s="39" t="str">
        <f t="shared" si="289"/>
        <v xml:space="preserve"> </v>
      </c>
      <c r="U408" s="39" t="str">
        <f t="shared" si="289"/>
        <v xml:space="preserve"> </v>
      </c>
      <c r="V408" s="39" t="str">
        <f t="shared" si="289"/>
        <v xml:space="preserve"> </v>
      </c>
      <c r="W408" s="39" t="str">
        <f t="shared" si="289"/>
        <v xml:space="preserve"> </v>
      </c>
      <c r="X408" s="39" t="str">
        <f t="shared" si="289"/>
        <v xml:space="preserve"> </v>
      </c>
      <c r="Y408" s="39" t="str">
        <f t="shared" si="289"/>
        <v xml:space="preserve"> </v>
      </c>
      <c r="Z408" s="39" t="str">
        <f t="shared" si="289"/>
        <v xml:space="preserve"> </v>
      </c>
      <c r="AA408" s="72">
        <f>COUNTIF(L408:V408,"未達成")</f>
        <v>0</v>
      </c>
      <c r="AB408" s="226"/>
      <c r="AC408" s="227"/>
      <c r="AD408" s="228"/>
      <c r="AE408" s="35"/>
    </row>
    <row r="409" spans="1:31" ht="17.25">
      <c r="A409" s="35"/>
      <c r="B409" s="186"/>
      <c r="C409" s="187"/>
      <c r="D409" s="187"/>
      <c r="E409" s="188"/>
      <c r="F409" s="192"/>
      <c r="G409" s="193"/>
      <c r="H409" s="193"/>
      <c r="I409" s="193"/>
      <c r="J409" s="194"/>
      <c r="K409" s="95" t="s">
        <v>52</v>
      </c>
      <c r="L409" s="73"/>
      <c r="M409" s="73"/>
      <c r="N409" s="73"/>
      <c r="O409" s="73"/>
      <c r="P409" s="73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74">
        <f>SUM(L409:Z409)</f>
        <v>0</v>
      </c>
      <c r="AB409" s="198" t="str">
        <f>IF(AA409=0," ",IF(AA412=0, "達成", "未達成"))</f>
        <v xml:space="preserve"> </v>
      </c>
      <c r="AC409" s="200" t="str">
        <f>IF(AA409=0,"",(1-AA409/AA410))</f>
        <v/>
      </c>
      <c r="AD409" s="201"/>
      <c r="AE409" s="35"/>
    </row>
    <row r="410" spans="1:31" ht="17.25">
      <c r="A410" s="35"/>
      <c r="B410" s="189"/>
      <c r="C410" s="190"/>
      <c r="D410" s="190"/>
      <c r="E410" s="191"/>
      <c r="F410" s="195"/>
      <c r="G410" s="196"/>
      <c r="H410" s="196"/>
      <c r="I410" s="196"/>
      <c r="J410" s="197"/>
      <c r="K410" s="67" t="s">
        <v>29</v>
      </c>
      <c r="L410" s="68">
        <f>IF(L409=0, 0, L$13)</f>
        <v>0</v>
      </c>
      <c r="M410" s="68">
        <f>IF(M409=0, 0, M$13)</f>
        <v>0</v>
      </c>
      <c r="N410" s="68">
        <f t="shared" ref="N410:Z410" si="290">IF(N409=0, 0, N$13)</f>
        <v>0</v>
      </c>
      <c r="O410" s="68">
        <f t="shared" si="290"/>
        <v>0</v>
      </c>
      <c r="P410" s="68">
        <f t="shared" si="290"/>
        <v>0</v>
      </c>
      <c r="Q410" s="68">
        <f t="shared" si="290"/>
        <v>0</v>
      </c>
      <c r="R410" s="68">
        <f t="shared" si="290"/>
        <v>0</v>
      </c>
      <c r="S410" s="68">
        <f t="shared" si="290"/>
        <v>0</v>
      </c>
      <c r="T410" s="68">
        <f t="shared" si="290"/>
        <v>0</v>
      </c>
      <c r="U410" s="68">
        <f t="shared" si="290"/>
        <v>0</v>
      </c>
      <c r="V410" s="68">
        <f t="shared" si="290"/>
        <v>0</v>
      </c>
      <c r="W410" s="68">
        <f t="shared" si="290"/>
        <v>0</v>
      </c>
      <c r="X410" s="68">
        <f t="shared" si="290"/>
        <v>0</v>
      </c>
      <c r="Y410" s="68">
        <f t="shared" si="290"/>
        <v>0</v>
      </c>
      <c r="Z410" s="68">
        <f t="shared" si="290"/>
        <v>0</v>
      </c>
      <c r="AA410" s="69">
        <f>SUM(L410:Z410)</f>
        <v>0</v>
      </c>
      <c r="AB410" s="199"/>
      <c r="AC410" s="202"/>
      <c r="AD410" s="203"/>
      <c r="AE410" s="35"/>
    </row>
    <row r="411" spans="1:31" ht="17.25">
      <c r="A411" s="35"/>
      <c r="B411" s="189"/>
      <c r="C411" s="190"/>
      <c r="D411" s="190"/>
      <c r="E411" s="191"/>
      <c r="F411" s="195"/>
      <c r="G411" s="196"/>
      <c r="H411" s="196"/>
      <c r="I411" s="196"/>
      <c r="J411" s="197"/>
      <c r="K411" s="67" t="s">
        <v>38</v>
      </c>
      <c r="L411" s="70" t="str">
        <f>IF(ISERROR(1-L409/L410), "",(1-L409 /L410))</f>
        <v/>
      </c>
      <c r="M411" s="70" t="str">
        <f t="shared" ref="M411:Z411" si="291">IF(ISERROR(1-M409/M410), "",(1-M409 /M410))</f>
        <v/>
      </c>
      <c r="N411" s="70" t="str">
        <f t="shared" si="291"/>
        <v/>
      </c>
      <c r="O411" s="70" t="str">
        <f t="shared" si="291"/>
        <v/>
      </c>
      <c r="P411" s="70" t="str">
        <f t="shared" si="291"/>
        <v/>
      </c>
      <c r="Q411" s="70" t="str">
        <f t="shared" si="291"/>
        <v/>
      </c>
      <c r="R411" s="70" t="str">
        <f t="shared" si="291"/>
        <v/>
      </c>
      <c r="S411" s="70" t="str">
        <f t="shared" si="291"/>
        <v/>
      </c>
      <c r="T411" s="70" t="str">
        <f t="shared" si="291"/>
        <v/>
      </c>
      <c r="U411" s="70" t="str">
        <f t="shared" si="291"/>
        <v/>
      </c>
      <c r="V411" s="70" t="str">
        <f t="shared" si="291"/>
        <v/>
      </c>
      <c r="W411" s="70" t="str">
        <f t="shared" si="291"/>
        <v/>
      </c>
      <c r="X411" s="70" t="str">
        <f t="shared" si="291"/>
        <v/>
      </c>
      <c r="Y411" s="70" t="str">
        <f t="shared" si="291"/>
        <v/>
      </c>
      <c r="Z411" s="70" t="str">
        <f t="shared" si="291"/>
        <v/>
      </c>
      <c r="AA411" s="86" t="str">
        <f>IF(ISERROR(1-AA409/AA410), "",(1-AA409 /AA410))</f>
        <v/>
      </c>
      <c r="AB411" s="199"/>
      <c r="AC411" s="202"/>
      <c r="AD411" s="203"/>
      <c r="AE411" s="35"/>
    </row>
    <row r="412" spans="1:31" ht="17.25">
      <c r="A412" s="35"/>
      <c r="B412" s="189"/>
      <c r="C412" s="190"/>
      <c r="D412" s="190"/>
      <c r="E412" s="191"/>
      <c r="F412" s="195"/>
      <c r="G412" s="196"/>
      <c r="H412" s="196"/>
      <c r="I412" s="196"/>
      <c r="J412" s="197"/>
      <c r="K412" s="71" t="s">
        <v>67</v>
      </c>
      <c r="L412" s="39" t="str">
        <f t="shared" ref="L412:Z412" si="292">IF(OR(L410&lt;7)," ",IF(OR(L411&gt;=0.285),"達成","未達成"))</f>
        <v xml:space="preserve"> </v>
      </c>
      <c r="M412" s="39" t="str">
        <f t="shared" si="292"/>
        <v xml:space="preserve"> </v>
      </c>
      <c r="N412" s="39" t="str">
        <f t="shared" si="292"/>
        <v xml:space="preserve"> </v>
      </c>
      <c r="O412" s="39" t="str">
        <f t="shared" si="292"/>
        <v xml:space="preserve"> </v>
      </c>
      <c r="P412" s="39" t="str">
        <f t="shared" si="292"/>
        <v xml:space="preserve"> </v>
      </c>
      <c r="Q412" s="39" t="str">
        <f t="shared" si="292"/>
        <v xml:space="preserve"> </v>
      </c>
      <c r="R412" s="39" t="str">
        <f t="shared" si="292"/>
        <v xml:space="preserve"> </v>
      </c>
      <c r="S412" s="39" t="str">
        <f t="shared" si="292"/>
        <v xml:space="preserve"> </v>
      </c>
      <c r="T412" s="39" t="str">
        <f t="shared" si="292"/>
        <v xml:space="preserve"> </v>
      </c>
      <c r="U412" s="39" t="str">
        <f t="shared" si="292"/>
        <v xml:space="preserve"> </v>
      </c>
      <c r="V412" s="39" t="str">
        <f t="shared" si="292"/>
        <v xml:space="preserve"> </v>
      </c>
      <c r="W412" s="39" t="str">
        <f t="shared" si="292"/>
        <v xml:space="preserve"> </v>
      </c>
      <c r="X412" s="39" t="str">
        <f t="shared" si="292"/>
        <v xml:space="preserve"> </v>
      </c>
      <c r="Y412" s="39" t="str">
        <f t="shared" si="292"/>
        <v xml:space="preserve"> </v>
      </c>
      <c r="Z412" s="39" t="str">
        <f t="shared" si="292"/>
        <v xml:space="preserve"> </v>
      </c>
      <c r="AA412" s="72">
        <f>COUNTIF(L412:V412,"未達成")</f>
        <v>0</v>
      </c>
      <c r="AB412" s="226"/>
      <c r="AC412" s="227"/>
      <c r="AD412" s="228"/>
      <c r="AE412" s="35"/>
    </row>
    <row r="413" spans="1:31" ht="17.25">
      <c r="A413" s="35"/>
      <c r="B413" s="186"/>
      <c r="C413" s="187"/>
      <c r="D413" s="187"/>
      <c r="E413" s="188"/>
      <c r="F413" s="192"/>
      <c r="G413" s="193"/>
      <c r="H413" s="193"/>
      <c r="I413" s="193"/>
      <c r="J413" s="194"/>
      <c r="K413" s="95" t="s">
        <v>52</v>
      </c>
      <c r="L413" s="73"/>
      <c r="M413" s="73"/>
      <c r="N413" s="73"/>
      <c r="O413" s="73"/>
      <c r="P413" s="73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74">
        <f>SUM(L413:Z413)</f>
        <v>0</v>
      </c>
      <c r="AB413" s="198" t="str">
        <f>IF(AA413=0," ",IF(AA416=0, "達成", "未達成"))</f>
        <v xml:space="preserve"> </v>
      </c>
      <c r="AC413" s="200" t="str">
        <f>IF(AA413=0,"",(1-AA413/AA414))</f>
        <v/>
      </c>
      <c r="AD413" s="201"/>
      <c r="AE413" s="35"/>
    </row>
    <row r="414" spans="1:31" ht="17.25">
      <c r="A414" s="35"/>
      <c r="B414" s="189"/>
      <c r="C414" s="190"/>
      <c r="D414" s="190"/>
      <c r="E414" s="191"/>
      <c r="F414" s="195"/>
      <c r="G414" s="196"/>
      <c r="H414" s="196"/>
      <c r="I414" s="196"/>
      <c r="J414" s="197"/>
      <c r="K414" s="67" t="s">
        <v>29</v>
      </c>
      <c r="L414" s="68">
        <f>IF(L413=0, 0, L$13)</f>
        <v>0</v>
      </c>
      <c r="M414" s="68">
        <f>IF(M413=0, 0, M$13)</f>
        <v>0</v>
      </c>
      <c r="N414" s="68">
        <f t="shared" ref="N414:Z414" si="293">IF(N413=0, 0, N$13)</f>
        <v>0</v>
      </c>
      <c r="O414" s="68">
        <f t="shared" si="293"/>
        <v>0</v>
      </c>
      <c r="P414" s="68">
        <f t="shared" si="293"/>
        <v>0</v>
      </c>
      <c r="Q414" s="68">
        <f t="shared" si="293"/>
        <v>0</v>
      </c>
      <c r="R414" s="68">
        <f t="shared" si="293"/>
        <v>0</v>
      </c>
      <c r="S414" s="68">
        <f t="shared" si="293"/>
        <v>0</v>
      </c>
      <c r="T414" s="68">
        <f t="shared" si="293"/>
        <v>0</v>
      </c>
      <c r="U414" s="68">
        <f t="shared" si="293"/>
        <v>0</v>
      </c>
      <c r="V414" s="68">
        <f t="shared" si="293"/>
        <v>0</v>
      </c>
      <c r="W414" s="68">
        <f t="shared" si="293"/>
        <v>0</v>
      </c>
      <c r="X414" s="68">
        <f t="shared" si="293"/>
        <v>0</v>
      </c>
      <c r="Y414" s="68">
        <f t="shared" si="293"/>
        <v>0</v>
      </c>
      <c r="Z414" s="68">
        <f t="shared" si="293"/>
        <v>0</v>
      </c>
      <c r="AA414" s="69">
        <f>SUM(L414:Z414)</f>
        <v>0</v>
      </c>
      <c r="AB414" s="199"/>
      <c r="AC414" s="202"/>
      <c r="AD414" s="203"/>
      <c r="AE414" s="35"/>
    </row>
    <row r="415" spans="1:31" ht="17.25">
      <c r="A415" s="35"/>
      <c r="B415" s="189"/>
      <c r="C415" s="190"/>
      <c r="D415" s="190"/>
      <c r="E415" s="191"/>
      <c r="F415" s="195"/>
      <c r="G415" s="196"/>
      <c r="H415" s="196"/>
      <c r="I415" s="196"/>
      <c r="J415" s="197"/>
      <c r="K415" s="67" t="s">
        <v>38</v>
      </c>
      <c r="L415" s="70" t="str">
        <f>IF(ISERROR(1-L413/L414), "",(1-L413 /L414))</f>
        <v/>
      </c>
      <c r="M415" s="70" t="str">
        <f t="shared" ref="M415:Z415" si="294">IF(ISERROR(1-M413/M414), "",(1-M413 /M414))</f>
        <v/>
      </c>
      <c r="N415" s="70" t="str">
        <f t="shared" si="294"/>
        <v/>
      </c>
      <c r="O415" s="70" t="str">
        <f t="shared" si="294"/>
        <v/>
      </c>
      <c r="P415" s="70" t="str">
        <f t="shared" si="294"/>
        <v/>
      </c>
      <c r="Q415" s="70" t="str">
        <f t="shared" si="294"/>
        <v/>
      </c>
      <c r="R415" s="70" t="str">
        <f t="shared" si="294"/>
        <v/>
      </c>
      <c r="S415" s="70" t="str">
        <f t="shared" si="294"/>
        <v/>
      </c>
      <c r="T415" s="70" t="str">
        <f t="shared" si="294"/>
        <v/>
      </c>
      <c r="U415" s="70" t="str">
        <f t="shared" si="294"/>
        <v/>
      </c>
      <c r="V415" s="70" t="str">
        <f t="shared" si="294"/>
        <v/>
      </c>
      <c r="W415" s="70" t="str">
        <f t="shared" si="294"/>
        <v/>
      </c>
      <c r="X415" s="70" t="str">
        <f t="shared" si="294"/>
        <v/>
      </c>
      <c r="Y415" s="70" t="str">
        <f t="shared" si="294"/>
        <v/>
      </c>
      <c r="Z415" s="70" t="str">
        <f t="shared" si="294"/>
        <v/>
      </c>
      <c r="AA415" s="86" t="str">
        <f>IF(ISERROR(1-AA413/AA414), "",(1-AA413 /AA414))</f>
        <v/>
      </c>
      <c r="AB415" s="199"/>
      <c r="AC415" s="202"/>
      <c r="AD415" s="203"/>
      <c r="AE415" s="35"/>
    </row>
    <row r="416" spans="1:31" ht="17.25">
      <c r="A416" s="35"/>
      <c r="B416" s="229"/>
      <c r="C416" s="230"/>
      <c r="D416" s="230"/>
      <c r="E416" s="231"/>
      <c r="F416" s="232"/>
      <c r="G416" s="233"/>
      <c r="H416" s="233"/>
      <c r="I416" s="233"/>
      <c r="J416" s="234"/>
      <c r="K416" s="71" t="s">
        <v>67</v>
      </c>
      <c r="L416" s="39" t="str">
        <f t="shared" ref="L416:Z416" si="295">IF(OR(L414&lt;7)," ",IF(OR(L415&gt;=0.285),"達成","未達成"))</f>
        <v xml:space="preserve"> </v>
      </c>
      <c r="M416" s="39" t="str">
        <f t="shared" si="295"/>
        <v xml:space="preserve"> </v>
      </c>
      <c r="N416" s="39" t="str">
        <f t="shared" si="295"/>
        <v xml:space="preserve"> </v>
      </c>
      <c r="O416" s="39" t="str">
        <f t="shared" si="295"/>
        <v xml:space="preserve"> </v>
      </c>
      <c r="P416" s="39" t="str">
        <f t="shared" si="295"/>
        <v xml:space="preserve"> </v>
      </c>
      <c r="Q416" s="39" t="str">
        <f t="shared" si="295"/>
        <v xml:space="preserve"> </v>
      </c>
      <c r="R416" s="39" t="str">
        <f t="shared" si="295"/>
        <v xml:space="preserve"> </v>
      </c>
      <c r="S416" s="39" t="str">
        <f t="shared" si="295"/>
        <v xml:space="preserve"> </v>
      </c>
      <c r="T416" s="39" t="str">
        <f t="shared" si="295"/>
        <v xml:space="preserve"> </v>
      </c>
      <c r="U416" s="39" t="str">
        <f t="shared" si="295"/>
        <v xml:space="preserve"> </v>
      </c>
      <c r="V416" s="39" t="str">
        <f t="shared" si="295"/>
        <v xml:space="preserve"> </v>
      </c>
      <c r="W416" s="39" t="str">
        <f t="shared" si="295"/>
        <v xml:space="preserve"> </v>
      </c>
      <c r="X416" s="39" t="str">
        <f t="shared" si="295"/>
        <v xml:space="preserve"> </v>
      </c>
      <c r="Y416" s="39" t="str">
        <f t="shared" si="295"/>
        <v xml:space="preserve"> </v>
      </c>
      <c r="Z416" s="39" t="str">
        <f t="shared" si="295"/>
        <v xml:space="preserve"> </v>
      </c>
      <c r="AA416" s="72">
        <f>COUNTIF(L416:V416,"未達成")</f>
        <v>0</v>
      </c>
      <c r="AB416" s="226"/>
      <c r="AC416" s="227"/>
      <c r="AD416" s="228"/>
      <c r="AE416" s="35"/>
    </row>
    <row r="417" spans="1:31" ht="17.25">
      <c r="A417" s="35"/>
      <c r="B417" s="186"/>
      <c r="C417" s="187"/>
      <c r="D417" s="187"/>
      <c r="E417" s="188"/>
      <c r="F417" s="192"/>
      <c r="G417" s="193"/>
      <c r="H417" s="193"/>
      <c r="I417" s="193"/>
      <c r="J417" s="194"/>
      <c r="K417" s="95" t="s">
        <v>52</v>
      </c>
      <c r="L417" s="73"/>
      <c r="M417" s="73"/>
      <c r="N417" s="73"/>
      <c r="O417" s="73"/>
      <c r="P417" s="73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74">
        <f>SUM(L417:Z417)</f>
        <v>0</v>
      </c>
      <c r="AB417" s="198" t="str">
        <f>IF(AA417=0," ",IF(AA420=0, "達成", "未達成"))</f>
        <v xml:space="preserve"> </v>
      </c>
      <c r="AC417" s="200" t="str">
        <f>IF(AA417=0,"",(1-AA417/AA418))</f>
        <v/>
      </c>
      <c r="AD417" s="201"/>
      <c r="AE417" s="35"/>
    </row>
    <row r="418" spans="1:31" ht="17.25">
      <c r="A418" s="35"/>
      <c r="B418" s="189"/>
      <c r="C418" s="190"/>
      <c r="D418" s="190"/>
      <c r="E418" s="191"/>
      <c r="F418" s="195"/>
      <c r="G418" s="196"/>
      <c r="H418" s="196"/>
      <c r="I418" s="196"/>
      <c r="J418" s="197"/>
      <c r="K418" s="67" t="s">
        <v>29</v>
      </c>
      <c r="L418" s="68">
        <f>IF(L417=0, 0, L$13)</f>
        <v>0</v>
      </c>
      <c r="M418" s="68">
        <f>IF(M417=0, 0, M$13)</f>
        <v>0</v>
      </c>
      <c r="N418" s="68">
        <f t="shared" ref="N418:Z418" si="296">IF(N417=0, 0, N$13)</f>
        <v>0</v>
      </c>
      <c r="O418" s="68">
        <f t="shared" si="296"/>
        <v>0</v>
      </c>
      <c r="P418" s="68">
        <f t="shared" si="296"/>
        <v>0</v>
      </c>
      <c r="Q418" s="68">
        <f t="shared" si="296"/>
        <v>0</v>
      </c>
      <c r="R418" s="68">
        <f t="shared" si="296"/>
        <v>0</v>
      </c>
      <c r="S418" s="68">
        <f t="shared" si="296"/>
        <v>0</v>
      </c>
      <c r="T418" s="68">
        <f t="shared" si="296"/>
        <v>0</v>
      </c>
      <c r="U418" s="68">
        <f t="shared" si="296"/>
        <v>0</v>
      </c>
      <c r="V418" s="68">
        <f t="shared" si="296"/>
        <v>0</v>
      </c>
      <c r="W418" s="68">
        <f t="shared" si="296"/>
        <v>0</v>
      </c>
      <c r="X418" s="68">
        <f t="shared" si="296"/>
        <v>0</v>
      </c>
      <c r="Y418" s="68">
        <f t="shared" si="296"/>
        <v>0</v>
      </c>
      <c r="Z418" s="68">
        <f t="shared" si="296"/>
        <v>0</v>
      </c>
      <c r="AA418" s="69">
        <f>SUM(L418:Z418)</f>
        <v>0</v>
      </c>
      <c r="AB418" s="199"/>
      <c r="AC418" s="202"/>
      <c r="AD418" s="203"/>
      <c r="AE418" s="35"/>
    </row>
    <row r="419" spans="1:31" ht="17.25">
      <c r="A419" s="35"/>
      <c r="B419" s="189"/>
      <c r="C419" s="190"/>
      <c r="D419" s="190"/>
      <c r="E419" s="191"/>
      <c r="F419" s="195"/>
      <c r="G419" s="196"/>
      <c r="H419" s="196"/>
      <c r="I419" s="196"/>
      <c r="J419" s="197"/>
      <c r="K419" s="67" t="s">
        <v>38</v>
      </c>
      <c r="L419" s="70" t="str">
        <f>IF(ISERROR(1-L417/L418), "",(1-L417 /L418))</f>
        <v/>
      </c>
      <c r="M419" s="70" t="str">
        <f t="shared" ref="M419:Z419" si="297">IF(ISERROR(1-M417/M418), "",(1-M417 /M418))</f>
        <v/>
      </c>
      <c r="N419" s="70" t="str">
        <f t="shared" si="297"/>
        <v/>
      </c>
      <c r="O419" s="70" t="str">
        <f t="shared" si="297"/>
        <v/>
      </c>
      <c r="P419" s="70" t="str">
        <f t="shared" si="297"/>
        <v/>
      </c>
      <c r="Q419" s="70" t="str">
        <f t="shared" si="297"/>
        <v/>
      </c>
      <c r="R419" s="70" t="str">
        <f t="shared" si="297"/>
        <v/>
      </c>
      <c r="S419" s="70" t="str">
        <f t="shared" si="297"/>
        <v/>
      </c>
      <c r="T419" s="70" t="str">
        <f t="shared" si="297"/>
        <v/>
      </c>
      <c r="U419" s="70" t="str">
        <f t="shared" si="297"/>
        <v/>
      </c>
      <c r="V419" s="70" t="str">
        <f t="shared" si="297"/>
        <v/>
      </c>
      <c r="W419" s="70" t="str">
        <f t="shared" si="297"/>
        <v/>
      </c>
      <c r="X419" s="70" t="str">
        <f t="shared" si="297"/>
        <v/>
      </c>
      <c r="Y419" s="70" t="str">
        <f t="shared" si="297"/>
        <v/>
      </c>
      <c r="Z419" s="70" t="str">
        <f t="shared" si="297"/>
        <v/>
      </c>
      <c r="AA419" s="86" t="str">
        <f>IF(ISERROR(1-AA417/AA418), "",(1-AA417 /AA418))</f>
        <v/>
      </c>
      <c r="AB419" s="199"/>
      <c r="AC419" s="202"/>
      <c r="AD419" s="203"/>
      <c r="AE419" s="35"/>
    </row>
    <row r="420" spans="1:31" ht="17.25">
      <c r="A420" s="35"/>
      <c r="B420" s="229"/>
      <c r="C420" s="230"/>
      <c r="D420" s="230"/>
      <c r="E420" s="231"/>
      <c r="F420" s="232"/>
      <c r="G420" s="233"/>
      <c r="H420" s="233"/>
      <c r="I420" s="233"/>
      <c r="J420" s="234"/>
      <c r="K420" s="71" t="s">
        <v>67</v>
      </c>
      <c r="L420" s="39" t="str">
        <f t="shared" ref="L420:Z420" si="298">IF(OR(L418&lt;7)," ",IF(OR(L419&gt;=0.285),"達成","未達成"))</f>
        <v xml:space="preserve"> </v>
      </c>
      <c r="M420" s="39" t="str">
        <f t="shared" si="298"/>
        <v xml:space="preserve"> </v>
      </c>
      <c r="N420" s="39" t="str">
        <f t="shared" si="298"/>
        <v xml:space="preserve"> </v>
      </c>
      <c r="O420" s="39" t="str">
        <f t="shared" si="298"/>
        <v xml:space="preserve"> </v>
      </c>
      <c r="P420" s="39" t="str">
        <f t="shared" si="298"/>
        <v xml:space="preserve"> </v>
      </c>
      <c r="Q420" s="39" t="str">
        <f t="shared" si="298"/>
        <v xml:space="preserve"> </v>
      </c>
      <c r="R420" s="39" t="str">
        <f t="shared" si="298"/>
        <v xml:space="preserve"> </v>
      </c>
      <c r="S420" s="39" t="str">
        <f t="shared" si="298"/>
        <v xml:space="preserve"> </v>
      </c>
      <c r="T420" s="39" t="str">
        <f t="shared" si="298"/>
        <v xml:space="preserve"> </v>
      </c>
      <c r="U420" s="39" t="str">
        <f t="shared" si="298"/>
        <v xml:space="preserve"> </v>
      </c>
      <c r="V420" s="39" t="str">
        <f t="shared" si="298"/>
        <v xml:space="preserve"> </v>
      </c>
      <c r="W420" s="39" t="str">
        <f t="shared" si="298"/>
        <v xml:space="preserve"> </v>
      </c>
      <c r="X420" s="39" t="str">
        <f t="shared" si="298"/>
        <v xml:space="preserve"> </v>
      </c>
      <c r="Y420" s="39" t="str">
        <f t="shared" si="298"/>
        <v xml:space="preserve"> </v>
      </c>
      <c r="Z420" s="39" t="str">
        <f t="shared" si="298"/>
        <v xml:space="preserve"> </v>
      </c>
      <c r="AA420" s="72">
        <f>COUNTIF(L420:V420,"未達成")</f>
        <v>0</v>
      </c>
      <c r="AB420" s="226"/>
      <c r="AC420" s="227"/>
      <c r="AD420" s="228"/>
      <c r="AE420" s="35"/>
    </row>
    <row r="421" spans="1:31" ht="17.25">
      <c r="A421" s="35"/>
      <c r="B421" s="186"/>
      <c r="C421" s="187"/>
      <c r="D421" s="187"/>
      <c r="E421" s="188"/>
      <c r="F421" s="192"/>
      <c r="G421" s="193"/>
      <c r="H421" s="193"/>
      <c r="I421" s="193"/>
      <c r="J421" s="194"/>
      <c r="K421" s="95" t="s">
        <v>52</v>
      </c>
      <c r="L421" s="73"/>
      <c r="M421" s="73"/>
      <c r="N421" s="73"/>
      <c r="O421" s="73"/>
      <c r="P421" s="73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74">
        <f>SUM(L421:Z421)</f>
        <v>0</v>
      </c>
      <c r="AB421" s="198" t="str">
        <f>IF(AA421=0," ",IF(AA424=0, "達成", "未達成"))</f>
        <v xml:space="preserve"> </v>
      </c>
      <c r="AC421" s="200" t="str">
        <f>IF(AA421=0,"",(1-AA421/AA422))</f>
        <v/>
      </c>
      <c r="AD421" s="201"/>
      <c r="AE421" s="35"/>
    </row>
    <row r="422" spans="1:31" ht="17.25">
      <c r="A422" s="35"/>
      <c r="B422" s="189"/>
      <c r="C422" s="190"/>
      <c r="D422" s="190"/>
      <c r="E422" s="191"/>
      <c r="F422" s="195"/>
      <c r="G422" s="196"/>
      <c r="H422" s="196"/>
      <c r="I422" s="196"/>
      <c r="J422" s="197"/>
      <c r="K422" s="67" t="s">
        <v>29</v>
      </c>
      <c r="L422" s="68">
        <f>IF(L421=0, 0, L$13)</f>
        <v>0</v>
      </c>
      <c r="M422" s="68">
        <f>IF(M421=0, 0, M$13)</f>
        <v>0</v>
      </c>
      <c r="N422" s="68">
        <f t="shared" ref="N422:Z422" si="299">IF(N421=0, 0, N$13)</f>
        <v>0</v>
      </c>
      <c r="O422" s="68">
        <f t="shared" si="299"/>
        <v>0</v>
      </c>
      <c r="P422" s="68">
        <f t="shared" si="299"/>
        <v>0</v>
      </c>
      <c r="Q422" s="68">
        <f t="shared" si="299"/>
        <v>0</v>
      </c>
      <c r="R422" s="68">
        <f t="shared" si="299"/>
        <v>0</v>
      </c>
      <c r="S422" s="68">
        <f t="shared" si="299"/>
        <v>0</v>
      </c>
      <c r="T422" s="68">
        <f t="shared" si="299"/>
        <v>0</v>
      </c>
      <c r="U422" s="68">
        <f t="shared" si="299"/>
        <v>0</v>
      </c>
      <c r="V422" s="68">
        <f t="shared" si="299"/>
        <v>0</v>
      </c>
      <c r="W422" s="68">
        <f t="shared" si="299"/>
        <v>0</v>
      </c>
      <c r="X422" s="68">
        <f t="shared" si="299"/>
        <v>0</v>
      </c>
      <c r="Y422" s="68">
        <f t="shared" si="299"/>
        <v>0</v>
      </c>
      <c r="Z422" s="68">
        <f t="shared" si="299"/>
        <v>0</v>
      </c>
      <c r="AA422" s="69">
        <f>SUM(L422:Z422)</f>
        <v>0</v>
      </c>
      <c r="AB422" s="199"/>
      <c r="AC422" s="202"/>
      <c r="AD422" s="203"/>
      <c r="AE422" s="35"/>
    </row>
    <row r="423" spans="1:31" ht="17.25">
      <c r="A423" s="35"/>
      <c r="B423" s="189"/>
      <c r="C423" s="190"/>
      <c r="D423" s="190"/>
      <c r="E423" s="191"/>
      <c r="F423" s="195"/>
      <c r="G423" s="196"/>
      <c r="H423" s="196"/>
      <c r="I423" s="196"/>
      <c r="J423" s="197"/>
      <c r="K423" s="67" t="s">
        <v>38</v>
      </c>
      <c r="L423" s="70" t="str">
        <f>IF(ISERROR(1-L421/L422), "",(1-L421 /L422))</f>
        <v/>
      </c>
      <c r="M423" s="70" t="str">
        <f t="shared" ref="M423:Z423" si="300">IF(ISERROR(1-M421/M422), "",(1-M421 /M422))</f>
        <v/>
      </c>
      <c r="N423" s="70" t="str">
        <f t="shared" si="300"/>
        <v/>
      </c>
      <c r="O423" s="70" t="str">
        <f t="shared" si="300"/>
        <v/>
      </c>
      <c r="P423" s="70" t="str">
        <f t="shared" si="300"/>
        <v/>
      </c>
      <c r="Q423" s="70" t="str">
        <f t="shared" si="300"/>
        <v/>
      </c>
      <c r="R423" s="70" t="str">
        <f t="shared" si="300"/>
        <v/>
      </c>
      <c r="S423" s="70" t="str">
        <f t="shared" si="300"/>
        <v/>
      </c>
      <c r="T423" s="70" t="str">
        <f t="shared" si="300"/>
        <v/>
      </c>
      <c r="U423" s="70" t="str">
        <f t="shared" si="300"/>
        <v/>
      </c>
      <c r="V423" s="70" t="str">
        <f t="shared" si="300"/>
        <v/>
      </c>
      <c r="W423" s="70" t="str">
        <f t="shared" si="300"/>
        <v/>
      </c>
      <c r="X423" s="70" t="str">
        <f t="shared" si="300"/>
        <v/>
      </c>
      <c r="Y423" s="70" t="str">
        <f t="shared" si="300"/>
        <v/>
      </c>
      <c r="Z423" s="70" t="str">
        <f t="shared" si="300"/>
        <v/>
      </c>
      <c r="AA423" s="86" t="str">
        <f>IF(ISERROR(1-AA421/AA422), "",(1-AA421 /AA422))</f>
        <v/>
      </c>
      <c r="AB423" s="199"/>
      <c r="AC423" s="202"/>
      <c r="AD423" s="203"/>
      <c r="AE423" s="35"/>
    </row>
    <row r="424" spans="1:31" ht="17.25">
      <c r="A424" s="35"/>
      <c r="B424" s="229"/>
      <c r="C424" s="230"/>
      <c r="D424" s="230"/>
      <c r="E424" s="231"/>
      <c r="F424" s="232"/>
      <c r="G424" s="233"/>
      <c r="H424" s="233"/>
      <c r="I424" s="233"/>
      <c r="J424" s="234"/>
      <c r="K424" s="71" t="s">
        <v>67</v>
      </c>
      <c r="L424" s="39" t="str">
        <f t="shared" ref="L424:Z424" si="301">IF(OR(L422&lt;7)," ",IF(OR(L423&gt;=0.285),"達成","未達成"))</f>
        <v xml:space="preserve"> </v>
      </c>
      <c r="M424" s="39" t="str">
        <f t="shared" si="301"/>
        <v xml:space="preserve"> </v>
      </c>
      <c r="N424" s="39" t="str">
        <f t="shared" si="301"/>
        <v xml:space="preserve"> </v>
      </c>
      <c r="O424" s="39" t="str">
        <f t="shared" si="301"/>
        <v xml:space="preserve"> </v>
      </c>
      <c r="P424" s="39" t="str">
        <f t="shared" si="301"/>
        <v xml:space="preserve"> </v>
      </c>
      <c r="Q424" s="39" t="str">
        <f t="shared" si="301"/>
        <v xml:space="preserve"> </v>
      </c>
      <c r="R424" s="39" t="str">
        <f t="shared" si="301"/>
        <v xml:space="preserve"> </v>
      </c>
      <c r="S424" s="39" t="str">
        <f t="shared" si="301"/>
        <v xml:space="preserve"> </v>
      </c>
      <c r="T424" s="39" t="str">
        <f t="shared" si="301"/>
        <v xml:space="preserve"> </v>
      </c>
      <c r="U424" s="39" t="str">
        <f t="shared" si="301"/>
        <v xml:space="preserve"> </v>
      </c>
      <c r="V424" s="39" t="str">
        <f t="shared" si="301"/>
        <v xml:space="preserve"> </v>
      </c>
      <c r="W424" s="39" t="str">
        <f t="shared" si="301"/>
        <v xml:space="preserve"> </v>
      </c>
      <c r="X424" s="39" t="str">
        <f t="shared" si="301"/>
        <v xml:space="preserve"> </v>
      </c>
      <c r="Y424" s="39" t="str">
        <f t="shared" si="301"/>
        <v xml:space="preserve"> </v>
      </c>
      <c r="Z424" s="39" t="str">
        <f t="shared" si="301"/>
        <v xml:space="preserve"> </v>
      </c>
      <c r="AA424" s="72">
        <f>COUNTIF(L424:V424,"未達成")</f>
        <v>0</v>
      </c>
      <c r="AB424" s="226"/>
      <c r="AC424" s="227"/>
      <c r="AD424" s="228"/>
      <c r="AE424" s="35"/>
    </row>
    <row r="425" spans="1:31" ht="17.25">
      <c r="A425" s="35"/>
      <c r="B425" s="186"/>
      <c r="C425" s="187"/>
      <c r="D425" s="187"/>
      <c r="E425" s="188"/>
      <c r="F425" s="192"/>
      <c r="G425" s="193"/>
      <c r="H425" s="193"/>
      <c r="I425" s="193"/>
      <c r="J425" s="194"/>
      <c r="K425" s="95" t="s">
        <v>52</v>
      </c>
      <c r="L425" s="73"/>
      <c r="M425" s="73"/>
      <c r="N425" s="73"/>
      <c r="O425" s="73"/>
      <c r="P425" s="73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74">
        <f>SUM(L425:Z425)</f>
        <v>0</v>
      </c>
      <c r="AB425" s="198" t="str">
        <f>IF(AA425=0," ",IF(AA428=0, "達成", "未達成"))</f>
        <v xml:space="preserve"> </v>
      </c>
      <c r="AC425" s="200" t="str">
        <f>IF(AA425=0,"",(1-AA425/AA426))</f>
        <v/>
      </c>
      <c r="AD425" s="201"/>
      <c r="AE425" s="35"/>
    </row>
    <row r="426" spans="1:31" ht="17.25">
      <c r="A426" s="35"/>
      <c r="B426" s="189"/>
      <c r="C426" s="190"/>
      <c r="D426" s="190"/>
      <c r="E426" s="191"/>
      <c r="F426" s="195"/>
      <c r="G426" s="196"/>
      <c r="H426" s="196"/>
      <c r="I426" s="196"/>
      <c r="J426" s="197"/>
      <c r="K426" s="67" t="s">
        <v>29</v>
      </c>
      <c r="L426" s="68">
        <f>IF(L425=0, 0, L$13)</f>
        <v>0</v>
      </c>
      <c r="M426" s="68">
        <f>IF(M425=0, 0, M$13)</f>
        <v>0</v>
      </c>
      <c r="N426" s="68">
        <f t="shared" ref="N426:Z426" si="302">IF(N425=0, 0, N$13)</f>
        <v>0</v>
      </c>
      <c r="O426" s="68">
        <f t="shared" si="302"/>
        <v>0</v>
      </c>
      <c r="P426" s="68">
        <f t="shared" si="302"/>
        <v>0</v>
      </c>
      <c r="Q426" s="68">
        <f t="shared" si="302"/>
        <v>0</v>
      </c>
      <c r="R426" s="68">
        <f t="shared" si="302"/>
        <v>0</v>
      </c>
      <c r="S426" s="68">
        <f t="shared" si="302"/>
        <v>0</v>
      </c>
      <c r="T426" s="68">
        <f t="shared" si="302"/>
        <v>0</v>
      </c>
      <c r="U426" s="68">
        <f t="shared" si="302"/>
        <v>0</v>
      </c>
      <c r="V426" s="68">
        <f t="shared" si="302"/>
        <v>0</v>
      </c>
      <c r="W426" s="68">
        <f t="shared" si="302"/>
        <v>0</v>
      </c>
      <c r="X426" s="68">
        <f t="shared" si="302"/>
        <v>0</v>
      </c>
      <c r="Y426" s="68">
        <f t="shared" si="302"/>
        <v>0</v>
      </c>
      <c r="Z426" s="68">
        <f t="shared" si="302"/>
        <v>0</v>
      </c>
      <c r="AA426" s="69">
        <f>SUM(L426:Z426)</f>
        <v>0</v>
      </c>
      <c r="AB426" s="199"/>
      <c r="AC426" s="202"/>
      <c r="AD426" s="203"/>
      <c r="AE426" s="35"/>
    </row>
    <row r="427" spans="1:31" ht="17.25">
      <c r="A427" s="35"/>
      <c r="B427" s="189"/>
      <c r="C427" s="190"/>
      <c r="D427" s="190"/>
      <c r="E427" s="191"/>
      <c r="F427" s="195"/>
      <c r="G427" s="196"/>
      <c r="H427" s="196"/>
      <c r="I427" s="196"/>
      <c r="J427" s="197"/>
      <c r="K427" s="67" t="s">
        <v>38</v>
      </c>
      <c r="L427" s="70" t="str">
        <f>IF(ISERROR(1-L425/L426), "",(1-L425 /L426))</f>
        <v/>
      </c>
      <c r="M427" s="70" t="str">
        <f t="shared" ref="M427:Z427" si="303">IF(ISERROR(1-M425/M426), "",(1-M425 /M426))</f>
        <v/>
      </c>
      <c r="N427" s="70" t="str">
        <f t="shared" si="303"/>
        <v/>
      </c>
      <c r="O427" s="70" t="str">
        <f t="shared" si="303"/>
        <v/>
      </c>
      <c r="P427" s="70" t="str">
        <f t="shared" si="303"/>
        <v/>
      </c>
      <c r="Q427" s="70" t="str">
        <f t="shared" si="303"/>
        <v/>
      </c>
      <c r="R427" s="70" t="str">
        <f t="shared" si="303"/>
        <v/>
      </c>
      <c r="S427" s="70" t="str">
        <f t="shared" si="303"/>
        <v/>
      </c>
      <c r="T427" s="70" t="str">
        <f t="shared" si="303"/>
        <v/>
      </c>
      <c r="U427" s="70" t="str">
        <f t="shared" si="303"/>
        <v/>
      </c>
      <c r="V427" s="70" t="str">
        <f t="shared" si="303"/>
        <v/>
      </c>
      <c r="W427" s="70" t="str">
        <f t="shared" si="303"/>
        <v/>
      </c>
      <c r="X427" s="70" t="str">
        <f t="shared" si="303"/>
        <v/>
      </c>
      <c r="Y427" s="70" t="str">
        <f t="shared" si="303"/>
        <v/>
      </c>
      <c r="Z427" s="70" t="str">
        <f t="shared" si="303"/>
        <v/>
      </c>
      <c r="AA427" s="86" t="str">
        <f>IF(ISERROR(1-AA425/AA426), "",(1-AA425 /AA426))</f>
        <v/>
      </c>
      <c r="AB427" s="199"/>
      <c r="AC427" s="202"/>
      <c r="AD427" s="203"/>
      <c r="AE427" s="35"/>
    </row>
    <row r="428" spans="1:31" ht="17.25">
      <c r="A428" s="35"/>
      <c r="B428" s="229"/>
      <c r="C428" s="230"/>
      <c r="D428" s="230"/>
      <c r="E428" s="231"/>
      <c r="F428" s="232"/>
      <c r="G428" s="233"/>
      <c r="H428" s="233"/>
      <c r="I428" s="233"/>
      <c r="J428" s="234"/>
      <c r="K428" s="71" t="s">
        <v>67</v>
      </c>
      <c r="L428" s="39" t="str">
        <f t="shared" ref="L428:Z428" si="304">IF(OR(L426&lt;7)," ",IF(OR(L427&gt;=0.285),"達成","未達成"))</f>
        <v xml:space="preserve"> </v>
      </c>
      <c r="M428" s="39" t="str">
        <f t="shared" si="304"/>
        <v xml:space="preserve"> </v>
      </c>
      <c r="N428" s="39" t="str">
        <f t="shared" si="304"/>
        <v xml:space="preserve"> </v>
      </c>
      <c r="O428" s="39" t="str">
        <f t="shared" si="304"/>
        <v xml:space="preserve"> </v>
      </c>
      <c r="P428" s="39" t="str">
        <f t="shared" si="304"/>
        <v xml:space="preserve"> </v>
      </c>
      <c r="Q428" s="39" t="str">
        <f t="shared" si="304"/>
        <v xml:space="preserve"> </v>
      </c>
      <c r="R428" s="39" t="str">
        <f t="shared" si="304"/>
        <v xml:space="preserve"> </v>
      </c>
      <c r="S428" s="39" t="str">
        <f t="shared" si="304"/>
        <v xml:space="preserve"> </v>
      </c>
      <c r="T428" s="39" t="str">
        <f t="shared" si="304"/>
        <v xml:space="preserve"> </v>
      </c>
      <c r="U428" s="39" t="str">
        <f t="shared" si="304"/>
        <v xml:space="preserve"> </v>
      </c>
      <c r="V428" s="39" t="str">
        <f t="shared" si="304"/>
        <v xml:space="preserve"> </v>
      </c>
      <c r="W428" s="39" t="str">
        <f t="shared" si="304"/>
        <v xml:space="preserve"> </v>
      </c>
      <c r="X428" s="39" t="str">
        <f t="shared" si="304"/>
        <v xml:space="preserve"> </v>
      </c>
      <c r="Y428" s="39" t="str">
        <f t="shared" si="304"/>
        <v xml:space="preserve"> </v>
      </c>
      <c r="Z428" s="39" t="str">
        <f t="shared" si="304"/>
        <v xml:space="preserve"> </v>
      </c>
      <c r="AA428" s="72">
        <f>COUNTIF(L428:V428,"未達成")</f>
        <v>0</v>
      </c>
      <c r="AB428" s="226"/>
      <c r="AC428" s="227"/>
      <c r="AD428" s="228"/>
      <c r="AE428" s="35"/>
    </row>
    <row r="429" spans="1:31" ht="17.25">
      <c r="A429" s="35"/>
      <c r="B429" s="186"/>
      <c r="C429" s="187"/>
      <c r="D429" s="187"/>
      <c r="E429" s="188"/>
      <c r="F429" s="192"/>
      <c r="G429" s="193"/>
      <c r="H429" s="193"/>
      <c r="I429" s="193"/>
      <c r="J429" s="194"/>
      <c r="K429" s="95" t="s">
        <v>52</v>
      </c>
      <c r="L429" s="73"/>
      <c r="M429" s="73"/>
      <c r="N429" s="73"/>
      <c r="O429" s="73"/>
      <c r="P429" s="73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74">
        <f>SUM(L429:Z429)</f>
        <v>0</v>
      </c>
      <c r="AB429" s="198" t="str">
        <f>IF(AA429=0," ",IF(AA432=0, "達成", "未達成"))</f>
        <v xml:space="preserve"> </v>
      </c>
      <c r="AC429" s="200" t="str">
        <f>IF(AA429=0,"",(1-AA429/AA430))</f>
        <v/>
      </c>
      <c r="AD429" s="201"/>
      <c r="AE429" s="35"/>
    </row>
    <row r="430" spans="1:31" ht="17.25">
      <c r="A430" s="35"/>
      <c r="B430" s="189"/>
      <c r="C430" s="190"/>
      <c r="D430" s="190"/>
      <c r="E430" s="191"/>
      <c r="F430" s="195"/>
      <c r="G430" s="196"/>
      <c r="H430" s="196"/>
      <c r="I430" s="196"/>
      <c r="J430" s="197"/>
      <c r="K430" s="67" t="s">
        <v>29</v>
      </c>
      <c r="L430" s="68">
        <f>IF(L429=0, 0, L$13)</f>
        <v>0</v>
      </c>
      <c r="M430" s="68">
        <f>IF(M429=0, 0, M$13)</f>
        <v>0</v>
      </c>
      <c r="N430" s="68">
        <f t="shared" ref="N430:Z430" si="305">IF(N429=0, 0, N$13)</f>
        <v>0</v>
      </c>
      <c r="O430" s="68">
        <f t="shared" si="305"/>
        <v>0</v>
      </c>
      <c r="P430" s="68">
        <f t="shared" si="305"/>
        <v>0</v>
      </c>
      <c r="Q430" s="68">
        <f t="shared" si="305"/>
        <v>0</v>
      </c>
      <c r="R430" s="68">
        <f t="shared" si="305"/>
        <v>0</v>
      </c>
      <c r="S430" s="68">
        <f t="shared" si="305"/>
        <v>0</v>
      </c>
      <c r="T430" s="68">
        <f t="shared" si="305"/>
        <v>0</v>
      </c>
      <c r="U430" s="68">
        <f t="shared" si="305"/>
        <v>0</v>
      </c>
      <c r="V430" s="68">
        <f t="shared" si="305"/>
        <v>0</v>
      </c>
      <c r="W430" s="68">
        <f t="shared" si="305"/>
        <v>0</v>
      </c>
      <c r="X430" s="68">
        <f t="shared" si="305"/>
        <v>0</v>
      </c>
      <c r="Y430" s="68">
        <f t="shared" si="305"/>
        <v>0</v>
      </c>
      <c r="Z430" s="68">
        <f t="shared" si="305"/>
        <v>0</v>
      </c>
      <c r="AA430" s="69">
        <f>SUM(L430:Z430)</f>
        <v>0</v>
      </c>
      <c r="AB430" s="199"/>
      <c r="AC430" s="202"/>
      <c r="AD430" s="203"/>
      <c r="AE430" s="35"/>
    </row>
    <row r="431" spans="1:31" ht="17.25">
      <c r="A431" s="35"/>
      <c r="B431" s="189"/>
      <c r="C431" s="190"/>
      <c r="D431" s="190"/>
      <c r="E431" s="191"/>
      <c r="F431" s="195"/>
      <c r="G431" s="196"/>
      <c r="H431" s="196"/>
      <c r="I431" s="196"/>
      <c r="J431" s="197"/>
      <c r="K431" s="67" t="s">
        <v>38</v>
      </c>
      <c r="L431" s="70" t="str">
        <f>IF(ISERROR(1-L429/L430), "",(1-L429 /L430))</f>
        <v/>
      </c>
      <c r="M431" s="70" t="str">
        <f t="shared" ref="M431:Z431" si="306">IF(ISERROR(1-M429/M430), "",(1-M429 /M430))</f>
        <v/>
      </c>
      <c r="N431" s="70" t="str">
        <f t="shared" si="306"/>
        <v/>
      </c>
      <c r="O431" s="70" t="str">
        <f t="shared" si="306"/>
        <v/>
      </c>
      <c r="P431" s="70" t="str">
        <f t="shared" si="306"/>
        <v/>
      </c>
      <c r="Q431" s="70" t="str">
        <f t="shared" si="306"/>
        <v/>
      </c>
      <c r="R431" s="70" t="str">
        <f t="shared" si="306"/>
        <v/>
      </c>
      <c r="S431" s="70" t="str">
        <f t="shared" si="306"/>
        <v/>
      </c>
      <c r="T431" s="70" t="str">
        <f t="shared" si="306"/>
        <v/>
      </c>
      <c r="U431" s="70" t="str">
        <f t="shared" si="306"/>
        <v/>
      </c>
      <c r="V431" s="70" t="str">
        <f t="shared" si="306"/>
        <v/>
      </c>
      <c r="W431" s="70" t="str">
        <f t="shared" si="306"/>
        <v/>
      </c>
      <c r="X431" s="70" t="str">
        <f t="shared" si="306"/>
        <v/>
      </c>
      <c r="Y431" s="70" t="str">
        <f t="shared" si="306"/>
        <v/>
      </c>
      <c r="Z431" s="70" t="str">
        <f t="shared" si="306"/>
        <v/>
      </c>
      <c r="AA431" s="86" t="str">
        <f>IF(ISERROR(1-AA429/AA430), "",(1-AA429 /AA430))</f>
        <v/>
      </c>
      <c r="AB431" s="199"/>
      <c r="AC431" s="202"/>
      <c r="AD431" s="203"/>
      <c r="AE431" s="35"/>
    </row>
    <row r="432" spans="1:31" ht="17.25">
      <c r="A432" s="35"/>
      <c r="B432" s="229"/>
      <c r="C432" s="230"/>
      <c r="D432" s="230"/>
      <c r="E432" s="231"/>
      <c r="F432" s="232"/>
      <c r="G432" s="233"/>
      <c r="H432" s="233"/>
      <c r="I432" s="233"/>
      <c r="J432" s="234"/>
      <c r="K432" s="71" t="s">
        <v>67</v>
      </c>
      <c r="L432" s="39" t="str">
        <f t="shared" ref="L432:Z432" si="307">IF(OR(L430&lt;7)," ",IF(OR(L431&gt;=0.285),"達成","未達成"))</f>
        <v xml:space="preserve"> </v>
      </c>
      <c r="M432" s="39" t="str">
        <f t="shared" si="307"/>
        <v xml:space="preserve"> </v>
      </c>
      <c r="N432" s="39" t="str">
        <f t="shared" si="307"/>
        <v xml:space="preserve"> </v>
      </c>
      <c r="O432" s="39" t="str">
        <f t="shared" si="307"/>
        <v xml:space="preserve"> </v>
      </c>
      <c r="P432" s="39" t="str">
        <f t="shared" si="307"/>
        <v xml:space="preserve"> </v>
      </c>
      <c r="Q432" s="39" t="str">
        <f t="shared" si="307"/>
        <v xml:space="preserve"> </v>
      </c>
      <c r="R432" s="39" t="str">
        <f t="shared" si="307"/>
        <v xml:space="preserve"> </v>
      </c>
      <c r="S432" s="39" t="str">
        <f t="shared" si="307"/>
        <v xml:space="preserve"> </v>
      </c>
      <c r="T432" s="39" t="str">
        <f t="shared" si="307"/>
        <v xml:space="preserve"> </v>
      </c>
      <c r="U432" s="39" t="str">
        <f t="shared" si="307"/>
        <v xml:space="preserve"> </v>
      </c>
      <c r="V432" s="39" t="str">
        <f t="shared" si="307"/>
        <v xml:space="preserve"> </v>
      </c>
      <c r="W432" s="39" t="str">
        <f t="shared" si="307"/>
        <v xml:space="preserve"> </v>
      </c>
      <c r="X432" s="39" t="str">
        <f t="shared" si="307"/>
        <v xml:space="preserve"> </v>
      </c>
      <c r="Y432" s="39" t="str">
        <f t="shared" si="307"/>
        <v xml:space="preserve"> </v>
      </c>
      <c r="Z432" s="39" t="str">
        <f t="shared" si="307"/>
        <v xml:space="preserve"> </v>
      </c>
      <c r="AA432" s="72">
        <f>COUNTIF(L432:V432,"未達成")</f>
        <v>0</v>
      </c>
      <c r="AB432" s="226"/>
      <c r="AC432" s="227"/>
      <c r="AD432" s="228"/>
      <c r="AE432" s="35"/>
    </row>
    <row r="433" spans="1:31" ht="17.25">
      <c r="A433" s="35"/>
      <c r="B433" s="186"/>
      <c r="C433" s="187"/>
      <c r="D433" s="187"/>
      <c r="E433" s="188"/>
      <c r="F433" s="192"/>
      <c r="G433" s="193"/>
      <c r="H433" s="193"/>
      <c r="I433" s="193"/>
      <c r="J433" s="194"/>
      <c r="K433" s="95" t="s">
        <v>52</v>
      </c>
      <c r="L433" s="73"/>
      <c r="M433" s="73"/>
      <c r="N433" s="73"/>
      <c r="O433" s="73"/>
      <c r="P433" s="73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74">
        <f>SUM(L433:Z433)</f>
        <v>0</v>
      </c>
      <c r="AB433" s="198" t="str">
        <f>IF(AA433=0," ",IF(AA436=0, "達成", "未達成"))</f>
        <v xml:space="preserve"> </v>
      </c>
      <c r="AC433" s="200" t="str">
        <f>IF(AA433=0,"",(1-AA433/AA434))</f>
        <v/>
      </c>
      <c r="AD433" s="201"/>
      <c r="AE433" s="35"/>
    </row>
    <row r="434" spans="1:31" ht="17.25">
      <c r="A434" s="35"/>
      <c r="B434" s="189"/>
      <c r="C434" s="190"/>
      <c r="D434" s="190"/>
      <c r="E434" s="191"/>
      <c r="F434" s="195"/>
      <c r="G434" s="196"/>
      <c r="H434" s="196"/>
      <c r="I434" s="196"/>
      <c r="J434" s="197"/>
      <c r="K434" s="67" t="s">
        <v>29</v>
      </c>
      <c r="L434" s="68">
        <f>IF(L433=0, 0, L$13)</f>
        <v>0</v>
      </c>
      <c r="M434" s="68">
        <f>IF(M433=0, 0, M$13)</f>
        <v>0</v>
      </c>
      <c r="N434" s="68">
        <f t="shared" ref="N434:Z434" si="308">IF(N433=0, 0, N$13)</f>
        <v>0</v>
      </c>
      <c r="O434" s="68">
        <f t="shared" si="308"/>
        <v>0</v>
      </c>
      <c r="P434" s="68">
        <f t="shared" si="308"/>
        <v>0</v>
      </c>
      <c r="Q434" s="68">
        <f t="shared" si="308"/>
        <v>0</v>
      </c>
      <c r="R434" s="68">
        <f t="shared" si="308"/>
        <v>0</v>
      </c>
      <c r="S434" s="68">
        <f t="shared" si="308"/>
        <v>0</v>
      </c>
      <c r="T434" s="68">
        <f t="shared" si="308"/>
        <v>0</v>
      </c>
      <c r="U434" s="68">
        <f t="shared" si="308"/>
        <v>0</v>
      </c>
      <c r="V434" s="68">
        <f t="shared" si="308"/>
        <v>0</v>
      </c>
      <c r="W434" s="68">
        <f t="shared" si="308"/>
        <v>0</v>
      </c>
      <c r="X434" s="68">
        <f t="shared" si="308"/>
        <v>0</v>
      </c>
      <c r="Y434" s="68">
        <f t="shared" si="308"/>
        <v>0</v>
      </c>
      <c r="Z434" s="68">
        <f t="shared" si="308"/>
        <v>0</v>
      </c>
      <c r="AA434" s="69">
        <f>SUM(L434:Z434)</f>
        <v>0</v>
      </c>
      <c r="AB434" s="199"/>
      <c r="AC434" s="202"/>
      <c r="AD434" s="203"/>
      <c r="AE434" s="35"/>
    </row>
    <row r="435" spans="1:31" ht="17.25">
      <c r="A435" s="35"/>
      <c r="B435" s="189"/>
      <c r="C435" s="190"/>
      <c r="D435" s="190"/>
      <c r="E435" s="191"/>
      <c r="F435" s="195"/>
      <c r="G435" s="196"/>
      <c r="H435" s="196"/>
      <c r="I435" s="196"/>
      <c r="J435" s="197"/>
      <c r="K435" s="67" t="s">
        <v>38</v>
      </c>
      <c r="L435" s="70" t="str">
        <f>IF(ISERROR(1-L433/L434), "",(1-L433 /L434))</f>
        <v/>
      </c>
      <c r="M435" s="70" t="str">
        <f t="shared" ref="M435:Z435" si="309">IF(ISERROR(1-M433/M434), "",(1-M433 /M434))</f>
        <v/>
      </c>
      <c r="N435" s="70" t="str">
        <f t="shared" si="309"/>
        <v/>
      </c>
      <c r="O435" s="70" t="str">
        <f t="shared" si="309"/>
        <v/>
      </c>
      <c r="P435" s="70" t="str">
        <f t="shared" si="309"/>
        <v/>
      </c>
      <c r="Q435" s="70" t="str">
        <f t="shared" si="309"/>
        <v/>
      </c>
      <c r="R435" s="70" t="str">
        <f t="shared" si="309"/>
        <v/>
      </c>
      <c r="S435" s="70" t="str">
        <f t="shared" si="309"/>
        <v/>
      </c>
      <c r="T435" s="70" t="str">
        <f t="shared" si="309"/>
        <v/>
      </c>
      <c r="U435" s="70" t="str">
        <f t="shared" si="309"/>
        <v/>
      </c>
      <c r="V435" s="70" t="str">
        <f t="shared" si="309"/>
        <v/>
      </c>
      <c r="W435" s="70" t="str">
        <f t="shared" si="309"/>
        <v/>
      </c>
      <c r="X435" s="70" t="str">
        <f t="shared" si="309"/>
        <v/>
      </c>
      <c r="Y435" s="70" t="str">
        <f t="shared" si="309"/>
        <v/>
      </c>
      <c r="Z435" s="70" t="str">
        <f t="shared" si="309"/>
        <v/>
      </c>
      <c r="AA435" s="86" t="str">
        <f>IF(ISERROR(1-AA433/AA434), "",(1-AA433 /AA434))</f>
        <v/>
      </c>
      <c r="AB435" s="199"/>
      <c r="AC435" s="202"/>
      <c r="AD435" s="203"/>
      <c r="AE435" s="35"/>
    </row>
    <row r="436" spans="1:31" ht="17.25">
      <c r="A436" s="35"/>
      <c r="B436" s="229"/>
      <c r="C436" s="230"/>
      <c r="D436" s="230"/>
      <c r="E436" s="231"/>
      <c r="F436" s="232"/>
      <c r="G436" s="233"/>
      <c r="H436" s="233"/>
      <c r="I436" s="233"/>
      <c r="J436" s="234"/>
      <c r="K436" s="71" t="s">
        <v>67</v>
      </c>
      <c r="L436" s="39" t="str">
        <f t="shared" ref="L436:Z436" si="310">IF(OR(L434&lt;7)," ",IF(OR(L435&gt;=0.285),"達成","未達成"))</f>
        <v xml:space="preserve"> </v>
      </c>
      <c r="M436" s="39" t="str">
        <f t="shared" si="310"/>
        <v xml:space="preserve"> </v>
      </c>
      <c r="N436" s="39" t="str">
        <f t="shared" si="310"/>
        <v xml:space="preserve"> </v>
      </c>
      <c r="O436" s="39" t="str">
        <f t="shared" si="310"/>
        <v xml:space="preserve"> </v>
      </c>
      <c r="P436" s="39" t="str">
        <f t="shared" si="310"/>
        <v xml:space="preserve"> </v>
      </c>
      <c r="Q436" s="39" t="str">
        <f t="shared" si="310"/>
        <v xml:space="preserve"> </v>
      </c>
      <c r="R436" s="39" t="str">
        <f t="shared" si="310"/>
        <v xml:space="preserve"> </v>
      </c>
      <c r="S436" s="39" t="str">
        <f t="shared" si="310"/>
        <v xml:space="preserve"> </v>
      </c>
      <c r="T436" s="39" t="str">
        <f t="shared" si="310"/>
        <v xml:space="preserve"> </v>
      </c>
      <c r="U436" s="39" t="str">
        <f t="shared" si="310"/>
        <v xml:space="preserve"> </v>
      </c>
      <c r="V436" s="39" t="str">
        <f t="shared" si="310"/>
        <v xml:space="preserve"> </v>
      </c>
      <c r="W436" s="39" t="str">
        <f t="shared" si="310"/>
        <v xml:space="preserve"> </v>
      </c>
      <c r="X436" s="39" t="str">
        <f t="shared" si="310"/>
        <v xml:space="preserve"> </v>
      </c>
      <c r="Y436" s="39" t="str">
        <f t="shared" si="310"/>
        <v xml:space="preserve"> </v>
      </c>
      <c r="Z436" s="39" t="str">
        <f t="shared" si="310"/>
        <v xml:space="preserve"> </v>
      </c>
      <c r="AA436" s="72">
        <f>COUNTIF(L436:V436,"未達成")</f>
        <v>0</v>
      </c>
      <c r="AB436" s="226"/>
      <c r="AC436" s="227"/>
      <c r="AD436" s="228"/>
      <c r="AE436" s="35"/>
    </row>
    <row r="437" spans="1:31" ht="17.25">
      <c r="A437" s="35"/>
      <c r="B437" s="186"/>
      <c r="C437" s="187"/>
      <c r="D437" s="187"/>
      <c r="E437" s="188"/>
      <c r="F437" s="192"/>
      <c r="G437" s="193"/>
      <c r="H437" s="193"/>
      <c r="I437" s="193"/>
      <c r="J437" s="194"/>
      <c r="K437" s="95" t="s">
        <v>52</v>
      </c>
      <c r="L437" s="73"/>
      <c r="M437" s="73"/>
      <c r="N437" s="73"/>
      <c r="O437" s="73"/>
      <c r="P437" s="73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74">
        <f>SUM(L437:Z437)</f>
        <v>0</v>
      </c>
      <c r="AB437" s="198" t="str">
        <f>IF(AA437=0," ",IF(AA440=0, "達成", "未達成"))</f>
        <v xml:space="preserve"> </v>
      </c>
      <c r="AC437" s="200" t="str">
        <f>IF(AA437=0,"",(1-AA437/AA438))</f>
        <v/>
      </c>
      <c r="AD437" s="201"/>
      <c r="AE437" s="35"/>
    </row>
    <row r="438" spans="1:31" ht="17.25">
      <c r="A438" s="25"/>
      <c r="B438" s="189"/>
      <c r="C438" s="190"/>
      <c r="D438" s="190"/>
      <c r="E438" s="191"/>
      <c r="F438" s="195"/>
      <c r="G438" s="196"/>
      <c r="H438" s="196"/>
      <c r="I438" s="196"/>
      <c r="J438" s="197"/>
      <c r="K438" s="67" t="s">
        <v>29</v>
      </c>
      <c r="L438" s="68">
        <f>IF(L437=0, 0, L$13)</f>
        <v>0</v>
      </c>
      <c r="M438" s="68">
        <f>IF(M437=0, 0, M$13)</f>
        <v>0</v>
      </c>
      <c r="N438" s="68">
        <f t="shared" ref="N438:Z438" si="311">IF(N437=0, 0, N$13)</f>
        <v>0</v>
      </c>
      <c r="O438" s="68">
        <f t="shared" si="311"/>
        <v>0</v>
      </c>
      <c r="P438" s="68">
        <f t="shared" si="311"/>
        <v>0</v>
      </c>
      <c r="Q438" s="68">
        <f t="shared" si="311"/>
        <v>0</v>
      </c>
      <c r="R438" s="68">
        <f t="shared" si="311"/>
        <v>0</v>
      </c>
      <c r="S438" s="68">
        <f t="shared" si="311"/>
        <v>0</v>
      </c>
      <c r="T438" s="68">
        <f t="shared" si="311"/>
        <v>0</v>
      </c>
      <c r="U438" s="68">
        <f t="shared" si="311"/>
        <v>0</v>
      </c>
      <c r="V438" s="68">
        <f t="shared" si="311"/>
        <v>0</v>
      </c>
      <c r="W438" s="68">
        <f t="shared" si="311"/>
        <v>0</v>
      </c>
      <c r="X438" s="68">
        <f t="shared" si="311"/>
        <v>0</v>
      </c>
      <c r="Y438" s="68">
        <f t="shared" si="311"/>
        <v>0</v>
      </c>
      <c r="Z438" s="68">
        <f t="shared" si="311"/>
        <v>0</v>
      </c>
      <c r="AA438" s="69">
        <f>SUM(L438:Z438)</f>
        <v>0</v>
      </c>
      <c r="AB438" s="199"/>
      <c r="AC438" s="202"/>
      <c r="AD438" s="203"/>
      <c r="AE438" s="25"/>
    </row>
    <row r="439" spans="1:31" ht="17.25">
      <c r="B439" s="189"/>
      <c r="C439" s="190"/>
      <c r="D439" s="190"/>
      <c r="E439" s="191"/>
      <c r="F439" s="195"/>
      <c r="G439" s="196"/>
      <c r="H439" s="196"/>
      <c r="I439" s="196"/>
      <c r="J439" s="197"/>
      <c r="K439" s="67" t="s">
        <v>38</v>
      </c>
      <c r="L439" s="70" t="str">
        <f>IF(ISERROR(1-L437/L438), "",(1-L437 /L438))</f>
        <v/>
      </c>
      <c r="M439" s="70" t="str">
        <f t="shared" ref="M439:Z439" si="312">IF(ISERROR(1-M437/M438), "",(1-M437 /M438))</f>
        <v/>
      </c>
      <c r="N439" s="70" t="str">
        <f t="shared" si="312"/>
        <v/>
      </c>
      <c r="O439" s="70" t="str">
        <f t="shared" si="312"/>
        <v/>
      </c>
      <c r="P439" s="70" t="str">
        <f t="shared" si="312"/>
        <v/>
      </c>
      <c r="Q439" s="70" t="str">
        <f t="shared" si="312"/>
        <v/>
      </c>
      <c r="R439" s="70" t="str">
        <f t="shared" si="312"/>
        <v/>
      </c>
      <c r="S439" s="70" t="str">
        <f t="shared" si="312"/>
        <v/>
      </c>
      <c r="T439" s="70" t="str">
        <f t="shared" si="312"/>
        <v/>
      </c>
      <c r="U439" s="70" t="str">
        <f t="shared" si="312"/>
        <v/>
      </c>
      <c r="V439" s="70" t="str">
        <f t="shared" si="312"/>
        <v/>
      </c>
      <c r="W439" s="70" t="str">
        <f t="shared" si="312"/>
        <v/>
      </c>
      <c r="X439" s="70" t="str">
        <f t="shared" si="312"/>
        <v/>
      </c>
      <c r="Y439" s="70" t="str">
        <f t="shared" si="312"/>
        <v/>
      </c>
      <c r="Z439" s="70" t="str">
        <f t="shared" si="312"/>
        <v/>
      </c>
      <c r="AA439" s="86" t="str">
        <f>IF(ISERROR(1-AA437/AA438), "",(1-AA437 /AA438))</f>
        <v/>
      </c>
      <c r="AB439" s="199"/>
      <c r="AC439" s="202"/>
      <c r="AD439" s="203"/>
    </row>
    <row r="440" spans="1:31" ht="17.25">
      <c r="B440" s="229"/>
      <c r="C440" s="230"/>
      <c r="D440" s="230"/>
      <c r="E440" s="231"/>
      <c r="F440" s="232"/>
      <c r="G440" s="233"/>
      <c r="H440" s="233"/>
      <c r="I440" s="233"/>
      <c r="J440" s="234"/>
      <c r="K440" s="71" t="s">
        <v>67</v>
      </c>
      <c r="L440" s="39" t="str">
        <f t="shared" ref="L440:Z440" si="313">IF(OR(L438&lt;7)," ",IF(OR(L439&gt;=0.285),"達成","未達成"))</f>
        <v xml:space="preserve"> </v>
      </c>
      <c r="M440" s="39" t="str">
        <f t="shared" si="313"/>
        <v xml:space="preserve"> </v>
      </c>
      <c r="N440" s="39" t="str">
        <f t="shared" si="313"/>
        <v xml:space="preserve"> </v>
      </c>
      <c r="O440" s="39" t="str">
        <f t="shared" si="313"/>
        <v xml:space="preserve"> </v>
      </c>
      <c r="P440" s="39" t="str">
        <f t="shared" si="313"/>
        <v xml:space="preserve"> </v>
      </c>
      <c r="Q440" s="39" t="str">
        <f t="shared" si="313"/>
        <v xml:space="preserve"> </v>
      </c>
      <c r="R440" s="39" t="str">
        <f t="shared" si="313"/>
        <v xml:space="preserve"> </v>
      </c>
      <c r="S440" s="39" t="str">
        <f t="shared" si="313"/>
        <v xml:space="preserve"> </v>
      </c>
      <c r="T440" s="39" t="str">
        <f t="shared" si="313"/>
        <v xml:space="preserve"> </v>
      </c>
      <c r="U440" s="39" t="str">
        <f t="shared" si="313"/>
        <v xml:space="preserve"> </v>
      </c>
      <c r="V440" s="39" t="str">
        <f t="shared" si="313"/>
        <v xml:space="preserve"> </v>
      </c>
      <c r="W440" s="39" t="str">
        <f t="shared" si="313"/>
        <v xml:space="preserve"> </v>
      </c>
      <c r="X440" s="39" t="str">
        <f t="shared" si="313"/>
        <v xml:space="preserve"> </v>
      </c>
      <c r="Y440" s="39" t="str">
        <f t="shared" si="313"/>
        <v xml:space="preserve"> </v>
      </c>
      <c r="Z440" s="39" t="str">
        <f t="shared" si="313"/>
        <v xml:space="preserve"> </v>
      </c>
      <c r="AA440" s="72">
        <f>COUNTIF(L440:V440,"未達成")</f>
        <v>0</v>
      </c>
      <c r="AB440" s="226"/>
      <c r="AC440" s="227"/>
      <c r="AD440" s="228"/>
    </row>
    <row r="441" spans="1:31" ht="17.25">
      <c r="B441" s="96"/>
      <c r="C441" s="96"/>
      <c r="D441" s="96"/>
      <c r="E441" s="96"/>
      <c r="F441" s="53"/>
      <c r="G441" s="53"/>
      <c r="H441" s="53"/>
      <c r="I441" s="53"/>
      <c r="J441" s="53"/>
      <c r="K441" s="105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5"/>
      <c r="AD441" s="55"/>
    </row>
  </sheetData>
  <mergeCells count="437">
    <mergeCell ref="B437:E440"/>
    <mergeCell ref="F437:J440"/>
    <mergeCell ref="AB437:AB440"/>
    <mergeCell ref="AC437:AD440"/>
    <mergeCell ref="B429:E432"/>
    <mergeCell ref="F429:J432"/>
    <mergeCell ref="AB429:AB432"/>
    <mergeCell ref="AC429:AD432"/>
    <mergeCell ref="B433:E436"/>
    <mergeCell ref="F433:J436"/>
    <mergeCell ref="AB433:AB436"/>
    <mergeCell ref="AC433:AD436"/>
    <mergeCell ref="B421:E424"/>
    <mergeCell ref="F421:J424"/>
    <mergeCell ref="AB421:AB424"/>
    <mergeCell ref="AC421:AD424"/>
    <mergeCell ref="B425:E428"/>
    <mergeCell ref="F425:J428"/>
    <mergeCell ref="AB425:AB428"/>
    <mergeCell ref="AC425:AD428"/>
    <mergeCell ref="B413:E416"/>
    <mergeCell ref="F413:J416"/>
    <mergeCell ref="AB413:AB416"/>
    <mergeCell ref="AC413:AD416"/>
    <mergeCell ref="B417:E420"/>
    <mergeCell ref="F417:J420"/>
    <mergeCell ref="AB417:AB420"/>
    <mergeCell ref="AC417:AD420"/>
    <mergeCell ref="B405:E408"/>
    <mergeCell ref="F405:J408"/>
    <mergeCell ref="AB405:AB408"/>
    <mergeCell ref="AC405:AD408"/>
    <mergeCell ref="B409:E412"/>
    <mergeCell ref="F409:J412"/>
    <mergeCell ref="AB409:AB412"/>
    <mergeCell ref="AC409:AD412"/>
    <mergeCell ref="B397:E400"/>
    <mergeCell ref="F397:J400"/>
    <mergeCell ref="AB397:AB400"/>
    <mergeCell ref="AC397:AD400"/>
    <mergeCell ref="B401:E404"/>
    <mergeCell ref="F401:J404"/>
    <mergeCell ref="AB401:AB404"/>
    <mergeCell ref="AC401:AD404"/>
    <mergeCell ref="B389:E392"/>
    <mergeCell ref="F389:J392"/>
    <mergeCell ref="AB389:AB392"/>
    <mergeCell ref="AC389:AD392"/>
    <mergeCell ref="B393:E396"/>
    <mergeCell ref="F393:J396"/>
    <mergeCell ref="AB393:AB396"/>
    <mergeCell ref="AC393:AD396"/>
    <mergeCell ref="B381:E384"/>
    <mergeCell ref="F381:J384"/>
    <mergeCell ref="AB381:AB384"/>
    <mergeCell ref="AC381:AD384"/>
    <mergeCell ref="B385:E388"/>
    <mergeCell ref="F385:J388"/>
    <mergeCell ref="AB385:AB388"/>
    <mergeCell ref="AC385:AD388"/>
    <mergeCell ref="B373:E376"/>
    <mergeCell ref="F373:J376"/>
    <mergeCell ref="AB373:AB376"/>
    <mergeCell ref="AC373:AD376"/>
    <mergeCell ref="B377:E380"/>
    <mergeCell ref="F377:J380"/>
    <mergeCell ref="AB377:AB380"/>
    <mergeCell ref="AC377:AD380"/>
    <mergeCell ref="B363:E366"/>
    <mergeCell ref="F363:J366"/>
    <mergeCell ref="AB363:AB366"/>
    <mergeCell ref="AC363:AD366"/>
    <mergeCell ref="B369:E372"/>
    <mergeCell ref="F369:J372"/>
    <mergeCell ref="AB369:AB372"/>
    <mergeCell ref="AC369:AD372"/>
    <mergeCell ref="B355:E358"/>
    <mergeCell ref="F355:J358"/>
    <mergeCell ref="AB355:AB358"/>
    <mergeCell ref="AC355:AD358"/>
    <mergeCell ref="B359:E362"/>
    <mergeCell ref="F359:J362"/>
    <mergeCell ref="AB359:AB362"/>
    <mergeCell ref="AC359:AD362"/>
    <mergeCell ref="B347:E350"/>
    <mergeCell ref="F347:J350"/>
    <mergeCell ref="AB347:AB350"/>
    <mergeCell ref="AC347:AD350"/>
    <mergeCell ref="B351:E354"/>
    <mergeCell ref="F351:J354"/>
    <mergeCell ref="AB351:AB354"/>
    <mergeCell ref="AC351:AD354"/>
    <mergeCell ref="B339:E342"/>
    <mergeCell ref="F339:J342"/>
    <mergeCell ref="AB339:AB342"/>
    <mergeCell ref="AC339:AD342"/>
    <mergeCell ref="B343:E346"/>
    <mergeCell ref="F343:J346"/>
    <mergeCell ref="AB343:AB346"/>
    <mergeCell ref="AC343:AD346"/>
    <mergeCell ref="B331:E334"/>
    <mergeCell ref="F331:J334"/>
    <mergeCell ref="AB331:AB334"/>
    <mergeCell ref="AC331:AD334"/>
    <mergeCell ref="B335:E338"/>
    <mergeCell ref="F335:J338"/>
    <mergeCell ref="AB335:AB338"/>
    <mergeCell ref="AC335:AD338"/>
    <mergeCell ref="B323:E326"/>
    <mergeCell ref="F323:J326"/>
    <mergeCell ref="AB323:AB326"/>
    <mergeCell ref="AC323:AD326"/>
    <mergeCell ref="B327:E330"/>
    <mergeCell ref="F327:J330"/>
    <mergeCell ref="AB327:AB330"/>
    <mergeCell ref="AC327:AD330"/>
    <mergeCell ref="B315:E318"/>
    <mergeCell ref="F315:J318"/>
    <mergeCell ref="AB315:AB318"/>
    <mergeCell ref="AC315:AD318"/>
    <mergeCell ref="B319:E322"/>
    <mergeCell ref="F319:J322"/>
    <mergeCell ref="AB319:AB322"/>
    <mergeCell ref="AC319:AD322"/>
    <mergeCell ref="B307:E310"/>
    <mergeCell ref="F307:J310"/>
    <mergeCell ref="AB307:AB310"/>
    <mergeCell ref="AC307:AD310"/>
    <mergeCell ref="B311:E314"/>
    <mergeCell ref="F311:J314"/>
    <mergeCell ref="AB311:AB314"/>
    <mergeCell ref="AC311:AD314"/>
    <mergeCell ref="B299:E302"/>
    <mergeCell ref="F299:J302"/>
    <mergeCell ref="AB299:AB302"/>
    <mergeCell ref="AC299:AD302"/>
    <mergeCell ref="B303:E306"/>
    <mergeCell ref="F303:J306"/>
    <mergeCell ref="AB303:AB306"/>
    <mergeCell ref="AC303:AD306"/>
    <mergeCell ref="B289:E292"/>
    <mergeCell ref="F289:J292"/>
    <mergeCell ref="AB289:AB292"/>
    <mergeCell ref="AC289:AD292"/>
    <mergeCell ref="B295:E298"/>
    <mergeCell ref="F295:J298"/>
    <mergeCell ref="AB295:AB298"/>
    <mergeCell ref="AC295:AD298"/>
    <mergeCell ref="B281:E284"/>
    <mergeCell ref="F281:J284"/>
    <mergeCell ref="AB281:AB284"/>
    <mergeCell ref="AC281:AD284"/>
    <mergeCell ref="B285:E288"/>
    <mergeCell ref="F285:J288"/>
    <mergeCell ref="AB285:AB288"/>
    <mergeCell ref="AC285:AD288"/>
    <mergeCell ref="B273:E276"/>
    <mergeCell ref="F273:J276"/>
    <mergeCell ref="AB273:AB276"/>
    <mergeCell ref="AC273:AD276"/>
    <mergeCell ref="B277:E280"/>
    <mergeCell ref="F277:J280"/>
    <mergeCell ref="AB277:AB280"/>
    <mergeCell ref="AC277:AD280"/>
    <mergeCell ref="B265:E268"/>
    <mergeCell ref="F265:J268"/>
    <mergeCell ref="AB265:AB268"/>
    <mergeCell ref="AC265:AD268"/>
    <mergeCell ref="B269:E272"/>
    <mergeCell ref="F269:J272"/>
    <mergeCell ref="AB269:AB272"/>
    <mergeCell ref="AC269:AD272"/>
    <mergeCell ref="B257:E260"/>
    <mergeCell ref="F257:J260"/>
    <mergeCell ref="AB257:AB260"/>
    <mergeCell ref="AC257:AD260"/>
    <mergeCell ref="B261:E264"/>
    <mergeCell ref="F261:J264"/>
    <mergeCell ref="AB261:AB264"/>
    <mergeCell ref="AC261:AD264"/>
    <mergeCell ref="B249:E252"/>
    <mergeCell ref="F249:J252"/>
    <mergeCell ref="AB249:AB252"/>
    <mergeCell ref="AC249:AD252"/>
    <mergeCell ref="B253:E256"/>
    <mergeCell ref="F253:J256"/>
    <mergeCell ref="AB253:AB256"/>
    <mergeCell ref="AC253:AD256"/>
    <mergeCell ref="B241:E244"/>
    <mergeCell ref="F241:J244"/>
    <mergeCell ref="AB241:AB244"/>
    <mergeCell ref="AC241:AD244"/>
    <mergeCell ref="B245:E248"/>
    <mergeCell ref="F245:J248"/>
    <mergeCell ref="AB245:AB248"/>
    <mergeCell ref="AC245:AD248"/>
    <mergeCell ref="B233:E236"/>
    <mergeCell ref="F233:J236"/>
    <mergeCell ref="AB233:AB236"/>
    <mergeCell ref="AC233:AD236"/>
    <mergeCell ref="B237:E240"/>
    <mergeCell ref="F237:J240"/>
    <mergeCell ref="AB237:AB240"/>
    <mergeCell ref="AC237:AD240"/>
    <mergeCell ref="B225:E228"/>
    <mergeCell ref="F225:J228"/>
    <mergeCell ref="AB225:AB228"/>
    <mergeCell ref="AC225:AD228"/>
    <mergeCell ref="B229:E232"/>
    <mergeCell ref="F229:J232"/>
    <mergeCell ref="AB229:AB232"/>
    <mergeCell ref="AC229:AD232"/>
    <mergeCell ref="B215:E218"/>
    <mergeCell ref="F215:J218"/>
    <mergeCell ref="AB215:AB218"/>
    <mergeCell ref="AC215:AD218"/>
    <mergeCell ref="B221:E224"/>
    <mergeCell ref="F221:J224"/>
    <mergeCell ref="AB221:AB224"/>
    <mergeCell ref="AC221:AD224"/>
    <mergeCell ref="B207:E210"/>
    <mergeCell ref="F207:J210"/>
    <mergeCell ref="AB207:AB210"/>
    <mergeCell ref="AC207:AD210"/>
    <mergeCell ref="B211:E214"/>
    <mergeCell ref="F211:J214"/>
    <mergeCell ref="AB211:AB214"/>
    <mergeCell ref="AC211:AD214"/>
    <mergeCell ref="B199:E202"/>
    <mergeCell ref="F199:J202"/>
    <mergeCell ref="AB199:AB202"/>
    <mergeCell ref="AC199:AD202"/>
    <mergeCell ref="B203:E206"/>
    <mergeCell ref="F203:J206"/>
    <mergeCell ref="AB203:AB206"/>
    <mergeCell ref="AC203:AD206"/>
    <mergeCell ref="B191:E194"/>
    <mergeCell ref="F191:J194"/>
    <mergeCell ref="AB191:AB194"/>
    <mergeCell ref="AC191:AD194"/>
    <mergeCell ref="B195:E198"/>
    <mergeCell ref="F195:J198"/>
    <mergeCell ref="AB195:AB198"/>
    <mergeCell ref="AC195:AD198"/>
    <mergeCell ref="B183:E186"/>
    <mergeCell ref="F183:J186"/>
    <mergeCell ref="AB183:AB186"/>
    <mergeCell ref="AC183:AD186"/>
    <mergeCell ref="B187:E190"/>
    <mergeCell ref="F187:J190"/>
    <mergeCell ref="AB187:AB190"/>
    <mergeCell ref="AC187:AD190"/>
    <mergeCell ref="B175:E178"/>
    <mergeCell ref="F175:J178"/>
    <mergeCell ref="AB175:AB178"/>
    <mergeCell ref="AC175:AD178"/>
    <mergeCell ref="B179:E182"/>
    <mergeCell ref="F179:J182"/>
    <mergeCell ref="AB179:AB182"/>
    <mergeCell ref="AC179:AD182"/>
    <mergeCell ref="B167:E170"/>
    <mergeCell ref="F167:J170"/>
    <mergeCell ref="AB167:AB170"/>
    <mergeCell ref="AC167:AD170"/>
    <mergeCell ref="B171:E174"/>
    <mergeCell ref="F171:J174"/>
    <mergeCell ref="AB171:AB174"/>
    <mergeCell ref="AC171:AD174"/>
    <mergeCell ref="B159:E162"/>
    <mergeCell ref="F159:J162"/>
    <mergeCell ref="AB159:AB162"/>
    <mergeCell ref="AC159:AD162"/>
    <mergeCell ref="B163:E166"/>
    <mergeCell ref="F163:J166"/>
    <mergeCell ref="AB163:AB166"/>
    <mergeCell ref="AC163:AD166"/>
    <mergeCell ref="B151:E154"/>
    <mergeCell ref="F151:J154"/>
    <mergeCell ref="AB151:AB154"/>
    <mergeCell ref="AC151:AD154"/>
    <mergeCell ref="B155:E158"/>
    <mergeCell ref="F155:J158"/>
    <mergeCell ref="AB155:AB158"/>
    <mergeCell ref="AC155:AD158"/>
    <mergeCell ref="B141:E144"/>
    <mergeCell ref="F141:J144"/>
    <mergeCell ref="AB141:AB144"/>
    <mergeCell ref="AC141:AD144"/>
    <mergeCell ref="B147:E150"/>
    <mergeCell ref="F147:J150"/>
    <mergeCell ref="AB147:AB150"/>
    <mergeCell ref="AC147:AD150"/>
    <mergeCell ref="B133:E136"/>
    <mergeCell ref="F133:J136"/>
    <mergeCell ref="AB133:AB136"/>
    <mergeCell ref="AC133:AD136"/>
    <mergeCell ref="B137:E140"/>
    <mergeCell ref="F137:J140"/>
    <mergeCell ref="AB137:AB140"/>
    <mergeCell ref="AC137:AD140"/>
    <mergeCell ref="B125:E128"/>
    <mergeCell ref="F125:J128"/>
    <mergeCell ref="AB125:AB128"/>
    <mergeCell ref="AC125:AD128"/>
    <mergeCell ref="B129:E132"/>
    <mergeCell ref="F129:J132"/>
    <mergeCell ref="AB129:AB132"/>
    <mergeCell ref="AC129:AD132"/>
    <mergeCell ref="B117:E120"/>
    <mergeCell ref="F117:J120"/>
    <mergeCell ref="AB117:AB120"/>
    <mergeCell ref="AC117:AD120"/>
    <mergeCell ref="B121:E124"/>
    <mergeCell ref="F121:J124"/>
    <mergeCell ref="AB121:AB124"/>
    <mergeCell ref="AC121:AD124"/>
    <mergeCell ref="B109:E112"/>
    <mergeCell ref="F109:J112"/>
    <mergeCell ref="AB109:AB112"/>
    <mergeCell ref="AC109:AD112"/>
    <mergeCell ref="B113:E116"/>
    <mergeCell ref="F113:J116"/>
    <mergeCell ref="AB113:AB116"/>
    <mergeCell ref="AC113:AD116"/>
    <mergeCell ref="B101:E104"/>
    <mergeCell ref="F101:J104"/>
    <mergeCell ref="AB101:AB104"/>
    <mergeCell ref="AC101:AD104"/>
    <mergeCell ref="B105:E108"/>
    <mergeCell ref="F105:J108"/>
    <mergeCell ref="AB105:AB108"/>
    <mergeCell ref="AC105:AD108"/>
    <mergeCell ref="B93:E96"/>
    <mergeCell ref="F93:J96"/>
    <mergeCell ref="AB93:AB96"/>
    <mergeCell ref="AC93:AD96"/>
    <mergeCell ref="B97:E100"/>
    <mergeCell ref="F97:J100"/>
    <mergeCell ref="AB97:AB100"/>
    <mergeCell ref="AC97:AD100"/>
    <mergeCell ref="B85:E88"/>
    <mergeCell ref="F85:J88"/>
    <mergeCell ref="AB85:AB88"/>
    <mergeCell ref="AC85:AD88"/>
    <mergeCell ref="B89:E92"/>
    <mergeCell ref="F89:J92"/>
    <mergeCell ref="AB89:AB92"/>
    <mergeCell ref="AC89:AD92"/>
    <mergeCell ref="B77:E80"/>
    <mergeCell ref="F77:J80"/>
    <mergeCell ref="AB77:AB80"/>
    <mergeCell ref="AC77:AD80"/>
    <mergeCell ref="B81:E84"/>
    <mergeCell ref="F81:J84"/>
    <mergeCell ref="AB81:AB84"/>
    <mergeCell ref="AC81:AD84"/>
    <mergeCell ref="B67:E70"/>
    <mergeCell ref="F67:J70"/>
    <mergeCell ref="AB67:AB70"/>
    <mergeCell ref="AC67:AD70"/>
    <mergeCell ref="B73:E76"/>
    <mergeCell ref="F73:J76"/>
    <mergeCell ref="AB73:AB76"/>
    <mergeCell ref="AC73:AD76"/>
    <mergeCell ref="B59:E62"/>
    <mergeCell ref="F59:J62"/>
    <mergeCell ref="AB59:AB62"/>
    <mergeCell ref="AC59:AD62"/>
    <mergeCell ref="B63:E66"/>
    <mergeCell ref="F63:J66"/>
    <mergeCell ref="AB63:AB66"/>
    <mergeCell ref="AC63:AD66"/>
    <mergeCell ref="B51:E54"/>
    <mergeCell ref="F51:J54"/>
    <mergeCell ref="AB51:AB54"/>
    <mergeCell ref="AC51:AD54"/>
    <mergeCell ref="B55:E58"/>
    <mergeCell ref="F55:J58"/>
    <mergeCell ref="AB55:AB58"/>
    <mergeCell ref="AC55:AD58"/>
    <mergeCell ref="B43:E46"/>
    <mergeCell ref="F43:J46"/>
    <mergeCell ref="AB43:AB46"/>
    <mergeCell ref="AC43:AD46"/>
    <mergeCell ref="B47:E50"/>
    <mergeCell ref="F47:J50"/>
    <mergeCell ref="AB47:AB50"/>
    <mergeCell ref="AC47:AD50"/>
    <mergeCell ref="B35:E38"/>
    <mergeCell ref="F35:J38"/>
    <mergeCell ref="AB35:AB38"/>
    <mergeCell ref="AC35:AD38"/>
    <mergeCell ref="B39:E42"/>
    <mergeCell ref="F39:J42"/>
    <mergeCell ref="AB39:AB42"/>
    <mergeCell ref="AC39:AD42"/>
    <mergeCell ref="B27:E30"/>
    <mergeCell ref="F27:J30"/>
    <mergeCell ref="AB27:AB30"/>
    <mergeCell ref="AC27:AD30"/>
    <mergeCell ref="B31:E34"/>
    <mergeCell ref="F31:J34"/>
    <mergeCell ref="AB31:AB34"/>
    <mergeCell ref="AC31:AD34"/>
    <mergeCell ref="B19:E22"/>
    <mergeCell ref="F19:J22"/>
    <mergeCell ref="AB19:AB22"/>
    <mergeCell ref="AC19:AD22"/>
    <mergeCell ref="B23:E26"/>
    <mergeCell ref="F23:J26"/>
    <mergeCell ref="AB23:AB26"/>
    <mergeCell ref="AC23:AD26"/>
    <mergeCell ref="B14:E14"/>
    <mergeCell ref="F14:J14"/>
    <mergeCell ref="AC14:AD14"/>
    <mergeCell ref="B15:E18"/>
    <mergeCell ref="F15:J18"/>
    <mergeCell ref="AB15:AB18"/>
    <mergeCell ref="AC15:AD18"/>
    <mergeCell ref="B10:E13"/>
    <mergeCell ref="F10:J13"/>
    <mergeCell ref="AB10:AB11"/>
    <mergeCell ref="AC10:AD11"/>
    <mergeCell ref="AC12:AD12"/>
    <mergeCell ref="AC13:AD13"/>
    <mergeCell ref="B6:E6"/>
    <mergeCell ref="G6:L6"/>
    <mergeCell ref="B7:E7"/>
    <mergeCell ref="G7:L7"/>
    <mergeCell ref="P7:Q7"/>
    <mergeCell ref="G8:N8"/>
    <mergeCell ref="L3:M3"/>
    <mergeCell ref="B4:E4"/>
    <mergeCell ref="G4:O4"/>
    <mergeCell ref="B5:E5"/>
    <mergeCell ref="G5:L5"/>
    <mergeCell ref="N5:O5"/>
  </mergeCells>
  <phoneticPr fontId="2"/>
  <conditionalFormatting sqref="N15 L16:L18 M17:V17">
    <cfRule type="containsText" dxfId="6515" priority="6511" operator="containsText" text="日">
      <formula>NOT(ISERROR(SEARCH("日",L15)))</formula>
    </cfRule>
    <cfRule type="containsText" dxfId="6514" priority="6512" operator="containsText" text="土">
      <formula>NOT(ISERROR(SEARCH("土",L15)))</formula>
    </cfRule>
  </conditionalFormatting>
  <conditionalFormatting sqref="M15">
    <cfRule type="containsText" dxfId="6513" priority="6513" operator="containsText" text="日">
      <formula>NOT(ISERROR(SEARCH("日",M15)))</formula>
    </cfRule>
    <cfRule type="containsText" dxfId="6512" priority="6514" operator="containsText" text="土">
      <formula>NOT(ISERROR(SEARCH("土",M15)))</formula>
    </cfRule>
  </conditionalFormatting>
  <conditionalFormatting sqref="O15">
    <cfRule type="containsText" dxfId="6511" priority="6509" operator="containsText" text="日">
      <formula>NOT(ISERROR(SEARCH("日",O15)))</formula>
    </cfRule>
    <cfRule type="containsText" dxfId="6510" priority="6510" operator="containsText" text="土">
      <formula>NOT(ISERROR(SEARCH("土",O15)))</formula>
    </cfRule>
  </conditionalFormatting>
  <conditionalFormatting sqref="P15">
    <cfRule type="containsText" dxfId="6509" priority="6507" operator="containsText" text="日">
      <formula>NOT(ISERROR(SEARCH("日",P15)))</formula>
    </cfRule>
    <cfRule type="containsText" dxfId="6508" priority="6508" operator="containsText" text="土">
      <formula>NOT(ISERROR(SEARCH("土",P15)))</formula>
    </cfRule>
  </conditionalFormatting>
  <conditionalFormatting sqref="L15">
    <cfRule type="containsText" dxfId="6507" priority="6515" operator="containsText" text="日">
      <formula>NOT(ISERROR(SEARCH("日",L15)))</formula>
    </cfRule>
    <cfRule type="containsText" dxfId="6506" priority="6516" operator="containsText" text="土">
      <formula>NOT(ISERROR(SEARCH("土",L15)))</formula>
    </cfRule>
  </conditionalFormatting>
  <conditionalFormatting sqref="T16">
    <cfRule type="containsText" dxfId="6505" priority="6501" operator="containsText" text="日">
      <formula>NOT(ISERROR(SEARCH("日",T16)))</formula>
    </cfRule>
    <cfRule type="containsText" dxfId="6504" priority="6502" operator="containsText" text="土">
      <formula>NOT(ISERROR(SEARCH("土",T16)))</formula>
    </cfRule>
  </conditionalFormatting>
  <conditionalFormatting sqref="S16">
    <cfRule type="containsText" dxfId="6503" priority="6499" operator="containsText" text="日">
      <formula>NOT(ISERROR(SEARCH("日",S16)))</formula>
    </cfRule>
    <cfRule type="containsText" dxfId="6502" priority="6500" operator="containsText" text="土">
      <formula>NOT(ISERROR(SEARCH("土",S16)))</formula>
    </cfRule>
  </conditionalFormatting>
  <conditionalFormatting sqref="R16">
    <cfRule type="containsText" dxfId="6501" priority="6497" operator="containsText" text="日">
      <formula>NOT(ISERROR(SEARCH("日",R16)))</formula>
    </cfRule>
    <cfRule type="containsText" dxfId="6500" priority="6498" operator="containsText" text="土">
      <formula>NOT(ISERROR(SEARCH("土",R16)))</formula>
    </cfRule>
  </conditionalFormatting>
  <conditionalFormatting sqref="Q16">
    <cfRule type="containsText" dxfId="6499" priority="6495" operator="containsText" text="日">
      <formula>NOT(ISERROR(SEARCH("日",Q16)))</formula>
    </cfRule>
    <cfRule type="containsText" dxfId="6498" priority="6496" operator="containsText" text="土">
      <formula>NOT(ISERROR(SEARCH("土",Q16)))</formula>
    </cfRule>
  </conditionalFormatting>
  <conditionalFormatting sqref="P16">
    <cfRule type="containsText" dxfId="6497" priority="6493" operator="containsText" text="日">
      <formula>NOT(ISERROR(SEARCH("日",P16)))</formula>
    </cfRule>
    <cfRule type="containsText" dxfId="6496" priority="6494" operator="containsText" text="土">
      <formula>NOT(ISERROR(SEARCH("土",P16)))</formula>
    </cfRule>
  </conditionalFormatting>
  <conditionalFormatting sqref="N16">
    <cfRule type="containsText" dxfId="6495" priority="6489" operator="containsText" text="日">
      <formula>NOT(ISERROR(SEARCH("日",N16)))</formula>
    </cfRule>
    <cfRule type="containsText" dxfId="6494" priority="6490" operator="containsText" text="土">
      <formula>NOT(ISERROR(SEARCH("土",N16)))</formula>
    </cfRule>
  </conditionalFormatting>
  <conditionalFormatting sqref="U16">
    <cfRule type="containsText" dxfId="6493" priority="6503" operator="containsText" text="日">
      <formula>NOT(ISERROR(SEARCH("日",U16)))</formula>
    </cfRule>
    <cfRule type="containsText" dxfId="6492" priority="6504" operator="containsText" text="土">
      <formula>NOT(ISERROR(SEARCH("土",U16)))</formula>
    </cfRule>
  </conditionalFormatting>
  <conditionalFormatting sqref="O16">
    <cfRule type="containsText" dxfId="6491" priority="6491" operator="containsText" text="日">
      <formula>NOT(ISERROR(SEARCH("日",O16)))</formula>
    </cfRule>
    <cfRule type="containsText" dxfId="6490" priority="6492" operator="containsText" text="土">
      <formula>NOT(ISERROR(SEARCH("土",O16)))</formula>
    </cfRule>
  </conditionalFormatting>
  <conditionalFormatting sqref="M16">
    <cfRule type="containsText" dxfId="6489" priority="6487" operator="containsText" text="日">
      <formula>NOT(ISERROR(SEARCH("日",M16)))</formula>
    </cfRule>
    <cfRule type="containsText" dxfId="6488" priority="6488" operator="containsText" text="土">
      <formula>NOT(ISERROR(SEARCH("土",M16)))</formula>
    </cfRule>
  </conditionalFormatting>
  <conditionalFormatting sqref="M18:V18">
    <cfRule type="containsText" dxfId="6487" priority="6485" operator="containsText" text="日">
      <formula>NOT(ISERROR(SEARCH("日",M18)))</formula>
    </cfRule>
    <cfRule type="containsText" dxfId="6486" priority="6486" operator="containsText" text="土">
      <formula>NOT(ISERROR(SEARCH("土",M18)))</formula>
    </cfRule>
  </conditionalFormatting>
  <conditionalFormatting sqref="V16">
    <cfRule type="containsText" dxfId="6485" priority="6505" operator="containsText" text="日">
      <formula>NOT(ISERROR(SEARCH("日",V16)))</formula>
    </cfRule>
    <cfRule type="containsText" dxfId="6484" priority="6506" operator="containsText" text="土">
      <formula>NOT(ISERROR(SEARCH("土",V16)))</formula>
    </cfRule>
  </conditionalFormatting>
  <conditionalFormatting sqref="O67">
    <cfRule type="containsText" dxfId="6483" priority="6093" operator="containsText" text="日">
      <formula>NOT(ISERROR(SEARCH("日",O67)))</formula>
    </cfRule>
    <cfRule type="containsText" dxfId="6482" priority="6094" operator="containsText" text="土">
      <formula>NOT(ISERROR(SEARCH("土",O67)))</formula>
    </cfRule>
  </conditionalFormatting>
  <conditionalFormatting sqref="P67">
    <cfRule type="containsText" dxfId="6481" priority="6091" operator="containsText" text="日">
      <formula>NOT(ISERROR(SEARCH("日",P67)))</formula>
    </cfRule>
    <cfRule type="containsText" dxfId="6480" priority="6092" operator="containsText" text="土">
      <formula>NOT(ISERROR(SEARCH("土",P67)))</formula>
    </cfRule>
  </conditionalFormatting>
  <conditionalFormatting sqref="V68">
    <cfRule type="containsText" dxfId="6479" priority="6089" operator="containsText" text="日">
      <formula>NOT(ISERROR(SEARCH("日",V68)))</formula>
    </cfRule>
    <cfRule type="containsText" dxfId="6478" priority="6090" operator="containsText" text="土">
      <formula>NOT(ISERROR(SEARCH("土",V68)))</formula>
    </cfRule>
  </conditionalFormatting>
  <conditionalFormatting sqref="U68">
    <cfRule type="containsText" dxfId="6477" priority="6087" operator="containsText" text="日">
      <formula>NOT(ISERROR(SEARCH("日",U68)))</formula>
    </cfRule>
    <cfRule type="containsText" dxfId="6476" priority="6088" operator="containsText" text="土">
      <formula>NOT(ISERROR(SEARCH("土",U68)))</formula>
    </cfRule>
  </conditionalFormatting>
  <conditionalFormatting sqref="T68">
    <cfRule type="containsText" dxfId="6475" priority="6085" operator="containsText" text="日">
      <formula>NOT(ISERROR(SEARCH("日",T68)))</formula>
    </cfRule>
    <cfRule type="containsText" dxfId="6474" priority="6086" operator="containsText" text="土">
      <formula>NOT(ISERROR(SEARCH("土",T68)))</formula>
    </cfRule>
  </conditionalFormatting>
  <conditionalFormatting sqref="S68">
    <cfRule type="containsText" dxfId="6473" priority="6083" operator="containsText" text="日">
      <formula>NOT(ISERROR(SEARCH("日",S68)))</formula>
    </cfRule>
    <cfRule type="containsText" dxfId="6472" priority="6084" operator="containsText" text="土">
      <formula>NOT(ISERROR(SEARCH("土",S68)))</formula>
    </cfRule>
  </conditionalFormatting>
  <conditionalFormatting sqref="R68">
    <cfRule type="containsText" dxfId="6471" priority="6081" operator="containsText" text="日">
      <formula>NOT(ISERROR(SEARCH("日",R68)))</formula>
    </cfRule>
    <cfRule type="containsText" dxfId="6470" priority="6082" operator="containsText" text="土">
      <formula>NOT(ISERROR(SEARCH("土",R68)))</formula>
    </cfRule>
  </conditionalFormatting>
  <conditionalFormatting sqref="Q68">
    <cfRule type="containsText" dxfId="6469" priority="6079" operator="containsText" text="日">
      <formula>NOT(ISERROR(SEARCH("日",Q68)))</formula>
    </cfRule>
    <cfRule type="containsText" dxfId="6468" priority="6080" operator="containsText" text="土">
      <formula>NOT(ISERROR(SEARCH("土",Q68)))</formula>
    </cfRule>
  </conditionalFormatting>
  <conditionalFormatting sqref="P68">
    <cfRule type="containsText" dxfId="6467" priority="6077" operator="containsText" text="日">
      <formula>NOT(ISERROR(SEARCH("日",P68)))</formula>
    </cfRule>
    <cfRule type="containsText" dxfId="6466" priority="6078" operator="containsText" text="土">
      <formula>NOT(ISERROR(SEARCH("土",P68)))</formula>
    </cfRule>
  </conditionalFormatting>
  <conditionalFormatting sqref="O68">
    <cfRule type="containsText" dxfId="6465" priority="6075" operator="containsText" text="日">
      <formula>NOT(ISERROR(SEARCH("日",O68)))</formula>
    </cfRule>
    <cfRule type="containsText" dxfId="6464" priority="6076" operator="containsText" text="土">
      <formula>NOT(ISERROR(SEARCH("土",O68)))</formula>
    </cfRule>
  </conditionalFormatting>
  <conditionalFormatting sqref="N68">
    <cfRule type="containsText" dxfId="6463" priority="6073" operator="containsText" text="日">
      <formula>NOT(ISERROR(SEARCH("日",N68)))</formula>
    </cfRule>
    <cfRule type="containsText" dxfId="6462" priority="6074" operator="containsText" text="土">
      <formula>NOT(ISERROR(SEARCH("土",N68)))</formula>
    </cfRule>
  </conditionalFormatting>
  <conditionalFormatting sqref="M68">
    <cfRule type="containsText" dxfId="6461" priority="6071" operator="containsText" text="日">
      <formula>NOT(ISERROR(SEARCH("日",M68)))</formula>
    </cfRule>
    <cfRule type="containsText" dxfId="6460" priority="6072" operator="containsText" text="土">
      <formula>NOT(ISERROR(SEARCH("土",M68)))</formula>
    </cfRule>
  </conditionalFormatting>
  <conditionalFormatting sqref="M70:V72">
    <cfRule type="containsText" dxfId="6459" priority="6069" operator="containsText" text="日">
      <formula>NOT(ISERROR(SEARCH("日",M70)))</formula>
    </cfRule>
    <cfRule type="containsText" dxfId="6458" priority="6070" operator="containsText" text="土">
      <formula>NOT(ISERROR(SEARCH("土",M70)))</formula>
    </cfRule>
  </conditionalFormatting>
  <conditionalFormatting sqref="L73">
    <cfRule type="containsText" dxfId="6457" priority="6067" operator="containsText" text="日">
      <formula>NOT(ISERROR(SEARCH("日",L73)))</formula>
    </cfRule>
    <cfRule type="containsText" dxfId="6456" priority="6068" operator="containsText" text="土">
      <formula>NOT(ISERROR(SEARCH("土",L73)))</formula>
    </cfRule>
  </conditionalFormatting>
  <conditionalFormatting sqref="M73">
    <cfRule type="containsText" dxfId="6455" priority="6065" operator="containsText" text="日">
      <formula>NOT(ISERROR(SEARCH("日",M73)))</formula>
    </cfRule>
    <cfRule type="containsText" dxfId="6454" priority="6066" operator="containsText" text="土">
      <formula>NOT(ISERROR(SEARCH("土",M73)))</formula>
    </cfRule>
  </conditionalFormatting>
  <conditionalFormatting sqref="O73">
    <cfRule type="containsText" dxfId="6453" priority="6061" operator="containsText" text="日">
      <formula>NOT(ISERROR(SEARCH("日",O73)))</formula>
    </cfRule>
    <cfRule type="containsText" dxfId="6452" priority="6062" operator="containsText" text="土">
      <formula>NOT(ISERROR(SEARCH("土",O73)))</formula>
    </cfRule>
  </conditionalFormatting>
  <conditionalFormatting sqref="N73 L74:L76 M75:V75">
    <cfRule type="containsText" dxfId="6451" priority="6063" operator="containsText" text="日">
      <formula>NOT(ISERROR(SEARCH("日",L73)))</formula>
    </cfRule>
    <cfRule type="containsText" dxfId="6450" priority="6064" operator="containsText" text="土">
      <formula>NOT(ISERROR(SEARCH("土",L73)))</formula>
    </cfRule>
  </conditionalFormatting>
  <conditionalFormatting sqref="U78">
    <cfRule type="containsText" dxfId="6449" priority="6023" operator="containsText" text="日">
      <formula>NOT(ISERROR(SEARCH("日",U78)))</formula>
    </cfRule>
    <cfRule type="containsText" dxfId="6448" priority="6024" operator="containsText" text="土">
      <formula>NOT(ISERROR(SEARCH("土",U78)))</formula>
    </cfRule>
  </conditionalFormatting>
  <conditionalFormatting sqref="T78">
    <cfRule type="containsText" dxfId="6447" priority="6021" operator="containsText" text="日">
      <formula>NOT(ISERROR(SEARCH("日",T78)))</formula>
    </cfRule>
    <cfRule type="containsText" dxfId="6446" priority="6022" operator="containsText" text="土">
      <formula>NOT(ISERROR(SEARCH("土",T78)))</formula>
    </cfRule>
  </conditionalFormatting>
  <conditionalFormatting sqref="S78">
    <cfRule type="containsText" dxfId="6445" priority="6019" operator="containsText" text="日">
      <formula>NOT(ISERROR(SEARCH("日",S78)))</formula>
    </cfRule>
    <cfRule type="containsText" dxfId="6444" priority="6020" operator="containsText" text="土">
      <formula>NOT(ISERROR(SEARCH("土",S78)))</formula>
    </cfRule>
  </conditionalFormatting>
  <conditionalFormatting sqref="R78">
    <cfRule type="containsText" dxfId="6443" priority="6017" operator="containsText" text="日">
      <formula>NOT(ISERROR(SEARCH("日",R78)))</formula>
    </cfRule>
    <cfRule type="containsText" dxfId="6442" priority="6018" operator="containsText" text="土">
      <formula>NOT(ISERROR(SEARCH("土",R78)))</formula>
    </cfRule>
  </conditionalFormatting>
  <conditionalFormatting sqref="Q78">
    <cfRule type="containsText" dxfId="6441" priority="6015" operator="containsText" text="日">
      <formula>NOT(ISERROR(SEARCH("日",Q78)))</formula>
    </cfRule>
    <cfRule type="containsText" dxfId="6440" priority="6016" operator="containsText" text="土">
      <formula>NOT(ISERROR(SEARCH("土",Q78)))</formula>
    </cfRule>
  </conditionalFormatting>
  <conditionalFormatting sqref="P78">
    <cfRule type="containsText" dxfId="6439" priority="6013" operator="containsText" text="日">
      <formula>NOT(ISERROR(SEARCH("日",P78)))</formula>
    </cfRule>
    <cfRule type="containsText" dxfId="6438" priority="6014" operator="containsText" text="土">
      <formula>NOT(ISERROR(SEARCH("土",P78)))</formula>
    </cfRule>
  </conditionalFormatting>
  <conditionalFormatting sqref="O78">
    <cfRule type="containsText" dxfId="6437" priority="6011" operator="containsText" text="日">
      <formula>NOT(ISERROR(SEARCH("日",O78)))</formula>
    </cfRule>
    <cfRule type="containsText" dxfId="6436" priority="6012" operator="containsText" text="土">
      <formula>NOT(ISERROR(SEARCH("土",O78)))</formula>
    </cfRule>
  </conditionalFormatting>
  <conditionalFormatting sqref="N78">
    <cfRule type="containsText" dxfId="6435" priority="6009" operator="containsText" text="日">
      <formula>NOT(ISERROR(SEARCH("日",N78)))</formula>
    </cfRule>
    <cfRule type="containsText" dxfId="6434" priority="6010" operator="containsText" text="土">
      <formula>NOT(ISERROR(SEARCH("土",N78)))</formula>
    </cfRule>
  </conditionalFormatting>
  <conditionalFormatting sqref="M78">
    <cfRule type="containsText" dxfId="6433" priority="6007" operator="containsText" text="日">
      <formula>NOT(ISERROR(SEARCH("日",M78)))</formula>
    </cfRule>
    <cfRule type="containsText" dxfId="6432" priority="6008" operator="containsText" text="土">
      <formula>NOT(ISERROR(SEARCH("土",M78)))</formula>
    </cfRule>
  </conditionalFormatting>
  <conditionalFormatting sqref="M80:V80">
    <cfRule type="containsText" dxfId="6431" priority="6005" operator="containsText" text="日">
      <formula>NOT(ISERROR(SEARCH("日",M80)))</formula>
    </cfRule>
    <cfRule type="containsText" dxfId="6430" priority="6006" operator="containsText" text="土">
      <formula>NOT(ISERROR(SEARCH("土",M80)))</formula>
    </cfRule>
  </conditionalFormatting>
  <conditionalFormatting sqref="L81">
    <cfRule type="containsText" dxfId="6429" priority="6003" operator="containsText" text="日">
      <formula>NOT(ISERROR(SEARCH("日",L81)))</formula>
    </cfRule>
    <cfRule type="containsText" dxfId="6428" priority="6004" operator="containsText" text="土">
      <formula>NOT(ISERROR(SEARCH("土",L81)))</formula>
    </cfRule>
  </conditionalFormatting>
  <conditionalFormatting sqref="M81">
    <cfRule type="containsText" dxfId="6427" priority="6001" operator="containsText" text="日">
      <formula>NOT(ISERROR(SEARCH("日",M81)))</formula>
    </cfRule>
    <cfRule type="containsText" dxfId="6426" priority="6002" operator="containsText" text="土">
      <formula>NOT(ISERROR(SEARCH("土",M81)))</formula>
    </cfRule>
  </conditionalFormatting>
  <conditionalFormatting sqref="N81 L82:L84 M83:V83">
    <cfRule type="containsText" dxfId="6425" priority="5999" operator="containsText" text="日">
      <formula>NOT(ISERROR(SEARCH("日",L81)))</formula>
    </cfRule>
    <cfRule type="containsText" dxfId="6424" priority="6000" operator="containsText" text="土">
      <formula>NOT(ISERROR(SEARCH("土",L81)))</formula>
    </cfRule>
  </conditionalFormatting>
  <conditionalFormatting sqref="O81">
    <cfRule type="containsText" dxfId="6423" priority="5997" operator="containsText" text="日">
      <formula>NOT(ISERROR(SEARCH("日",O81)))</formula>
    </cfRule>
    <cfRule type="containsText" dxfId="6422" priority="5998" operator="containsText" text="土">
      <formula>NOT(ISERROR(SEARCH("土",O81)))</formula>
    </cfRule>
  </conditionalFormatting>
  <conditionalFormatting sqref="P81">
    <cfRule type="containsText" dxfId="6421" priority="5995" operator="containsText" text="日">
      <formula>NOT(ISERROR(SEARCH("日",P81)))</formula>
    </cfRule>
    <cfRule type="containsText" dxfId="6420" priority="5996" operator="containsText" text="土">
      <formula>NOT(ISERROR(SEARCH("土",P81)))</formula>
    </cfRule>
  </conditionalFormatting>
  <conditionalFormatting sqref="U82">
    <cfRule type="containsText" dxfId="6419" priority="5991" operator="containsText" text="日">
      <formula>NOT(ISERROR(SEARCH("日",U82)))</formula>
    </cfRule>
    <cfRule type="containsText" dxfId="6418" priority="5992" operator="containsText" text="土">
      <formula>NOT(ISERROR(SEARCH("土",U82)))</formula>
    </cfRule>
  </conditionalFormatting>
  <conditionalFormatting sqref="V82">
    <cfRule type="containsText" dxfId="6417" priority="5993" operator="containsText" text="日">
      <formula>NOT(ISERROR(SEARCH("日",V82)))</formula>
    </cfRule>
    <cfRule type="containsText" dxfId="6416" priority="5994" operator="containsText" text="土">
      <formula>NOT(ISERROR(SEARCH("土",V82)))</formula>
    </cfRule>
  </conditionalFormatting>
  <conditionalFormatting sqref="T82">
    <cfRule type="containsText" dxfId="6415" priority="5989" operator="containsText" text="日">
      <formula>NOT(ISERROR(SEARCH("日",T82)))</formula>
    </cfRule>
    <cfRule type="containsText" dxfId="6414" priority="5990" operator="containsText" text="土">
      <formula>NOT(ISERROR(SEARCH("土",T82)))</formula>
    </cfRule>
  </conditionalFormatting>
  <conditionalFormatting sqref="S82">
    <cfRule type="containsText" dxfId="6413" priority="5987" operator="containsText" text="日">
      <formula>NOT(ISERROR(SEARCH("日",S82)))</formula>
    </cfRule>
    <cfRule type="containsText" dxfId="6412" priority="5988" operator="containsText" text="土">
      <formula>NOT(ISERROR(SEARCH("土",S82)))</formula>
    </cfRule>
  </conditionalFormatting>
  <conditionalFormatting sqref="R82">
    <cfRule type="containsText" dxfId="6411" priority="5985" operator="containsText" text="日">
      <formula>NOT(ISERROR(SEARCH("日",R82)))</formula>
    </cfRule>
    <cfRule type="containsText" dxfId="6410" priority="5986" operator="containsText" text="土">
      <formula>NOT(ISERROR(SEARCH("土",R82)))</formula>
    </cfRule>
  </conditionalFormatting>
  <conditionalFormatting sqref="Q82">
    <cfRule type="containsText" dxfId="6409" priority="5983" operator="containsText" text="日">
      <formula>NOT(ISERROR(SEARCH("日",Q82)))</formula>
    </cfRule>
    <cfRule type="containsText" dxfId="6408" priority="5984" operator="containsText" text="土">
      <formula>NOT(ISERROR(SEARCH("土",Q82)))</formula>
    </cfRule>
  </conditionalFormatting>
  <conditionalFormatting sqref="P82">
    <cfRule type="containsText" dxfId="6407" priority="5981" operator="containsText" text="日">
      <formula>NOT(ISERROR(SEARCH("日",P82)))</formula>
    </cfRule>
    <cfRule type="containsText" dxfId="6406" priority="5982" operator="containsText" text="土">
      <formula>NOT(ISERROR(SEARCH("土",P82)))</formula>
    </cfRule>
  </conditionalFormatting>
  <conditionalFormatting sqref="O82">
    <cfRule type="containsText" dxfId="6405" priority="5979" operator="containsText" text="日">
      <formula>NOT(ISERROR(SEARCH("日",O82)))</formula>
    </cfRule>
    <cfRule type="containsText" dxfId="6404" priority="5980" operator="containsText" text="土">
      <formula>NOT(ISERROR(SEARCH("土",O82)))</formula>
    </cfRule>
  </conditionalFormatting>
  <conditionalFormatting sqref="N82">
    <cfRule type="containsText" dxfId="6403" priority="5977" operator="containsText" text="日">
      <formula>NOT(ISERROR(SEARCH("日",N82)))</formula>
    </cfRule>
    <cfRule type="containsText" dxfId="6402" priority="5978" operator="containsText" text="土">
      <formula>NOT(ISERROR(SEARCH("土",N82)))</formula>
    </cfRule>
  </conditionalFormatting>
  <conditionalFormatting sqref="M82">
    <cfRule type="containsText" dxfId="6401" priority="5975" operator="containsText" text="日">
      <formula>NOT(ISERROR(SEARCH("日",M82)))</formula>
    </cfRule>
    <cfRule type="containsText" dxfId="6400" priority="5976" operator="containsText" text="土">
      <formula>NOT(ISERROR(SEARCH("土",M82)))</formula>
    </cfRule>
  </conditionalFormatting>
  <conditionalFormatting sqref="M84:V84">
    <cfRule type="containsText" dxfId="6399" priority="5973" operator="containsText" text="日">
      <formula>NOT(ISERROR(SEARCH("日",M84)))</formula>
    </cfRule>
    <cfRule type="containsText" dxfId="6398" priority="5974" operator="containsText" text="土">
      <formula>NOT(ISERROR(SEARCH("土",M84)))</formula>
    </cfRule>
  </conditionalFormatting>
  <conditionalFormatting sqref="L85">
    <cfRule type="containsText" dxfId="6397" priority="5971" operator="containsText" text="日">
      <formula>NOT(ISERROR(SEARCH("日",L85)))</formula>
    </cfRule>
    <cfRule type="containsText" dxfId="6396" priority="5972" operator="containsText" text="土">
      <formula>NOT(ISERROR(SEARCH("土",L85)))</formula>
    </cfRule>
  </conditionalFormatting>
  <conditionalFormatting sqref="M85">
    <cfRule type="containsText" dxfId="6395" priority="5969" operator="containsText" text="日">
      <formula>NOT(ISERROR(SEARCH("日",M85)))</formula>
    </cfRule>
    <cfRule type="containsText" dxfId="6394" priority="5970" operator="containsText" text="土">
      <formula>NOT(ISERROR(SEARCH("土",M85)))</formula>
    </cfRule>
  </conditionalFormatting>
  <conditionalFormatting sqref="N85 L86:L88 M87:V87">
    <cfRule type="containsText" dxfId="6393" priority="5967" operator="containsText" text="日">
      <formula>NOT(ISERROR(SEARCH("日",L85)))</formula>
    </cfRule>
    <cfRule type="containsText" dxfId="6392" priority="5968" operator="containsText" text="土">
      <formula>NOT(ISERROR(SEARCH("土",L85)))</formula>
    </cfRule>
  </conditionalFormatting>
  <conditionalFormatting sqref="O85">
    <cfRule type="containsText" dxfId="6391" priority="5965" operator="containsText" text="日">
      <formula>NOT(ISERROR(SEARCH("日",O85)))</formula>
    </cfRule>
    <cfRule type="containsText" dxfId="6390" priority="5966" operator="containsText" text="土">
      <formula>NOT(ISERROR(SEARCH("土",O85)))</formula>
    </cfRule>
  </conditionalFormatting>
  <conditionalFormatting sqref="P85">
    <cfRule type="containsText" dxfId="6389" priority="5963" operator="containsText" text="日">
      <formula>NOT(ISERROR(SEARCH("日",P85)))</formula>
    </cfRule>
    <cfRule type="containsText" dxfId="6388" priority="5964" operator="containsText" text="土">
      <formula>NOT(ISERROR(SEARCH("土",P85)))</formula>
    </cfRule>
  </conditionalFormatting>
  <conditionalFormatting sqref="V86">
    <cfRule type="containsText" dxfId="6387" priority="5961" operator="containsText" text="日">
      <formula>NOT(ISERROR(SEARCH("日",V86)))</formula>
    </cfRule>
    <cfRule type="containsText" dxfId="6386" priority="5962" operator="containsText" text="土">
      <formula>NOT(ISERROR(SEARCH("土",V86)))</formula>
    </cfRule>
  </conditionalFormatting>
  <conditionalFormatting sqref="U86">
    <cfRule type="containsText" dxfId="6385" priority="5959" operator="containsText" text="日">
      <formula>NOT(ISERROR(SEARCH("日",U86)))</formula>
    </cfRule>
    <cfRule type="containsText" dxfId="6384" priority="5960" operator="containsText" text="土">
      <formula>NOT(ISERROR(SEARCH("土",U86)))</formula>
    </cfRule>
  </conditionalFormatting>
  <conditionalFormatting sqref="T86">
    <cfRule type="containsText" dxfId="6383" priority="5957" operator="containsText" text="日">
      <formula>NOT(ISERROR(SEARCH("日",T86)))</formula>
    </cfRule>
    <cfRule type="containsText" dxfId="6382" priority="5958" operator="containsText" text="土">
      <formula>NOT(ISERROR(SEARCH("土",T86)))</formula>
    </cfRule>
  </conditionalFormatting>
  <conditionalFormatting sqref="S86">
    <cfRule type="containsText" dxfId="6381" priority="5955" operator="containsText" text="日">
      <formula>NOT(ISERROR(SEARCH("日",S86)))</formula>
    </cfRule>
    <cfRule type="containsText" dxfId="6380" priority="5956" operator="containsText" text="土">
      <formula>NOT(ISERROR(SEARCH("土",S86)))</formula>
    </cfRule>
  </conditionalFormatting>
  <conditionalFormatting sqref="R86">
    <cfRule type="containsText" dxfId="6379" priority="5953" operator="containsText" text="日">
      <formula>NOT(ISERROR(SEARCH("日",R86)))</formula>
    </cfRule>
    <cfRule type="containsText" dxfId="6378" priority="5954" operator="containsText" text="土">
      <formula>NOT(ISERROR(SEARCH("土",R86)))</formula>
    </cfRule>
  </conditionalFormatting>
  <conditionalFormatting sqref="Q86">
    <cfRule type="containsText" dxfId="6377" priority="5951" operator="containsText" text="日">
      <formula>NOT(ISERROR(SEARCH("日",Q86)))</formula>
    </cfRule>
    <cfRule type="containsText" dxfId="6376" priority="5952" operator="containsText" text="土">
      <formula>NOT(ISERROR(SEARCH("土",Q86)))</formula>
    </cfRule>
  </conditionalFormatting>
  <conditionalFormatting sqref="P86">
    <cfRule type="containsText" dxfId="6375" priority="5949" operator="containsText" text="日">
      <formula>NOT(ISERROR(SEARCH("日",P86)))</formula>
    </cfRule>
    <cfRule type="containsText" dxfId="6374" priority="5950" operator="containsText" text="土">
      <formula>NOT(ISERROR(SEARCH("土",P86)))</formula>
    </cfRule>
  </conditionalFormatting>
  <conditionalFormatting sqref="O86">
    <cfRule type="containsText" dxfId="6373" priority="5947" operator="containsText" text="日">
      <formula>NOT(ISERROR(SEARCH("日",O86)))</formula>
    </cfRule>
    <cfRule type="containsText" dxfId="6372" priority="5948" operator="containsText" text="土">
      <formula>NOT(ISERROR(SEARCH("土",O86)))</formula>
    </cfRule>
  </conditionalFormatting>
  <conditionalFormatting sqref="P47">
    <cfRule type="containsText" dxfId="6371" priority="6251" operator="containsText" text="日">
      <formula>NOT(ISERROR(SEARCH("日",P47)))</formula>
    </cfRule>
    <cfRule type="containsText" dxfId="6370" priority="6252" operator="containsText" text="土">
      <formula>NOT(ISERROR(SEARCH("土",P47)))</formula>
    </cfRule>
  </conditionalFormatting>
  <conditionalFormatting sqref="O47">
    <cfRule type="containsText" dxfId="6369" priority="6253" operator="containsText" text="日">
      <formula>NOT(ISERROR(SEARCH("日",O47)))</formula>
    </cfRule>
    <cfRule type="containsText" dxfId="6368" priority="6254" operator="containsText" text="土">
      <formula>NOT(ISERROR(SEARCH("土",O47)))</formula>
    </cfRule>
  </conditionalFormatting>
  <conditionalFormatting sqref="V48">
    <cfRule type="containsText" dxfId="6367" priority="6249" operator="containsText" text="日">
      <formula>NOT(ISERROR(SEARCH("日",V48)))</formula>
    </cfRule>
    <cfRule type="containsText" dxfId="6366" priority="6250" operator="containsText" text="土">
      <formula>NOT(ISERROR(SEARCH("土",V48)))</formula>
    </cfRule>
  </conditionalFormatting>
  <conditionalFormatting sqref="U48">
    <cfRule type="containsText" dxfId="6365" priority="6247" operator="containsText" text="日">
      <formula>NOT(ISERROR(SEARCH("日",U48)))</formula>
    </cfRule>
    <cfRule type="containsText" dxfId="6364" priority="6248" operator="containsText" text="土">
      <formula>NOT(ISERROR(SEARCH("土",U48)))</formula>
    </cfRule>
  </conditionalFormatting>
  <conditionalFormatting sqref="T48">
    <cfRule type="containsText" dxfId="6363" priority="6245" operator="containsText" text="日">
      <formula>NOT(ISERROR(SEARCH("日",T48)))</formula>
    </cfRule>
    <cfRule type="containsText" dxfId="6362" priority="6246" operator="containsText" text="土">
      <formula>NOT(ISERROR(SEARCH("土",T48)))</formula>
    </cfRule>
  </conditionalFormatting>
  <conditionalFormatting sqref="S48">
    <cfRule type="containsText" dxfId="6361" priority="6243" operator="containsText" text="日">
      <formula>NOT(ISERROR(SEARCH("日",S48)))</formula>
    </cfRule>
    <cfRule type="containsText" dxfId="6360" priority="6244" operator="containsText" text="土">
      <formula>NOT(ISERROR(SEARCH("土",S48)))</formula>
    </cfRule>
  </conditionalFormatting>
  <conditionalFormatting sqref="Q48">
    <cfRule type="containsText" dxfId="6359" priority="6239" operator="containsText" text="日">
      <formula>NOT(ISERROR(SEARCH("日",Q48)))</formula>
    </cfRule>
    <cfRule type="containsText" dxfId="6358" priority="6240" operator="containsText" text="土">
      <formula>NOT(ISERROR(SEARCH("土",Q48)))</formula>
    </cfRule>
  </conditionalFormatting>
  <conditionalFormatting sqref="P48">
    <cfRule type="containsText" dxfId="6357" priority="6237" operator="containsText" text="日">
      <formula>NOT(ISERROR(SEARCH("日",P48)))</formula>
    </cfRule>
    <cfRule type="containsText" dxfId="6356" priority="6238" operator="containsText" text="土">
      <formula>NOT(ISERROR(SEARCH("土",P48)))</formula>
    </cfRule>
  </conditionalFormatting>
  <conditionalFormatting sqref="O48">
    <cfRule type="containsText" dxfId="6355" priority="6235" operator="containsText" text="日">
      <formula>NOT(ISERROR(SEARCH("日",O48)))</formula>
    </cfRule>
    <cfRule type="containsText" dxfId="6354" priority="6236" operator="containsText" text="土">
      <formula>NOT(ISERROR(SEARCH("土",O48)))</formula>
    </cfRule>
  </conditionalFormatting>
  <conditionalFormatting sqref="N48">
    <cfRule type="containsText" dxfId="6353" priority="6233" operator="containsText" text="日">
      <formula>NOT(ISERROR(SEARCH("日",N48)))</formula>
    </cfRule>
    <cfRule type="containsText" dxfId="6352" priority="6234" operator="containsText" text="土">
      <formula>NOT(ISERROR(SEARCH("土",N48)))</formula>
    </cfRule>
  </conditionalFormatting>
  <conditionalFormatting sqref="M48">
    <cfRule type="containsText" dxfId="6351" priority="6231" operator="containsText" text="日">
      <formula>NOT(ISERROR(SEARCH("日",M48)))</formula>
    </cfRule>
    <cfRule type="containsText" dxfId="6350" priority="6232" operator="containsText" text="土">
      <formula>NOT(ISERROR(SEARCH("土",M48)))</formula>
    </cfRule>
  </conditionalFormatting>
  <conditionalFormatting sqref="M50:V50">
    <cfRule type="containsText" dxfId="6349" priority="6229" operator="containsText" text="日">
      <formula>NOT(ISERROR(SEARCH("日",M50)))</formula>
    </cfRule>
    <cfRule type="containsText" dxfId="6348" priority="6230" operator="containsText" text="土">
      <formula>NOT(ISERROR(SEARCH("土",M50)))</formula>
    </cfRule>
  </conditionalFormatting>
  <conditionalFormatting sqref="L51">
    <cfRule type="containsText" dxfId="6347" priority="6227" operator="containsText" text="日">
      <formula>NOT(ISERROR(SEARCH("日",L51)))</formula>
    </cfRule>
    <cfRule type="containsText" dxfId="6346" priority="6228" operator="containsText" text="土">
      <formula>NOT(ISERROR(SEARCH("土",L51)))</formula>
    </cfRule>
  </conditionalFormatting>
  <conditionalFormatting sqref="M51">
    <cfRule type="containsText" dxfId="6345" priority="6225" operator="containsText" text="日">
      <formula>NOT(ISERROR(SEARCH("日",M51)))</formula>
    </cfRule>
    <cfRule type="containsText" dxfId="6344" priority="6226" operator="containsText" text="土">
      <formula>NOT(ISERROR(SEARCH("土",M51)))</formula>
    </cfRule>
  </conditionalFormatting>
  <conditionalFormatting sqref="N51 L52:L54 M53:V53">
    <cfRule type="containsText" dxfId="6343" priority="6223" operator="containsText" text="日">
      <formula>NOT(ISERROR(SEARCH("日",L51)))</formula>
    </cfRule>
    <cfRule type="containsText" dxfId="6342" priority="6224" operator="containsText" text="土">
      <formula>NOT(ISERROR(SEARCH("土",L51)))</formula>
    </cfRule>
  </conditionalFormatting>
  <conditionalFormatting sqref="V52">
    <cfRule type="containsText" dxfId="6341" priority="6217" operator="containsText" text="日">
      <formula>NOT(ISERROR(SEARCH("日",V52)))</formula>
    </cfRule>
    <cfRule type="containsText" dxfId="6340" priority="6218" operator="containsText" text="土">
      <formula>NOT(ISERROR(SEARCH("土",V52)))</formula>
    </cfRule>
  </conditionalFormatting>
  <conditionalFormatting sqref="P51">
    <cfRule type="containsText" dxfId="6339" priority="6219" operator="containsText" text="日">
      <formula>NOT(ISERROR(SEARCH("日",P51)))</formula>
    </cfRule>
    <cfRule type="containsText" dxfId="6338" priority="6220" operator="containsText" text="土">
      <formula>NOT(ISERROR(SEARCH("土",P51)))</formula>
    </cfRule>
  </conditionalFormatting>
  <conditionalFormatting sqref="U52">
    <cfRule type="containsText" dxfId="6337" priority="6215" operator="containsText" text="日">
      <formula>NOT(ISERROR(SEARCH("日",U52)))</formula>
    </cfRule>
    <cfRule type="containsText" dxfId="6336" priority="6216" operator="containsText" text="土">
      <formula>NOT(ISERROR(SEARCH("土",U52)))</formula>
    </cfRule>
  </conditionalFormatting>
  <conditionalFormatting sqref="T52">
    <cfRule type="containsText" dxfId="6335" priority="6213" operator="containsText" text="日">
      <formula>NOT(ISERROR(SEARCH("日",T52)))</formula>
    </cfRule>
    <cfRule type="containsText" dxfId="6334" priority="6214" operator="containsText" text="土">
      <formula>NOT(ISERROR(SEARCH("土",T52)))</formula>
    </cfRule>
  </conditionalFormatting>
  <conditionalFormatting sqref="O51">
    <cfRule type="containsText" dxfId="6333" priority="6221" operator="containsText" text="日">
      <formula>NOT(ISERROR(SEARCH("日",O51)))</formula>
    </cfRule>
    <cfRule type="containsText" dxfId="6332" priority="6222" operator="containsText" text="土">
      <formula>NOT(ISERROR(SEARCH("土",O51)))</formula>
    </cfRule>
  </conditionalFormatting>
  <conditionalFormatting sqref="S52">
    <cfRule type="containsText" dxfId="6331" priority="6211" operator="containsText" text="日">
      <formula>NOT(ISERROR(SEARCH("日",S52)))</formula>
    </cfRule>
    <cfRule type="containsText" dxfId="6330" priority="6212" operator="containsText" text="土">
      <formula>NOT(ISERROR(SEARCH("土",S52)))</formula>
    </cfRule>
  </conditionalFormatting>
  <conditionalFormatting sqref="R52">
    <cfRule type="containsText" dxfId="6329" priority="6209" operator="containsText" text="日">
      <formula>NOT(ISERROR(SEARCH("日",R52)))</formula>
    </cfRule>
    <cfRule type="containsText" dxfId="6328" priority="6210" operator="containsText" text="土">
      <formula>NOT(ISERROR(SEARCH("土",R52)))</formula>
    </cfRule>
  </conditionalFormatting>
  <conditionalFormatting sqref="P52">
    <cfRule type="containsText" dxfId="6327" priority="6205" operator="containsText" text="日">
      <formula>NOT(ISERROR(SEARCH("日",P52)))</formula>
    </cfRule>
    <cfRule type="containsText" dxfId="6326" priority="6206" operator="containsText" text="土">
      <formula>NOT(ISERROR(SEARCH("土",P52)))</formula>
    </cfRule>
  </conditionalFormatting>
  <conditionalFormatting sqref="O52">
    <cfRule type="containsText" dxfId="6325" priority="6203" operator="containsText" text="日">
      <formula>NOT(ISERROR(SEARCH("日",O52)))</formula>
    </cfRule>
    <cfRule type="containsText" dxfId="6324" priority="6204" operator="containsText" text="土">
      <formula>NOT(ISERROR(SEARCH("土",O52)))</formula>
    </cfRule>
  </conditionalFormatting>
  <conditionalFormatting sqref="N52">
    <cfRule type="containsText" dxfId="6323" priority="6201" operator="containsText" text="日">
      <formula>NOT(ISERROR(SEARCH("日",N52)))</formula>
    </cfRule>
    <cfRule type="containsText" dxfId="6322" priority="6202" operator="containsText" text="土">
      <formula>NOT(ISERROR(SEARCH("土",N52)))</formula>
    </cfRule>
  </conditionalFormatting>
  <conditionalFormatting sqref="M52">
    <cfRule type="containsText" dxfId="6321" priority="6199" operator="containsText" text="日">
      <formula>NOT(ISERROR(SEARCH("日",M52)))</formula>
    </cfRule>
    <cfRule type="containsText" dxfId="6320" priority="6200" operator="containsText" text="土">
      <formula>NOT(ISERROR(SEARCH("土",M52)))</formula>
    </cfRule>
  </conditionalFormatting>
  <conditionalFormatting sqref="M54:V54">
    <cfRule type="containsText" dxfId="6319" priority="6197" operator="containsText" text="日">
      <formula>NOT(ISERROR(SEARCH("日",M54)))</formula>
    </cfRule>
    <cfRule type="containsText" dxfId="6318" priority="6198" operator="containsText" text="土">
      <formula>NOT(ISERROR(SEARCH("土",M54)))</formula>
    </cfRule>
  </conditionalFormatting>
  <conditionalFormatting sqref="L55">
    <cfRule type="containsText" dxfId="6317" priority="6195" operator="containsText" text="日">
      <formula>NOT(ISERROR(SEARCH("日",L55)))</formula>
    </cfRule>
    <cfRule type="containsText" dxfId="6316" priority="6196" operator="containsText" text="土">
      <formula>NOT(ISERROR(SEARCH("土",L55)))</formula>
    </cfRule>
  </conditionalFormatting>
  <conditionalFormatting sqref="M55">
    <cfRule type="containsText" dxfId="6315" priority="6193" operator="containsText" text="日">
      <formula>NOT(ISERROR(SEARCH("日",M55)))</formula>
    </cfRule>
    <cfRule type="containsText" dxfId="6314" priority="6194" operator="containsText" text="土">
      <formula>NOT(ISERROR(SEARCH("土",M55)))</formula>
    </cfRule>
  </conditionalFormatting>
  <conditionalFormatting sqref="N55 L56:L58 M57:V57">
    <cfRule type="containsText" dxfId="6313" priority="6191" operator="containsText" text="日">
      <formula>NOT(ISERROR(SEARCH("日",L55)))</formula>
    </cfRule>
    <cfRule type="containsText" dxfId="6312" priority="6192" operator="containsText" text="土">
      <formula>NOT(ISERROR(SEARCH("土",L55)))</formula>
    </cfRule>
  </conditionalFormatting>
  <conditionalFormatting sqref="O55">
    <cfRule type="containsText" dxfId="6311" priority="6189" operator="containsText" text="日">
      <formula>NOT(ISERROR(SEARCH("日",O55)))</formula>
    </cfRule>
    <cfRule type="containsText" dxfId="6310" priority="6190" operator="containsText" text="土">
      <formula>NOT(ISERROR(SEARCH("土",O55)))</formula>
    </cfRule>
  </conditionalFormatting>
  <conditionalFormatting sqref="U56">
    <cfRule type="containsText" dxfId="6309" priority="6183" operator="containsText" text="日">
      <formula>NOT(ISERROR(SEARCH("日",U56)))</formula>
    </cfRule>
    <cfRule type="containsText" dxfId="6308" priority="6184" operator="containsText" text="土">
      <formula>NOT(ISERROR(SEARCH("土",U56)))</formula>
    </cfRule>
  </conditionalFormatting>
  <conditionalFormatting sqref="V56">
    <cfRule type="containsText" dxfId="6307" priority="6185" operator="containsText" text="日">
      <formula>NOT(ISERROR(SEARCH("日",V56)))</formula>
    </cfRule>
    <cfRule type="containsText" dxfId="6306" priority="6186" operator="containsText" text="土">
      <formula>NOT(ISERROR(SEARCH("土",V56)))</formula>
    </cfRule>
  </conditionalFormatting>
  <conditionalFormatting sqref="T56">
    <cfRule type="containsText" dxfId="6305" priority="6181" operator="containsText" text="日">
      <formula>NOT(ISERROR(SEARCH("日",T56)))</formula>
    </cfRule>
    <cfRule type="containsText" dxfId="6304" priority="6182" operator="containsText" text="土">
      <formula>NOT(ISERROR(SEARCH("土",T56)))</formula>
    </cfRule>
  </conditionalFormatting>
  <conditionalFormatting sqref="S56">
    <cfRule type="containsText" dxfId="6303" priority="6179" operator="containsText" text="日">
      <formula>NOT(ISERROR(SEARCH("日",S56)))</formula>
    </cfRule>
    <cfRule type="containsText" dxfId="6302" priority="6180" operator="containsText" text="土">
      <formula>NOT(ISERROR(SEARCH("土",S56)))</formula>
    </cfRule>
  </conditionalFormatting>
  <conditionalFormatting sqref="P55">
    <cfRule type="containsText" dxfId="6301" priority="6187" operator="containsText" text="日">
      <formula>NOT(ISERROR(SEARCH("日",P55)))</formula>
    </cfRule>
    <cfRule type="containsText" dxfId="6300" priority="6188" operator="containsText" text="土">
      <formula>NOT(ISERROR(SEARCH("土",P55)))</formula>
    </cfRule>
  </conditionalFormatting>
  <conditionalFormatting sqref="R56">
    <cfRule type="containsText" dxfId="6299" priority="6177" operator="containsText" text="日">
      <formula>NOT(ISERROR(SEARCH("日",R56)))</formula>
    </cfRule>
    <cfRule type="containsText" dxfId="6298" priority="6178" operator="containsText" text="土">
      <formula>NOT(ISERROR(SEARCH("土",R56)))</formula>
    </cfRule>
  </conditionalFormatting>
  <conditionalFormatting sqref="Q56">
    <cfRule type="containsText" dxfId="6297" priority="6175" operator="containsText" text="日">
      <formula>NOT(ISERROR(SEARCH("日",Q56)))</formula>
    </cfRule>
    <cfRule type="containsText" dxfId="6296" priority="6176" operator="containsText" text="土">
      <formula>NOT(ISERROR(SEARCH("土",Q56)))</formula>
    </cfRule>
  </conditionalFormatting>
  <conditionalFormatting sqref="O56">
    <cfRule type="containsText" dxfId="6295" priority="6171" operator="containsText" text="日">
      <formula>NOT(ISERROR(SEARCH("日",O56)))</formula>
    </cfRule>
    <cfRule type="containsText" dxfId="6294" priority="6172" operator="containsText" text="土">
      <formula>NOT(ISERROR(SEARCH("土",O56)))</formula>
    </cfRule>
  </conditionalFormatting>
  <conditionalFormatting sqref="N56">
    <cfRule type="containsText" dxfId="6293" priority="6169" operator="containsText" text="日">
      <formula>NOT(ISERROR(SEARCH("日",N56)))</formula>
    </cfRule>
    <cfRule type="containsText" dxfId="6292" priority="6170" operator="containsText" text="土">
      <formula>NOT(ISERROR(SEARCH("土",N56)))</formula>
    </cfRule>
  </conditionalFormatting>
  <conditionalFormatting sqref="M56">
    <cfRule type="containsText" dxfId="6291" priority="6167" operator="containsText" text="日">
      <formula>NOT(ISERROR(SEARCH("日",M56)))</formula>
    </cfRule>
    <cfRule type="containsText" dxfId="6290" priority="6168" operator="containsText" text="土">
      <formula>NOT(ISERROR(SEARCH("土",M56)))</formula>
    </cfRule>
  </conditionalFormatting>
  <conditionalFormatting sqref="M58:V58">
    <cfRule type="containsText" dxfId="6289" priority="6165" operator="containsText" text="日">
      <formula>NOT(ISERROR(SEARCH("日",M58)))</formula>
    </cfRule>
    <cfRule type="containsText" dxfId="6288" priority="6166" operator="containsText" text="土">
      <formula>NOT(ISERROR(SEARCH("土",M58)))</formula>
    </cfRule>
  </conditionalFormatting>
  <conditionalFormatting sqref="L59">
    <cfRule type="containsText" dxfId="6287" priority="6163" operator="containsText" text="日">
      <formula>NOT(ISERROR(SEARCH("日",L59)))</formula>
    </cfRule>
    <cfRule type="containsText" dxfId="6286" priority="6164" operator="containsText" text="土">
      <formula>NOT(ISERROR(SEARCH("土",L59)))</formula>
    </cfRule>
  </conditionalFormatting>
  <conditionalFormatting sqref="M59">
    <cfRule type="containsText" dxfId="6285" priority="6161" operator="containsText" text="日">
      <formula>NOT(ISERROR(SEARCH("日",M59)))</formula>
    </cfRule>
    <cfRule type="containsText" dxfId="6284" priority="6162" operator="containsText" text="土">
      <formula>NOT(ISERROR(SEARCH("土",M59)))</formula>
    </cfRule>
  </conditionalFormatting>
  <conditionalFormatting sqref="N59 L60:L62 M61:V61">
    <cfRule type="containsText" dxfId="6283" priority="6159" operator="containsText" text="日">
      <formula>NOT(ISERROR(SEARCH("日",L59)))</formula>
    </cfRule>
    <cfRule type="containsText" dxfId="6282" priority="6160" operator="containsText" text="土">
      <formula>NOT(ISERROR(SEARCH("土",L59)))</formula>
    </cfRule>
  </conditionalFormatting>
  <conditionalFormatting sqref="O59">
    <cfRule type="containsText" dxfId="6281" priority="6157" operator="containsText" text="日">
      <formula>NOT(ISERROR(SEARCH("日",O59)))</formula>
    </cfRule>
    <cfRule type="containsText" dxfId="6280" priority="6158" operator="containsText" text="土">
      <formula>NOT(ISERROR(SEARCH("土",O59)))</formula>
    </cfRule>
  </conditionalFormatting>
  <conditionalFormatting sqref="P59">
    <cfRule type="containsText" dxfId="6279" priority="6155" operator="containsText" text="日">
      <formula>NOT(ISERROR(SEARCH("日",P59)))</formula>
    </cfRule>
    <cfRule type="containsText" dxfId="6278" priority="6156" operator="containsText" text="土">
      <formula>NOT(ISERROR(SEARCH("土",P59)))</formula>
    </cfRule>
  </conditionalFormatting>
  <conditionalFormatting sqref="T60">
    <cfRule type="containsText" dxfId="6277" priority="6149" operator="containsText" text="日">
      <formula>NOT(ISERROR(SEARCH("日",T60)))</formula>
    </cfRule>
    <cfRule type="containsText" dxfId="6276" priority="6150" operator="containsText" text="土">
      <formula>NOT(ISERROR(SEARCH("土",T60)))</formula>
    </cfRule>
  </conditionalFormatting>
  <conditionalFormatting sqref="U60">
    <cfRule type="containsText" dxfId="6275" priority="6151" operator="containsText" text="日">
      <formula>NOT(ISERROR(SEARCH("日",U60)))</formula>
    </cfRule>
    <cfRule type="containsText" dxfId="6274" priority="6152" operator="containsText" text="土">
      <formula>NOT(ISERROR(SEARCH("土",U60)))</formula>
    </cfRule>
  </conditionalFormatting>
  <conditionalFormatting sqref="S60">
    <cfRule type="containsText" dxfId="6273" priority="6147" operator="containsText" text="日">
      <formula>NOT(ISERROR(SEARCH("日",S60)))</formula>
    </cfRule>
    <cfRule type="containsText" dxfId="6272" priority="6148" operator="containsText" text="土">
      <formula>NOT(ISERROR(SEARCH("土",S60)))</formula>
    </cfRule>
  </conditionalFormatting>
  <conditionalFormatting sqref="R60">
    <cfRule type="containsText" dxfId="6271" priority="6145" operator="containsText" text="日">
      <formula>NOT(ISERROR(SEARCH("日",R60)))</formula>
    </cfRule>
    <cfRule type="containsText" dxfId="6270" priority="6146" operator="containsText" text="土">
      <formula>NOT(ISERROR(SEARCH("土",R60)))</formula>
    </cfRule>
  </conditionalFormatting>
  <conditionalFormatting sqref="V60">
    <cfRule type="containsText" dxfId="6269" priority="6153" operator="containsText" text="日">
      <formula>NOT(ISERROR(SEARCH("日",V60)))</formula>
    </cfRule>
    <cfRule type="containsText" dxfId="6268" priority="6154" operator="containsText" text="土">
      <formula>NOT(ISERROR(SEARCH("土",V60)))</formula>
    </cfRule>
  </conditionalFormatting>
  <conditionalFormatting sqref="Q60">
    <cfRule type="containsText" dxfId="6267" priority="6143" operator="containsText" text="日">
      <formula>NOT(ISERROR(SEARCH("日",Q60)))</formula>
    </cfRule>
    <cfRule type="containsText" dxfId="6266" priority="6144" operator="containsText" text="土">
      <formula>NOT(ISERROR(SEARCH("土",Q60)))</formula>
    </cfRule>
  </conditionalFormatting>
  <conditionalFormatting sqref="P60">
    <cfRule type="containsText" dxfId="6265" priority="6141" operator="containsText" text="日">
      <formula>NOT(ISERROR(SEARCH("日",P60)))</formula>
    </cfRule>
    <cfRule type="containsText" dxfId="6264" priority="6142" operator="containsText" text="土">
      <formula>NOT(ISERROR(SEARCH("土",P60)))</formula>
    </cfRule>
  </conditionalFormatting>
  <conditionalFormatting sqref="M89">
    <cfRule type="containsText" dxfId="6263" priority="5937" operator="containsText" text="日">
      <formula>NOT(ISERROR(SEARCH("日",M89)))</formula>
    </cfRule>
    <cfRule type="containsText" dxfId="6262" priority="5938" operator="containsText" text="土">
      <formula>NOT(ISERROR(SEARCH("土",M89)))</formula>
    </cfRule>
  </conditionalFormatting>
  <conditionalFormatting sqref="N60">
    <cfRule type="containsText" dxfId="6261" priority="6137" operator="containsText" text="日">
      <formula>NOT(ISERROR(SEARCH("日",N60)))</formula>
    </cfRule>
    <cfRule type="containsText" dxfId="6260" priority="6138" operator="containsText" text="土">
      <formula>NOT(ISERROR(SEARCH("土",N60)))</formula>
    </cfRule>
  </conditionalFormatting>
  <conditionalFormatting sqref="M60">
    <cfRule type="containsText" dxfId="6259" priority="6135" operator="containsText" text="日">
      <formula>NOT(ISERROR(SEARCH("日",M60)))</formula>
    </cfRule>
    <cfRule type="containsText" dxfId="6258" priority="6136" operator="containsText" text="土">
      <formula>NOT(ISERROR(SEARCH("土",M60)))</formula>
    </cfRule>
  </conditionalFormatting>
  <conditionalFormatting sqref="M62:V62">
    <cfRule type="containsText" dxfId="6257" priority="6133" operator="containsText" text="日">
      <formula>NOT(ISERROR(SEARCH("日",M62)))</formula>
    </cfRule>
    <cfRule type="containsText" dxfId="6256" priority="6134" operator="containsText" text="土">
      <formula>NOT(ISERROR(SEARCH("土",M62)))</formula>
    </cfRule>
  </conditionalFormatting>
  <conditionalFormatting sqref="L63">
    <cfRule type="containsText" dxfId="6255" priority="6131" operator="containsText" text="日">
      <formula>NOT(ISERROR(SEARCH("日",L63)))</formula>
    </cfRule>
    <cfRule type="containsText" dxfId="6254" priority="6132" operator="containsText" text="土">
      <formula>NOT(ISERROR(SEARCH("土",L63)))</formula>
    </cfRule>
  </conditionalFormatting>
  <conditionalFormatting sqref="M63">
    <cfRule type="containsText" dxfId="6253" priority="6129" operator="containsText" text="日">
      <formula>NOT(ISERROR(SEARCH("日",M63)))</formula>
    </cfRule>
    <cfRule type="containsText" dxfId="6252" priority="6130" operator="containsText" text="土">
      <formula>NOT(ISERROR(SEARCH("土",M63)))</formula>
    </cfRule>
  </conditionalFormatting>
  <conditionalFormatting sqref="N63 L64:L66 M65:V65">
    <cfRule type="containsText" dxfId="6251" priority="6127" operator="containsText" text="日">
      <formula>NOT(ISERROR(SEARCH("日",L63)))</formula>
    </cfRule>
    <cfRule type="containsText" dxfId="6250" priority="6128" operator="containsText" text="土">
      <formula>NOT(ISERROR(SEARCH("土",L63)))</formula>
    </cfRule>
  </conditionalFormatting>
  <conditionalFormatting sqref="O63">
    <cfRule type="containsText" dxfId="6249" priority="6125" operator="containsText" text="日">
      <formula>NOT(ISERROR(SEARCH("日",O63)))</formula>
    </cfRule>
    <cfRule type="containsText" dxfId="6248" priority="6126" operator="containsText" text="土">
      <formula>NOT(ISERROR(SEARCH("土",O63)))</formula>
    </cfRule>
  </conditionalFormatting>
  <conditionalFormatting sqref="P63">
    <cfRule type="containsText" dxfId="6247" priority="6123" operator="containsText" text="日">
      <formula>NOT(ISERROR(SEARCH("日",P63)))</formula>
    </cfRule>
    <cfRule type="containsText" dxfId="6246" priority="6124" operator="containsText" text="土">
      <formula>NOT(ISERROR(SEARCH("土",P63)))</formula>
    </cfRule>
  </conditionalFormatting>
  <conditionalFormatting sqref="V64">
    <cfRule type="containsText" dxfId="6245" priority="6121" operator="containsText" text="日">
      <formula>NOT(ISERROR(SEARCH("日",V64)))</formula>
    </cfRule>
    <cfRule type="containsText" dxfId="6244" priority="6122" operator="containsText" text="土">
      <formula>NOT(ISERROR(SEARCH("土",V64)))</formula>
    </cfRule>
  </conditionalFormatting>
  <conditionalFormatting sqref="S64">
    <cfRule type="containsText" dxfId="6243" priority="6115" operator="containsText" text="日">
      <formula>NOT(ISERROR(SEARCH("日",S64)))</formula>
    </cfRule>
    <cfRule type="containsText" dxfId="6242" priority="6116" operator="containsText" text="土">
      <formula>NOT(ISERROR(SEARCH("土",S64)))</formula>
    </cfRule>
  </conditionalFormatting>
  <conditionalFormatting sqref="T64">
    <cfRule type="containsText" dxfId="6241" priority="6117" operator="containsText" text="日">
      <formula>NOT(ISERROR(SEARCH("日",T64)))</formula>
    </cfRule>
    <cfRule type="containsText" dxfId="6240" priority="6118" operator="containsText" text="土">
      <formula>NOT(ISERROR(SEARCH("土",T64)))</formula>
    </cfRule>
  </conditionalFormatting>
  <conditionalFormatting sqref="R64">
    <cfRule type="containsText" dxfId="6239" priority="6113" operator="containsText" text="日">
      <formula>NOT(ISERROR(SEARCH("日",R64)))</formula>
    </cfRule>
    <cfRule type="containsText" dxfId="6238" priority="6114" operator="containsText" text="土">
      <formula>NOT(ISERROR(SEARCH("土",R64)))</formula>
    </cfRule>
  </conditionalFormatting>
  <conditionalFormatting sqref="Q64">
    <cfRule type="containsText" dxfId="6237" priority="6111" operator="containsText" text="日">
      <formula>NOT(ISERROR(SEARCH("日",Q64)))</formula>
    </cfRule>
    <cfRule type="containsText" dxfId="6236" priority="6112" operator="containsText" text="土">
      <formula>NOT(ISERROR(SEARCH("土",Q64)))</formula>
    </cfRule>
  </conditionalFormatting>
  <conditionalFormatting sqref="U64">
    <cfRule type="containsText" dxfId="6235" priority="6119" operator="containsText" text="日">
      <formula>NOT(ISERROR(SEARCH("日",U64)))</formula>
    </cfRule>
    <cfRule type="containsText" dxfId="6234" priority="6120" operator="containsText" text="土">
      <formula>NOT(ISERROR(SEARCH("土",U64)))</formula>
    </cfRule>
  </conditionalFormatting>
  <conditionalFormatting sqref="P64">
    <cfRule type="containsText" dxfId="6233" priority="6109" operator="containsText" text="日">
      <formula>NOT(ISERROR(SEARCH("日",P64)))</formula>
    </cfRule>
    <cfRule type="containsText" dxfId="6232" priority="6110" operator="containsText" text="土">
      <formula>NOT(ISERROR(SEARCH("土",P64)))</formula>
    </cfRule>
  </conditionalFormatting>
  <conditionalFormatting sqref="O64">
    <cfRule type="containsText" dxfId="6231" priority="6107" operator="containsText" text="日">
      <formula>NOT(ISERROR(SEARCH("日",O64)))</formula>
    </cfRule>
    <cfRule type="containsText" dxfId="6230" priority="6108" operator="containsText" text="土">
      <formula>NOT(ISERROR(SEARCH("土",O64)))</formula>
    </cfRule>
  </conditionalFormatting>
  <conditionalFormatting sqref="M92:V92">
    <cfRule type="containsText" dxfId="6229" priority="5909" operator="containsText" text="日">
      <formula>NOT(ISERROR(SEARCH("日",M92)))</formula>
    </cfRule>
    <cfRule type="containsText" dxfId="6228" priority="5910" operator="containsText" text="土">
      <formula>NOT(ISERROR(SEARCH("土",M92)))</formula>
    </cfRule>
  </conditionalFormatting>
  <conditionalFormatting sqref="M64">
    <cfRule type="containsText" dxfId="6227" priority="6103" operator="containsText" text="日">
      <formula>NOT(ISERROR(SEARCH("日",M64)))</formula>
    </cfRule>
    <cfRule type="containsText" dxfId="6226" priority="6104" operator="containsText" text="土">
      <formula>NOT(ISERROR(SEARCH("土",M64)))</formula>
    </cfRule>
  </conditionalFormatting>
  <conditionalFormatting sqref="M66:V66">
    <cfRule type="containsText" dxfId="6225" priority="6101" operator="containsText" text="日">
      <formula>NOT(ISERROR(SEARCH("日",M66)))</formula>
    </cfRule>
    <cfRule type="containsText" dxfId="6224" priority="6102" operator="containsText" text="土">
      <formula>NOT(ISERROR(SEARCH("土",M66)))</formula>
    </cfRule>
  </conditionalFormatting>
  <conditionalFormatting sqref="L67">
    <cfRule type="containsText" dxfId="6223" priority="6099" operator="containsText" text="日">
      <formula>NOT(ISERROR(SEARCH("日",L67)))</formula>
    </cfRule>
    <cfRule type="containsText" dxfId="6222" priority="6100" operator="containsText" text="土">
      <formula>NOT(ISERROR(SEARCH("土",L67)))</formula>
    </cfRule>
  </conditionalFormatting>
  <conditionalFormatting sqref="M67">
    <cfRule type="containsText" dxfId="6221" priority="6097" operator="containsText" text="日">
      <formula>NOT(ISERROR(SEARCH("日",M67)))</formula>
    </cfRule>
    <cfRule type="containsText" dxfId="6220" priority="6098" operator="containsText" text="土">
      <formula>NOT(ISERROR(SEARCH("土",M67)))</formula>
    </cfRule>
  </conditionalFormatting>
  <conditionalFormatting sqref="N67 L68:L72 M69:V69">
    <cfRule type="containsText" dxfId="6219" priority="6095" operator="containsText" text="日">
      <formula>NOT(ISERROR(SEARCH("日",L67)))</formula>
    </cfRule>
    <cfRule type="containsText" dxfId="6218" priority="6096" operator="containsText" text="土">
      <formula>NOT(ISERROR(SEARCH("土",L67)))</formula>
    </cfRule>
  </conditionalFormatting>
  <conditionalFormatting sqref="N94">
    <cfRule type="containsText" dxfId="6217" priority="5881" operator="containsText" text="日">
      <formula>NOT(ISERROR(SEARCH("日",N94)))</formula>
    </cfRule>
    <cfRule type="containsText" dxfId="6216" priority="5882" operator="containsText" text="土">
      <formula>NOT(ISERROR(SEARCH("土",N94)))</formula>
    </cfRule>
  </conditionalFormatting>
  <conditionalFormatting sqref="P73">
    <cfRule type="containsText" dxfId="6215" priority="6059" operator="containsText" text="日">
      <formula>NOT(ISERROR(SEARCH("日",P73)))</formula>
    </cfRule>
    <cfRule type="containsText" dxfId="6214" priority="6060" operator="containsText" text="土">
      <formula>NOT(ISERROR(SEARCH("土",P73)))</formula>
    </cfRule>
  </conditionalFormatting>
  <conditionalFormatting sqref="V74">
    <cfRule type="containsText" dxfId="6213" priority="6057" operator="containsText" text="日">
      <formula>NOT(ISERROR(SEARCH("日",V74)))</formula>
    </cfRule>
    <cfRule type="containsText" dxfId="6212" priority="6058" operator="containsText" text="土">
      <formula>NOT(ISERROR(SEARCH("土",V74)))</formula>
    </cfRule>
  </conditionalFormatting>
  <conditionalFormatting sqref="U74">
    <cfRule type="containsText" dxfId="6211" priority="6055" operator="containsText" text="日">
      <formula>NOT(ISERROR(SEARCH("日",U74)))</formula>
    </cfRule>
    <cfRule type="containsText" dxfId="6210" priority="6056" operator="containsText" text="土">
      <formula>NOT(ISERROR(SEARCH("土",U74)))</formula>
    </cfRule>
  </conditionalFormatting>
  <conditionalFormatting sqref="T74">
    <cfRule type="containsText" dxfId="6209" priority="6053" operator="containsText" text="日">
      <formula>NOT(ISERROR(SEARCH("日",T74)))</formula>
    </cfRule>
    <cfRule type="containsText" dxfId="6208" priority="6054" operator="containsText" text="土">
      <formula>NOT(ISERROR(SEARCH("土",T74)))</formula>
    </cfRule>
  </conditionalFormatting>
  <conditionalFormatting sqref="Q74">
    <cfRule type="containsText" dxfId="6207" priority="6047" operator="containsText" text="日">
      <formula>NOT(ISERROR(SEARCH("日",Q74)))</formula>
    </cfRule>
    <cfRule type="containsText" dxfId="6206" priority="6048" operator="containsText" text="土">
      <formula>NOT(ISERROR(SEARCH("土",Q74)))</formula>
    </cfRule>
  </conditionalFormatting>
  <conditionalFormatting sqref="R74">
    <cfRule type="containsText" dxfId="6205" priority="6049" operator="containsText" text="日">
      <formula>NOT(ISERROR(SEARCH("日",R74)))</formula>
    </cfRule>
    <cfRule type="containsText" dxfId="6204" priority="6050" operator="containsText" text="土">
      <formula>NOT(ISERROR(SEARCH("土",R74)))</formula>
    </cfRule>
  </conditionalFormatting>
  <conditionalFormatting sqref="P74">
    <cfRule type="containsText" dxfId="6203" priority="6045" operator="containsText" text="日">
      <formula>NOT(ISERROR(SEARCH("日",P74)))</formula>
    </cfRule>
    <cfRule type="containsText" dxfId="6202" priority="6046" operator="containsText" text="土">
      <formula>NOT(ISERROR(SEARCH("土",P74)))</formula>
    </cfRule>
  </conditionalFormatting>
  <conditionalFormatting sqref="O74">
    <cfRule type="containsText" dxfId="6201" priority="6043" operator="containsText" text="日">
      <formula>NOT(ISERROR(SEARCH("日",O74)))</formula>
    </cfRule>
    <cfRule type="containsText" dxfId="6200" priority="6044" operator="containsText" text="土">
      <formula>NOT(ISERROR(SEARCH("土",O74)))</formula>
    </cfRule>
  </conditionalFormatting>
  <conditionalFormatting sqref="S74">
    <cfRule type="containsText" dxfId="6199" priority="6051" operator="containsText" text="日">
      <formula>NOT(ISERROR(SEARCH("日",S74)))</formula>
    </cfRule>
    <cfRule type="containsText" dxfId="6198" priority="6052" operator="containsText" text="土">
      <formula>NOT(ISERROR(SEARCH("土",S74)))</formula>
    </cfRule>
  </conditionalFormatting>
  <conditionalFormatting sqref="N74">
    <cfRule type="containsText" dxfId="6197" priority="6041" operator="containsText" text="日">
      <formula>NOT(ISERROR(SEARCH("日",N74)))</formula>
    </cfRule>
    <cfRule type="containsText" dxfId="6196" priority="6042" operator="containsText" text="土">
      <formula>NOT(ISERROR(SEARCH("土",N74)))</formula>
    </cfRule>
  </conditionalFormatting>
  <conditionalFormatting sqref="M74">
    <cfRule type="containsText" dxfId="6195" priority="6039" operator="containsText" text="日">
      <formula>NOT(ISERROR(SEARCH("日",M74)))</formula>
    </cfRule>
    <cfRule type="containsText" dxfId="6194" priority="6040" operator="containsText" text="土">
      <formula>NOT(ISERROR(SEARCH("土",M74)))</formula>
    </cfRule>
  </conditionalFormatting>
  <conditionalFormatting sqref="P98">
    <cfRule type="containsText" dxfId="6193" priority="5853" operator="containsText" text="日">
      <formula>NOT(ISERROR(SEARCH("日",P98)))</formula>
    </cfRule>
    <cfRule type="containsText" dxfId="6192" priority="5854" operator="containsText" text="土">
      <formula>NOT(ISERROR(SEARCH("土",P98)))</formula>
    </cfRule>
  </conditionalFormatting>
  <conditionalFormatting sqref="L77">
    <cfRule type="containsText" dxfId="6191" priority="6035" operator="containsText" text="日">
      <formula>NOT(ISERROR(SEARCH("日",L77)))</formula>
    </cfRule>
    <cfRule type="containsText" dxfId="6190" priority="6036" operator="containsText" text="土">
      <formula>NOT(ISERROR(SEARCH("土",L77)))</formula>
    </cfRule>
  </conditionalFormatting>
  <conditionalFormatting sqref="M77">
    <cfRule type="containsText" dxfId="6189" priority="6033" operator="containsText" text="日">
      <formula>NOT(ISERROR(SEARCH("日",M77)))</formula>
    </cfRule>
    <cfRule type="containsText" dxfId="6188" priority="6034" operator="containsText" text="土">
      <formula>NOT(ISERROR(SEARCH("土",M77)))</formula>
    </cfRule>
  </conditionalFormatting>
  <conditionalFormatting sqref="N77 L78:L80 M79:V79">
    <cfRule type="containsText" dxfId="6187" priority="6031" operator="containsText" text="日">
      <formula>NOT(ISERROR(SEARCH("日",L77)))</formula>
    </cfRule>
    <cfRule type="containsText" dxfId="6186" priority="6032" operator="containsText" text="土">
      <formula>NOT(ISERROR(SEARCH("土",L77)))</formula>
    </cfRule>
  </conditionalFormatting>
  <conditionalFormatting sqref="O77">
    <cfRule type="containsText" dxfId="6185" priority="6029" operator="containsText" text="日">
      <formula>NOT(ISERROR(SEARCH("日",O77)))</formula>
    </cfRule>
    <cfRule type="containsText" dxfId="6184" priority="6030" operator="containsText" text="土">
      <formula>NOT(ISERROR(SEARCH("土",O77)))</formula>
    </cfRule>
  </conditionalFormatting>
  <conditionalFormatting sqref="P77">
    <cfRule type="containsText" dxfId="6183" priority="6027" operator="containsText" text="日">
      <formula>NOT(ISERROR(SEARCH("日",P77)))</formula>
    </cfRule>
    <cfRule type="containsText" dxfId="6182" priority="6028" operator="containsText" text="土">
      <formula>NOT(ISERROR(SEARCH("土",P77)))</formula>
    </cfRule>
  </conditionalFormatting>
  <conditionalFormatting sqref="V78">
    <cfRule type="containsText" dxfId="6181" priority="6025" operator="containsText" text="日">
      <formula>NOT(ISERROR(SEARCH("日",V78)))</formula>
    </cfRule>
    <cfRule type="containsText" dxfId="6180" priority="6026" operator="containsText" text="土">
      <formula>NOT(ISERROR(SEARCH("土",V78)))</formula>
    </cfRule>
  </conditionalFormatting>
  <conditionalFormatting sqref="R102">
    <cfRule type="containsText" dxfId="6179" priority="5825" operator="containsText" text="日">
      <formula>NOT(ISERROR(SEARCH("日",R102)))</formula>
    </cfRule>
    <cfRule type="containsText" dxfId="6178" priority="5826" operator="containsText" text="土">
      <formula>NOT(ISERROR(SEARCH("土",R102)))</formula>
    </cfRule>
  </conditionalFormatting>
  <conditionalFormatting sqref="T106">
    <cfRule type="containsText" dxfId="6177" priority="5797" operator="containsText" text="日">
      <formula>NOT(ISERROR(SEARCH("日",T106)))</formula>
    </cfRule>
    <cfRule type="containsText" dxfId="6176" priority="5798" operator="containsText" text="土">
      <formula>NOT(ISERROR(SEARCH("土",T106)))</formula>
    </cfRule>
  </conditionalFormatting>
  <conditionalFormatting sqref="N86">
    <cfRule type="containsText" dxfId="6175" priority="5945" operator="containsText" text="日">
      <formula>NOT(ISERROR(SEARCH("日",N86)))</formula>
    </cfRule>
    <cfRule type="containsText" dxfId="6174" priority="5946" operator="containsText" text="土">
      <formula>NOT(ISERROR(SEARCH("土",N86)))</formula>
    </cfRule>
  </conditionalFormatting>
  <conditionalFormatting sqref="M86">
    <cfRule type="containsText" dxfId="6173" priority="5943" operator="containsText" text="日">
      <formula>NOT(ISERROR(SEARCH("日",M86)))</formula>
    </cfRule>
    <cfRule type="containsText" dxfId="6172" priority="5944" operator="containsText" text="土">
      <formula>NOT(ISERROR(SEARCH("土",M86)))</formula>
    </cfRule>
  </conditionalFormatting>
  <conditionalFormatting sqref="M88:V88">
    <cfRule type="containsText" dxfId="6171" priority="5941" operator="containsText" text="日">
      <formula>NOT(ISERROR(SEARCH("日",M88)))</formula>
    </cfRule>
    <cfRule type="containsText" dxfId="6170" priority="5942" operator="containsText" text="土">
      <formula>NOT(ISERROR(SEARCH("土",M88)))</formula>
    </cfRule>
  </conditionalFormatting>
  <conditionalFormatting sqref="L89">
    <cfRule type="containsText" dxfId="6169" priority="5939" operator="containsText" text="日">
      <formula>NOT(ISERROR(SEARCH("日",L89)))</formula>
    </cfRule>
    <cfRule type="containsText" dxfId="6168" priority="5940" operator="containsText" text="土">
      <formula>NOT(ISERROR(SEARCH("土",L89)))</formula>
    </cfRule>
  </conditionalFormatting>
  <conditionalFormatting sqref="V110">
    <cfRule type="containsText" dxfId="6167" priority="5769" operator="containsText" text="日">
      <formula>NOT(ISERROR(SEARCH("日",V110)))</formula>
    </cfRule>
    <cfRule type="containsText" dxfId="6166" priority="5770" operator="containsText" text="土">
      <formula>NOT(ISERROR(SEARCH("土",V110)))</formula>
    </cfRule>
  </conditionalFormatting>
  <conditionalFormatting sqref="O89">
    <cfRule type="containsText" dxfId="6165" priority="5933" operator="containsText" text="日">
      <formula>NOT(ISERROR(SEARCH("日",O89)))</formula>
    </cfRule>
    <cfRule type="containsText" dxfId="6164" priority="5934" operator="containsText" text="土">
      <formula>NOT(ISERROR(SEARCH("土",O89)))</formula>
    </cfRule>
  </conditionalFormatting>
  <conditionalFormatting sqref="P89">
    <cfRule type="containsText" dxfId="6163" priority="5931" operator="containsText" text="日">
      <formula>NOT(ISERROR(SEARCH("日",P89)))</formula>
    </cfRule>
    <cfRule type="containsText" dxfId="6162" priority="5932" operator="containsText" text="土">
      <formula>NOT(ISERROR(SEARCH("土",P89)))</formula>
    </cfRule>
  </conditionalFormatting>
  <conditionalFormatting sqref="V90">
    <cfRule type="containsText" dxfId="6161" priority="5929" operator="containsText" text="日">
      <formula>NOT(ISERROR(SEARCH("日",V90)))</formula>
    </cfRule>
    <cfRule type="containsText" dxfId="6160" priority="5930" operator="containsText" text="土">
      <formula>NOT(ISERROR(SEARCH("土",V90)))</formula>
    </cfRule>
  </conditionalFormatting>
  <conditionalFormatting sqref="U90">
    <cfRule type="containsText" dxfId="6159" priority="5927" operator="containsText" text="日">
      <formula>NOT(ISERROR(SEARCH("日",U90)))</formula>
    </cfRule>
    <cfRule type="containsText" dxfId="6158" priority="5928" operator="containsText" text="土">
      <formula>NOT(ISERROR(SEARCH("土",U90)))</formula>
    </cfRule>
  </conditionalFormatting>
  <conditionalFormatting sqref="T90">
    <cfRule type="containsText" dxfId="6157" priority="5925" operator="containsText" text="日">
      <formula>NOT(ISERROR(SEARCH("日",T90)))</formula>
    </cfRule>
    <cfRule type="containsText" dxfId="6156" priority="5926" operator="containsText" text="土">
      <formula>NOT(ISERROR(SEARCH("土",T90)))</formula>
    </cfRule>
  </conditionalFormatting>
  <conditionalFormatting sqref="S90">
    <cfRule type="containsText" dxfId="6155" priority="5923" operator="containsText" text="日">
      <formula>NOT(ISERROR(SEARCH("日",S90)))</formula>
    </cfRule>
    <cfRule type="containsText" dxfId="6154" priority="5924" operator="containsText" text="土">
      <formula>NOT(ISERROR(SEARCH("土",S90)))</formula>
    </cfRule>
  </conditionalFormatting>
  <conditionalFormatting sqref="R90">
    <cfRule type="containsText" dxfId="6153" priority="5921" operator="containsText" text="日">
      <formula>NOT(ISERROR(SEARCH("日",R90)))</formula>
    </cfRule>
    <cfRule type="containsText" dxfId="6152" priority="5922" operator="containsText" text="土">
      <formula>NOT(ISERROR(SEARCH("土",R90)))</formula>
    </cfRule>
  </conditionalFormatting>
  <conditionalFormatting sqref="Q90">
    <cfRule type="containsText" dxfId="6151" priority="5919" operator="containsText" text="日">
      <formula>NOT(ISERROR(SEARCH("日",Q90)))</formula>
    </cfRule>
    <cfRule type="containsText" dxfId="6150" priority="5920" operator="containsText" text="土">
      <formula>NOT(ISERROR(SEARCH("土",Q90)))</formula>
    </cfRule>
  </conditionalFormatting>
  <conditionalFormatting sqref="P90">
    <cfRule type="containsText" dxfId="6149" priority="5917" operator="containsText" text="日">
      <formula>NOT(ISERROR(SEARCH("日",P90)))</formula>
    </cfRule>
    <cfRule type="containsText" dxfId="6148" priority="5918" operator="containsText" text="土">
      <formula>NOT(ISERROR(SEARCH("土",P90)))</formula>
    </cfRule>
  </conditionalFormatting>
  <conditionalFormatting sqref="O90">
    <cfRule type="containsText" dxfId="6147" priority="5915" operator="containsText" text="日">
      <formula>NOT(ISERROR(SEARCH("日",O90)))</formula>
    </cfRule>
    <cfRule type="containsText" dxfId="6146" priority="5916" operator="containsText" text="土">
      <formula>NOT(ISERROR(SEARCH("土",O90)))</formula>
    </cfRule>
  </conditionalFormatting>
  <conditionalFormatting sqref="N19 L20:L22 M21:V21">
    <cfRule type="containsText" dxfId="6145" priority="6479" operator="containsText" text="日">
      <formula>NOT(ISERROR(SEARCH("日",L19)))</formula>
    </cfRule>
    <cfRule type="containsText" dxfId="6144" priority="6480" operator="containsText" text="土">
      <formula>NOT(ISERROR(SEARCH("土",L19)))</formula>
    </cfRule>
  </conditionalFormatting>
  <conditionalFormatting sqref="M19">
    <cfRule type="containsText" dxfId="6143" priority="6481" operator="containsText" text="日">
      <formula>NOT(ISERROR(SEARCH("日",M19)))</formula>
    </cfRule>
    <cfRule type="containsText" dxfId="6142" priority="6482" operator="containsText" text="土">
      <formula>NOT(ISERROR(SEARCH("土",M19)))</formula>
    </cfRule>
  </conditionalFormatting>
  <conditionalFormatting sqref="O19">
    <cfRule type="containsText" dxfId="6141" priority="6477" operator="containsText" text="日">
      <formula>NOT(ISERROR(SEARCH("日",O19)))</formula>
    </cfRule>
    <cfRule type="containsText" dxfId="6140" priority="6478" operator="containsText" text="土">
      <formula>NOT(ISERROR(SEARCH("土",O19)))</formula>
    </cfRule>
  </conditionalFormatting>
  <conditionalFormatting sqref="P19">
    <cfRule type="containsText" dxfId="6139" priority="6475" operator="containsText" text="日">
      <formula>NOT(ISERROR(SEARCH("日",P19)))</formula>
    </cfRule>
    <cfRule type="containsText" dxfId="6138" priority="6476" operator="containsText" text="土">
      <formula>NOT(ISERROR(SEARCH("土",P19)))</formula>
    </cfRule>
  </conditionalFormatting>
  <conditionalFormatting sqref="L19">
    <cfRule type="containsText" dxfId="6137" priority="6483" operator="containsText" text="日">
      <formula>NOT(ISERROR(SEARCH("日",L19)))</formula>
    </cfRule>
    <cfRule type="containsText" dxfId="6136" priority="6484" operator="containsText" text="土">
      <formula>NOT(ISERROR(SEARCH("土",L19)))</formula>
    </cfRule>
  </conditionalFormatting>
  <conditionalFormatting sqref="T20">
    <cfRule type="containsText" dxfId="6135" priority="6469" operator="containsText" text="日">
      <formula>NOT(ISERROR(SEARCH("日",T20)))</formula>
    </cfRule>
    <cfRule type="containsText" dxfId="6134" priority="6470" operator="containsText" text="土">
      <formula>NOT(ISERROR(SEARCH("土",T20)))</formula>
    </cfRule>
  </conditionalFormatting>
  <conditionalFormatting sqref="S20">
    <cfRule type="containsText" dxfId="6133" priority="6467" operator="containsText" text="日">
      <formula>NOT(ISERROR(SEARCH("日",S20)))</formula>
    </cfRule>
    <cfRule type="containsText" dxfId="6132" priority="6468" operator="containsText" text="土">
      <formula>NOT(ISERROR(SEARCH("土",S20)))</formula>
    </cfRule>
  </conditionalFormatting>
  <conditionalFormatting sqref="R20">
    <cfRule type="containsText" dxfId="6131" priority="6465" operator="containsText" text="日">
      <formula>NOT(ISERROR(SEARCH("日",R20)))</formula>
    </cfRule>
    <cfRule type="containsText" dxfId="6130" priority="6466" operator="containsText" text="土">
      <formula>NOT(ISERROR(SEARCH("土",R20)))</formula>
    </cfRule>
  </conditionalFormatting>
  <conditionalFormatting sqref="Q20">
    <cfRule type="containsText" dxfId="6129" priority="6463" operator="containsText" text="日">
      <formula>NOT(ISERROR(SEARCH("日",Q20)))</formula>
    </cfRule>
    <cfRule type="containsText" dxfId="6128" priority="6464" operator="containsText" text="土">
      <formula>NOT(ISERROR(SEARCH("土",Q20)))</formula>
    </cfRule>
  </conditionalFormatting>
  <conditionalFormatting sqref="P20">
    <cfRule type="containsText" dxfId="6127" priority="6461" operator="containsText" text="日">
      <formula>NOT(ISERROR(SEARCH("日",P20)))</formula>
    </cfRule>
    <cfRule type="containsText" dxfId="6126" priority="6462" operator="containsText" text="土">
      <formula>NOT(ISERROR(SEARCH("土",P20)))</formula>
    </cfRule>
  </conditionalFormatting>
  <conditionalFormatting sqref="N20">
    <cfRule type="containsText" dxfId="6125" priority="6457" operator="containsText" text="日">
      <formula>NOT(ISERROR(SEARCH("日",N20)))</formula>
    </cfRule>
    <cfRule type="containsText" dxfId="6124" priority="6458" operator="containsText" text="土">
      <formula>NOT(ISERROR(SEARCH("土",N20)))</formula>
    </cfRule>
  </conditionalFormatting>
  <conditionalFormatting sqref="U20">
    <cfRule type="containsText" dxfId="6123" priority="6471" operator="containsText" text="日">
      <formula>NOT(ISERROR(SEARCH("日",U20)))</formula>
    </cfRule>
    <cfRule type="containsText" dxfId="6122" priority="6472" operator="containsText" text="土">
      <formula>NOT(ISERROR(SEARCH("土",U20)))</formula>
    </cfRule>
  </conditionalFormatting>
  <conditionalFormatting sqref="O20">
    <cfRule type="containsText" dxfId="6121" priority="6459" operator="containsText" text="日">
      <formula>NOT(ISERROR(SEARCH("日",O20)))</formula>
    </cfRule>
    <cfRule type="containsText" dxfId="6120" priority="6460" operator="containsText" text="土">
      <formula>NOT(ISERROR(SEARCH("土",O20)))</formula>
    </cfRule>
  </conditionalFormatting>
  <conditionalFormatting sqref="M20">
    <cfRule type="containsText" dxfId="6119" priority="6455" operator="containsText" text="日">
      <formula>NOT(ISERROR(SEARCH("日",M20)))</formula>
    </cfRule>
    <cfRule type="containsText" dxfId="6118" priority="6456" operator="containsText" text="土">
      <formula>NOT(ISERROR(SEARCH("土",M20)))</formula>
    </cfRule>
  </conditionalFormatting>
  <conditionalFormatting sqref="M22:V22">
    <cfRule type="containsText" dxfId="6117" priority="6453" operator="containsText" text="日">
      <formula>NOT(ISERROR(SEARCH("日",M22)))</formula>
    </cfRule>
    <cfRule type="containsText" dxfId="6116" priority="6454" operator="containsText" text="土">
      <formula>NOT(ISERROR(SEARCH("土",M22)))</formula>
    </cfRule>
  </conditionalFormatting>
  <conditionalFormatting sqref="V20">
    <cfRule type="containsText" dxfId="6115" priority="6473" operator="containsText" text="日">
      <formula>NOT(ISERROR(SEARCH("日",V20)))</formula>
    </cfRule>
    <cfRule type="containsText" dxfId="6114" priority="6474" operator="containsText" text="土">
      <formula>NOT(ISERROR(SEARCH("土",V20)))</formula>
    </cfRule>
  </conditionalFormatting>
  <conditionalFormatting sqref="N23 L24:L26 M25:V25">
    <cfRule type="containsText" dxfId="6113" priority="6447" operator="containsText" text="日">
      <formula>NOT(ISERROR(SEARCH("日",L23)))</formula>
    </cfRule>
    <cfRule type="containsText" dxfId="6112" priority="6448" operator="containsText" text="土">
      <formula>NOT(ISERROR(SEARCH("土",L23)))</formula>
    </cfRule>
  </conditionalFormatting>
  <conditionalFormatting sqref="M23">
    <cfRule type="containsText" dxfId="6111" priority="6449" operator="containsText" text="日">
      <formula>NOT(ISERROR(SEARCH("日",M23)))</formula>
    </cfRule>
    <cfRule type="containsText" dxfId="6110" priority="6450" operator="containsText" text="土">
      <formula>NOT(ISERROR(SEARCH("土",M23)))</formula>
    </cfRule>
  </conditionalFormatting>
  <conditionalFormatting sqref="O23">
    <cfRule type="containsText" dxfId="6109" priority="6445" operator="containsText" text="日">
      <formula>NOT(ISERROR(SEARCH("日",O23)))</formula>
    </cfRule>
    <cfRule type="containsText" dxfId="6108" priority="6446" operator="containsText" text="土">
      <formula>NOT(ISERROR(SEARCH("土",O23)))</formula>
    </cfRule>
  </conditionalFormatting>
  <conditionalFormatting sqref="P23">
    <cfRule type="containsText" dxfId="6107" priority="6443" operator="containsText" text="日">
      <formula>NOT(ISERROR(SEARCH("日",P23)))</formula>
    </cfRule>
    <cfRule type="containsText" dxfId="6106" priority="6444" operator="containsText" text="土">
      <formula>NOT(ISERROR(SEARCH("土",P23)))</formula>
    </cfRule>
  </conditionalFormatting>
  <conditionalFormatting sqref="L23">
    <cfRule type="containsText" dxfId="6105" priority="6451" operator="containsText" text="日">
      <formula>NOT(ISERROR(SEARCH("日",L23)))</formula>
    </cfRule>
    <cfRule type="containsText" dxfId="6104" priority="6452" operator="containsText" text="土">
      <formula>NOT(ISERROR(SEARCH("土",L23)))</formula>
    </cfRule>
  </conditionalFormatting>
  <conditionalFormatting sqref="T24">
    <cfRule type="containsText" dxfId="6103" priority="6437" operator="containsText" text="日">
      <formula>NOT(ISERROR(SEARCH("日",T24)))</formula>
    </cfRule>
    <cfRule type="containsText" dxfId="6102" priority="6438" operator="containsText" text="土">
      <formula>NOT(ISERROR(SEARCH("土",T24)))</formula>
    </cfRule>
  </conditionalFormatting>
  <conditionalFormatting sqref="S24">
    <cfRule type="containsText" dxfId="6101" priority="6435" operator="containsText" text="日">
      <formula>NOT(ISERROR(SEARCH("日",S24)))</formula>
    </cfRule>
    <cfRule type="containsText" dxfId="6100" priority="6436" operator="containsText" text="土">
      <formula>NOT(ISERROR(SEARCH("土",S24)))</formula>
    </cfRule>
  </conditionalFormatting>
  <conditionalFormatting sqref="R24">
    <cfRule type="containsText" dxfId="6099" priority="6433" operator="containsText" text="日">
      <formula>NOT(ISERROR(SEARCH("日",R24)))</formula>
    </cfRule>
    <cfRule type="containsText" dxfId="6098" priority="6434" operator="containsText" text="土">
      <formula>NOT(ISERROR(SEARCH("土",R24)))</formula>
    </cfRule>
  </conditionalFormatting>
  <conditionalFormatting sqref="Q24">
    <cfRule type="containsText" dxfId="6097" priority="6431" operator="containsText" text="日">
      <formula>NOT(ISERROR(SEARCH("日",Q24)))</formula>
    </cfRule>
    <cfRule type="containsText" dxfId="6096" priority="6432" operator="containsText" text="土">
      <formula>NOT(ISERROR(SEARCH("土",Q24)))</formula>
    </cfRule>
  </conditionalFormatting>
  <conditionalFormatting sqref="P24">
    <cfRule type="containsText" dxfId="6095" priority="6429" operator="containsText" text="日">
      <formula>NOT(ISERROR(SEARCH("日",P24)))</formula>
    </cfRule>
    <cfRule type="containsText" dxfId="6094" priority="6430" operator="containsText" text="土">
      <formula>NOT(ISERROR(SEARCH("土",P24)))</formula>
    </cfRule>
  </conditionalFormatting>
  <conditionalFormatting sqref="N24">
    <cfRule type="containsText" dxfId="6093" priority="6425" operator="containsText" text="日">
      <formula>NOT(ISERROR(SEARCH("日",N24)))</formula>
    </cfRule>
    <cfRule type="containsText" dxfId="6092" priority="6426" operator="containsText" text="土">
      <formula>NOT(ISERROR(SEARCH("土",N24)))</formula>
    </cfRule>
  </conditionalFormatting>
  <conditionalFormatting sqref="U24">
    <cfRule type="containsText" dxfId="6091" priority="6439" operator="containsText" text="日">
      <formula>NOT(ISERROR(SEARCH("日",U24)))</formula>
    </cfRule>
    <cfRule type="containsText" dxfId="6090" priority="6440" operator="containsText" text="土">
      <formula>NOT(ISERROR(SEARCH("土",U24)))</formula>
    </cfRule>
  </conditionalFormatting>
  <conditionalFormatting sqref="O24">
    <cfRule type="containsText" dxfId="6089" priority="6427" operator="containsText" text="日">
      <formula>NOT(ISERROR(SEARCH("日",O24)))</formula>
    </cfRule>
    <cfRule type="containsText" dxfId="6088" priority="6428" operator="containsText" text="土">
      <formula>NOT(ISERROR(SEARCH("土",O24)))</formula>
    </cfRule>
  </conditionalFormatting>
  <conditionalFormatting sqref="M24">
    <cfRule type="containsText" dxfId="6087" priority="6423" operator="containsText" text="日">
      <formula>NOT(ISERROR(SEARCH("日",M24)))</formula>
    </cfRule>
    <cfRule type="containsText" dxfId="6086" priority="6424" operator="containsText" text="土">
      <formula>NOT(ISERROR(SEARCH("土",M24)))</formula>
    </cfRule>
  </conditionalFormatting>
  <conditionalFormatting sqref="M26:V26">
    <cfRule type="containsText" dxfId="6085" priority="6421" operator="containsText" text="日">
      <formula>NOT(ISERROR(SEARCH("日",M26)))</formula>
    </cfRule>
    <cfRule type="containsText" dxfId="6084" priority="6422" operator="containsText" text="土">
      <formula>NOT(ISERROR(SEARCH("土",M26)))</formula>
    </cfRule>
  </conditionalFormatting>
  <conditionalFormatting sqref="V24">
    <cfRule type="containsText" dxfId="6083" priority="6441" operator="containsText" text="日">
      <formula>NOT(ISERROR(SEARCH("日",V24)))</formula>
    </cfRule>
    <cfRule type="containsText" dxfId="6082" priority="6442" operator="containsText" text="土">
      <formula>NOT(ISERROR(SEARCH("土",V24)))</formula>
    </cfRule>
  </conditionalFormatting>
  <conditionalFormatting sqref="N27 L28:L30 M29:V29">
    <cfRule type="containsText" dxfId="6081" priority="6415" operator="containsText" text="日">
      <formula>NOT(ISERROR(SEARCH("日",L27)))</formula>
    </cfRule>
    <cfRule type="containsText" dxfId="6080" priority="6416" operator="containsText" text="土">
      <formula>NOT(ISERROR(SEARCH("土",L27)))</formula>
    </cfRule>
  </conditionalFormatting>
  <conditionalFormatting sqref="M27">
    <cfRule type="containsText" dxfId="6079" priority="6417" operator="containsText" text="日">
      <formula>NOT(ISERROR(SEARCH("日",M27)))</formula>
    </cfRule>
    <cfRule type="containsText" dxfId="6078" priority="6418" operator="containsText" text="土">
      <formula>NOT(ISERROR(SEARCH("土",M27)))</formula>
    </cfRule>
  </conditionalFormatting>
  <conditionalFormatting sqref="O27">
    <cfRule type="containsText" dxfId="6077" priority="6413" operator="containsText" text="日">
      <formula>NOT(ISERROR(SEARCH("日",O27)))</formula>
    </cfRule>
    <cfRule type="containsText" dxfId="6076" priority="6414" operator="containsText" text="土">
      <formula>NOT(ISERROR(SEARCH("土",O27)))</formula>
    </cfRule>
  </conditionalFormatting>
  <conditionalFormatting sqref="P27">
    <cfRule type="containsText" dxfId="6075" priority="6411" operator="containsText" text="日">
      <formula>NOT(ISERROR(SEARCH("日",P27)))</formula>
    </cfRule>
    <cfRule type="containsText" dxfId="6074" priority="6412" operator="containsText" text="土">
      <formula>NOT(ISERROR(SEARCH("土",P27)))</formula>
    </cfRule>
  </conditionalFormatting>
  <conditionalFormatting sqref="L27">
    <cfRule type="containsText" dxfId="6073" priority="6419" operator="containsText" text="日">
      <formula>NOT(ISERROR(SEARCH("日",L27)))</formula>
    </cfRule>
    <cfRule type="containsText" dxfId="6072" priority="6420" operator="containsText" text="土">
      <formula>NOT(ISERROR(SEARCH("土",L27)))</formula>
    </cfRule>
  </conditionalFormatting>
  <conditionalFormatting sqref="T28">
    <cfRule type="containsText" dxfId="6071" priority="6405" operator="containsText" text="日">
      <formula>NOT(ISERROR(SEARCH("日",T28)))</formula>
    </cfRule>
    <cfRule type="containsText" dxfId="6070" priority="6406" operator="containsText" text="土">
      <formula>NOT(ISERROR(SEARCH("土",T28)))</formula>
    </cfRule>
  </conditionalFormatting>
  <conditionalFormatting sqref="S28">
    <cfRule type="containsText" dxfId="6069" priority="6403" operator="containsText" text="日">
      <formula>NOT(ISERROR(SEARCH("日",S28)))</formula>
    </cfRule>
    <cfRule type="containsText" dxfId="6068" priority="6404" operator="containsText" text="土">
      <formula>NOT(ISERROR(SEARCH("土",S28)))</formula>
    </cfRule>
  </conditionalFormatting>
  <conditionalFormatting sqref="R28">
    <cfRule type="containsText" dxfId="6067" priority="6401" operator="containsText" text="日">
      <formula>NOT(ISERROR(SEARCH("日",R28)))</formula>
    </cfRule>
    <cfRule type="containsText" dxfId="6066" priority="6402" operator="containsText" text="土">
      <formula>NOT(ISERROR(SEARCH("土",R28)))</formula>
    </cfRule>
  </conditionalFormatting>
  <conditionalFormatting sqref="Q28">
    <cfRule type="containsText" dxfId="6065" priority="6399" operator="containsText" text="日">
      <formula>NOT(ISERROR(SEARCH("日",Q28)))</formula>
    </cfRule>
    <cfRule type="containsText" dxfId="6064" priority="6400" operator="containsText" text="土">
      <formula>NOT(ISERROR(SEARCH("土",Q28)))</formula>
    </cfRule>
  </conditionalFormatting>
  <conditionalFormatting sqref="P28">
    <cfRule type="containsText" dxfId="6063" priority="6397" operator="containsText" text="日">
      <formula>NOT(ISERROR(SEARCH("日",P28)))</formula>
    </cfRule>
    <cfRule type="containsText" dxfId="6062" priority="6398" operator="containsText" text="土">
      <formula>NOT(ISERROR(SEARCH("土",P28)))</formula>
    </cfRule>
  </conditionalFormatting>
  <conditionalFormatting sqref="N28">
    <cfRule type="containsText" dxfId="6061" priority="6393" operator="containsText" text="日">
      <formula>NOT(ISERROR(SEARCH("日",N28)))</formula>
    </cfRule>
    <cfRule type="containsText" dxfId="6060" priority="6394" operator="containsText" text="土">
      <formula>NOT(ISERROR(SEARCH("土",N28)))</formula>
    </cfRule>
  </conditionalFormatting>
  <conditionalFormatting sqref="U28">
    <cfRule type="containsText" dxfId="6059" priority="6407" operator="containsText" text="日">
      <formula>NOT(ISERROR(SEARCH("日",U28)))</formula>
    </cfRule>
    <cfRule type="containsText" dxfId="6058" priority="6408" operator="containsText" text="土">
      <formula>NOT(ISERROR(SEARCH("土",U28)))</formula>
    </cfRule>
  </conditionalFormatting>
  <conditionalFormatting sqref="O28">
    <cfRule type="containsText" dxfId="6057" priority="6395" operator="containsText" text="日">
      <formula>NOT(ISERROR(SEARCH("日",O28)))</formula>
    </cfRule>
    <cfRule type="containsText" dxfId="6056" priority="6396" operator="containsText" text="土">
      <formula>NOT(ISERROR(SEARCH("土",O28)))</formula>
    </cfRule>
  </conditionalFormatting>
  <conditionalFormatting sqref="M28">
    <cfRule type="containsText" dxfId="6055" priority="6391" operator="containsText" text="日">
      <formula>NOT(ISERROR(SEARCH("日",M28)))</formula>
    </cfRule>
    <cfRule type="containsText" dxfId="6054" priority="6392" operator="containsText" text="土">
      <formula>NOT(ISERROR(SEARCH("土",M28)))</formula>
    </cfRule>
  </conditionalFormatting>
  <conditionalFormatting sqref="M30:V30">
    <cfRule type="containsText" dxfId="6053" priority="6389" operator="containsText" text="日">
      <formula>NOT(ISERROR(SEARCH("日",M30)))</formula>
    </cfRule>
    <cfRule type="containsText" dxfId="6052" priority="6390" operator="containsText" text="土">
      <formula>NOT(ISERROR(SEARCH("土",M30)))</formula>
    </cfRule>
  </conditionalFormatting>
  <conditionalFormatting sqref="V28">
    <cfRule type="containsText" dxfId="6051" priority="6409" operator="containsText" text="日">
      <formula>NOT(ISERROR(SEARCH("日",V28)))</formula>
    </cfRule>
    <cfRule type="containsText" dxfId="6050" priority="6410" operator="containsText" text="土">
      <formula>NOT(ISERROR(SEARCH("土",V28)))</formula>
    </cfRule>
  </conditionalFormatting>
  <conditionalFormatting sqref="N31 L32:L34 M33:V33">
    <cfRule type="containsText" dxfId="6049" priority="6383" operator="containsText" text="日">
      <formula>NOT(ISERROR(SEARCH("日",L31)))</formula>
    </cfRule>
    <cfRule type="containsText" dxfId="6048" priority="6384" operator="containsText" text="土">
      <formula>NOT(ISERROR(SEARCH("土",L31)))</formula>
    </cfRule>
  </conditionalFormatting>
  <conditionalFormatting sqref="M31">
    <cfRule type="containsText" dxfId="6047" priority="6385" operator="containsText" text="日">
      <formula>NOT(ISERROR(SEARCH("日",M31)))</formula>
    </cfRule>
    <cfRule type="containsText" dxfId="6046" priority="6386" operator="containsText" text="土">
      <formula>NOT(ISERROR(SEARCH("土",M31)))</formula>
    </cfRule>
  </conditionalFormatting>
  <conditionalFormatting sqref="O31">
    <cfRule type="containsText" dxfId="6045" priority="6381" operator="containsText" text="日">
      <formula>NOT(ISERROR(SEARCH("日",O31)))</formula>
    </cfRule>
    <cfRule type="containsText" dxfId="6044" priority="6382" operator="containsText" text="土">
      <formula>NOT(ISERROR(SEARCH("土",O31)))</formula>
    </cfRule>
  </conditionalFormatting>
  <conditionalFormatting sqref="P31">
    <cfRule type="containsText" dxfId="6043" priority="6379" operator="containsText" text="日">
      <formula>NOT(ISERROR(SEARCH("日",P31)))</formula>
    </cfRule>
    <cfRule type="containsText" dxfId="6042" priority="6380" operator="containsText" text="土">
      <formula>NOT(ISERROR(SEARCH("土",P31)))</formula>
    </cfRule>
  </conditionalFormatting>
  <conditionalFormatting sqref="L31">
    <cfRule type="containsText" dxfId="6041" priority="6387" operator="containsText" text="日">
      <formula>NOT(ISERROR(SEARCH("日",L31)))</formula>
    </cfRule>
    <cfRule type="containsText" dxfId="6040" priority="6388" operator="containsText" text="土">
      <formula>NOT(ISERROR(SEARCH("土",L31)))</formula>
    </cfRule>
  </conditionalFormatting>
  <conditionalFormatting sqref="T32">
    <cfRule type="containsText" dxfId="6039" priority="6373" operator="containsText" text="日">
      <formula>NOT(ISERROR(SEARCH("日",T32)))</formula>
    </cfRule>
    <cfRule type="containsText" dxfId="6038" priority="6374" operator="containsText" text="土">
      <formula>NOT(ISERROR(SEARCH("土",T32)))</formula>
    </cfRule>
  </conditionalFormatting>
  <conditionalFormatting sqref="S32">
    <cfRule type="containsText" dxfId="6037" priority="6371" operator="containsText" text="日">
      <formula>NOT(ISERROR(SEARCH("日",S32)))</formula>
    </cfRule>
    <cfRule type="containsText" dxfId="6036" priority="6372" operator="containsText" text="土">
      <formula>NOT(ISERROR(SEARCH("土",S32)))</formula>
    </cfRule>
  </conditionalFormatting>
  <conditionalFormatting sqref="R32">
    <cfRule type="containsText" dxfId="6035" priority="6369" operator="containsText" text="日">
      <formula>NOT(ISERROR(SEARCH("日",R32)))</formula>
    </cfRule>
    <cfRule type="containsText" dxfId="6034" priority="6370" operator="containsText" text="土">
      <formula>NOT(ISERROR(SEARCH("土",R32)))</formula>
    </cfRule>
  </conditionalFormatting>
  <conditionalFormatting sqref="Q32">
    <cfRule type="containsText" dxfId="6033" priority="6367" operator="containsText" text="日">
      <formula>NOT(ISERROR(SEARCH("日",Q32)))</formula>
    </cfRule>
    <cfRule type="containsText" dxfId="6032" priority="6368" operator="containsText" text="土">
      <formula>NOT(ISERROR(SEARCH("土",Q32)))</formula>
    </cfRule>
  </conditionalFormatting>
  <conditionalFormatting sqref="P32">
    <cfRule type="containsText" dxfId="6031" priority="6365" operator="containsText" text="日">
      <formula>NOT(ISERROR(SEARCH("日",P32)))</formula>
    </cfRule>
    <cfRule type="containsText" dxfId="6030" priority="6366" operator="containsText" text="土">
      <formula>NOT(ISERROR(SEARCH("土",P32)))</formula>
    </cfRule>
  </conditionalFormatting>
  <conditionalFormatting sqref="N32">
    <cfRule type="containsText" dxfId="6029" priority="6361" operator="containsText" text="日">
      <formula>NOT(ISERROR(SEARCH("日",N32)))</formula>
    </cfRule>
    <cfRule type="containsText" dxfId="6028" priority="6362" operator="containsText" text="土">
      <formula>NOT(ISERROR(SEARCH("土",N32)))</formula>
    </cfRule>
  </conditionalFormatting>
  <conditionalFormatting sqref="U32">
    <cfRule type="containsText" dxfId="6027" priority="6375" operator="containsText" text="日">
      <formula>NOT(ISERROR(SEARCH("日",U32)))</formula>
    </cfRule>
    <cfRule type="containsText" dxfId="6026" priority="6376" operator="containsText" text="土">
      <formula>NOT(ISERROR(SEARCH("土",U32)))</formula>
    </cfRule>
  </conditionalFormatting>
  <conditionalFormatting sqref="O32">
    <cfRule type="containsText" dxfId="6025" priority="6363" operator="containsText" text="日">
      <formula>NOT(ISERROR(SEARCH("日",O32)))</formula>
    </cfRule>
    <cfRule type="containsText" dxfId="6024" priority="6364" operator="containsText" text="土">
      <formula>NOT(ISERROR(SEARCH("土",O32)))</formula>
    </cfRule>
  </conditionalFormatting>
  <conditionalFormatting sqref="M32">
    <cfRule type="containsText" dxfId="6023" priority="6359" operator="containsText" text="日">
      <formula>NOT(ISERROR(SEARCH("日",M32)))</formula>
    </cfRule>
    <cfRule type="containsText" dxfId="6022" priority="6360" operator="containsText" text="土">
      <formula>NOT(ISERROR(SEARCH("土",M32)))</formula>
    </cfRule>
  </conditionalFormatting>
  <conditionalFormatting sqref="M34:V34">
    <cfRule type="containsText" dxfId="6021" priority="6357" operator="containsText" text="日">
      <formula>NOT(ISERROR(SEARCH("日",M34)))</formula>
    </cfRule>
    <cfRule type="containsText" dxfId="6020" priority="6358" operator="containsText" text="土">
      <formula>NOT(ISERROR(SEARCH("土",M34)))</formula>
    </cfRule>
  </conditionalFormatting>
  <conditionalFormatting sqref="V32">
    <cfRule type="containsText" dxfId="6019" priority="6377" operator="containsText" text="日">
      <formula>NOT(ISERROR(SEARCH("日",V32)))</formula>
    </cfRule>
    <cfRule type="containsText" dxfId="6018" priority="6378" operator="containsText" text="土">
      <formula>NOT(ISERROR(SEARCH("土",V32)))</formula>
    </cfRule>
  </conditionalFormatting>
  <conditionalFormatting sqref="N35 L36:L38 M37:V37">
    <cfRule type="containsText" dxfId="6017" priority="6351" operator="containsText" text="日">
      <formula>NOT(ISERROR(SEARCH("日",L35)))</formula>
    </cfRule>
    <cfRule type="containsText" dxfId="6016" priority="6352" operator="containsText" text="土">
      <formula>NOT(ISERROR(SEARCH("土",L35)))</formula>
    </cfRule>
  </conditionalFormatting>
  <conditionalFormatting sqref="M35">
    <cfRule type="containsText" dxfId="6015" priority="6353" operator="containsText" text="日">
      <formula>NOT(ISERROR(SEARCH("日",M35)))</formula>
    </cfRule>
    <cfRule type="containsText" dxfId="6014" priority="6354" operator="containsText" text="土">
      <formula>NOT(ISERROR(SEARCH("土",M35)))</formula>
    </cfRule>
  </conditionalFormatting>
  <conditionalFormatting sqref="O35">
    <cfRule type="containsText" dxfId="6013" priority="6349" operator="containsText" text="日">
      <formula>NOT(ISERROR(SEARCH("日",O35)))</formula>
    </cfRule>
    <cfRule type="containsText" dxfId="6012" priority="6350" operator="containsText" text="土">
      <formula>NOT(ISERROR(SEARCH("土",O35)))</formula>
    </cfRule>
  </conditionalFormatting>
  <conditionalFormatting sqref="P35">
    <cfRule type="containsText" dxfId="6011" priority="6347" operator="containsText" text="日">
      <formula>NOT(ISERROR(SEARCH("日",P35)))</formula>
    </cfRule>
    <cfRule type="containsText" dxfId="6010" priority="6348" operator="containsText" text="土">
      <formula>NOT(ISERROR(SEARCH("土",P35)))</formula>
    </cfRule>
  </conditionalFormatting>
  <conditionalFormatting sqref="L35">
    <cfRule type="containsText" dxfId="6009" priority="6355" operator="containsText" text="日">
      <formula>NOT(ISERROR(SEARCH("日",L35)))</formula>
    </cfRule>
    <cfRule type="containsText" dxfId="6008" priority="6356" operator="containsText" text="土">
      <formula>NOT(ISERROR(SEARCH("土",L35)))</formula>
    </cfRule>
  </conditionalFormatting>
  <conditionalFormatting sqref="T36">
    <cfRule type="containsText" dxfId="6007" priority="6341" operator="containsText" text="日">
      <formula>NOT(ISERROR(SEARCH("日",T36)))</formula>
    </cfRule>
    <cfRule type="containsText" dxfId="6006" priority="6342" operator="containsText" text="土">
      <formula>NOT(ISERROR(SEARCH("土",T36)))</formula>
    </cfRule>
  </conditionalFormatting>
  <conditionalFormatting sqref="S36">
    <cfRule type="containsText" dxfId="6005" priority="6339" operator="containsText" text="日">
      <formula>NOT(ISERROR(SEARCH("日",S36)))</formula>
    </cfRule>
    <cfRule type="containsText" dxfId="6004" priority="6340" operator="containsText" text="土">
      <formula>NOT(ISERROR(SEARCH("土",S36)))</formula>
    </cfRule>
  </conditionalFormatting>
  <conditionalFormatting sqref="R36">
    <cfRule type="containsText" dxfId="6003" priority="6337" operator="containsText" text="日">
      <formula>NOT(ISERROR(SEARCH("日",R36)))</formula>
    </cfRule>
    <cfRule type="containsText" dxfId="6002" priority="6338" operator="containsText" text="土">
      <formula>NOT(ISERROR(SEARCH("土",R36)))</formula>
    </cfRule>
  </conditionalFormatting>
  <conditionalFormatting sqref="Q36">
    <cfRule type="containsText" dxfId="6001" priority="6335" operator="containsText" text="日">
      <formula>NOT(ISERROR(SEARCH("日",Q36)))</formula>
    </cfRule>
    <cfRule type="containsText" dxfId="6000" priority="6336" operator="containsText" text="土">
      <formula>NOT(ISERROR(SEARCH("土",Q36)))</formula>
    </cfRule>
  </conditionalFormatting>
  <conditionalFormatting sqref="P36">
    <cfRule type="containsText" dxfId="5999" priority="6333" operator="containsText" text="日">
      <formula>NOT(ISERROR(SEARCH("日",P36)))</formula>
    </cfRule>
    <cfRule type="containsText" dxfId="5998" priority="6334" operator="containsText" text="土">
      <formula>NOT(ISERROR(SEARCH("土",P36)))</formula>
    </cfRule>
  </conditionalFormatting>
  <conditionalFormatting sqref="N36">
    <cfRule type="containsText" dxfId="5997" priority="6329" operator="containsText" text="日">
      <formula>NOT(ISERROR(SEARCH("日",N36)))</formula>
    </cfRule>
    <cfRule type="containsText" dxfId="5996" priority="6330" operator="containsText" text="土">
      <formula>NOT(ISERROR(SEARCH("土",N36)))</formula>
    </cfRule>
  </conditionalFormatting>
  <conditionalFormatting sqref="U36">
    <cfRule type="containsText" dxfId="5995" priority="6343" operator="containsText" text="日">
      <formula>NOT(ISERROR(SEARCH("日",U36)))</formula>
    </cfRule>
    <cfRule type="containsText" dxfId="5994" priority="6344" operator="containsText" text="土">
      <formula>NOT(ISERROR(SEARCH("土",U36)))</formula>
    </cfRule>
  </conditionalFormatting>
  <conditionalFormatting sqref="O36">
    <cfRule type="containsText" dxfId="5993" priority="6331" operator="containsText" text="日">
      <formula>NOT(ISERROR(SEARCH("日",O36)))</formula>
    </cfRule>
    <cfRule type="containsText" dxfId="5992" priority="6332" operator="containsText" text="土">
      <formula>NOT(ISERROR(SEARCH("土",O36)))</formula>
    </cfRule>
  </conditionalFormatting>
  <conditionalFormatting sqref="M36">
    <cfRule type="containsText" dxfId="5991" priority="6327" operator="containsText" text="日">
      <formula>NOT(ISERROR(SEARCH("日",M36)))</formula>
    </cfRule>
    <cfRule type="containsText" dxfId="5990" priority="6328" operator="containsText" text="土">
      <formula>NOT(ISERROR(SEARCH("土",M36)))</formula>
    </cfRule>
  </conditionalFormatting>
  <conditionalFormatting sqref="M38:V38">
    <cfRule type="containsText" dxfId="5989" priority="6325" operator="containsText" text="日">
      <formula>NOT(ISERROR(SEARCH("日",M38)))</formula>
    </cfRule>
    <cfRule type="containsText" dxfId="5988" priority="6326" operator="containsText" text="土">
      <formula>NOT(ISERROR(SEARCH("土",M38)))</formula>
    </cfRule>
  </conditionalFormatting>
  <conditionalFormatting sqref="V36">
    <cfRule type="containsText" dxfId="5987" priority="6345" operator="containsText" text="日">
      <formula>NOT(ISERROR(SEARCH("日",V36)))</formula>
    </cfRule>
    <cfRule type="containsText" dxfId="5986" priority="6346" operator="containsText" text="土">
      <formula>NOT(ISERROR(SEARCH("土",V36)))</formula>
    </cfRule>
  </conditionalFormatting>
  <conditionalFormatting sqref="N39 L40:L42 M41:V41">
    <cfRule type="containsText" dxfId="5985" priority="6319" operator="containsText" text="日">
      <formula>NOT(ISERROR(SEARCH("日",L39)))</formula>
    </cfRule>
    <cfRule type="containsText" dxfId="5984" priority="6320" operator="containsText" text="土">
      <formula>NOT(ISERROR(SEARCH("土",L39)))</formula>
    </cfRule>
  </conditionalFormatting>
  <conditionalFormatting sqref="M39">
    <cfRule type="containsText" dxfId="5983" priority="6321" operator="containsText" text="日">
      <formula>NOT(ISERROR(SEARCH("日",M39)))</formula>
    </cfRule>
    <cfRule type="containsText" dxfId="5982" priority="6322" operator="containsText" text="土">
      <formula>NOT(ISERROR(SEARCH("土",M39)))</formula>
    </cfRule>
  </conditionalFormatting>
  <conditionalFormatting sqref="O39">
    <cfRule type="containsText" dxfId="5981" priority="6317" operator="containsText" text="日">
      <formula>NOT(ISERROR(SEARCH("日",O39)))</formula>
    </cfRule>
    <cfRule type="containsText" dxfId="5980" priority="6318" operator="containsText" text="土">
      <formula>NOT(ISERROR(SEARCH("土",O39)))</formula>
    </cfRule>
  </conditionalFormatting>
  <conditionalFormatting sqref="P39">
    <cfRule type="containsText" dxfId="5979" priority="6315" operator="containsText" text="日">
      <formula>NOT(ISERROR(SEARCH("日",P39)))</formula>
    </cfRule>
    <cfRule type="containsText" dxfId="5978" priority="6316" operator="containsText" text="土">
      <formula>NOT(ISERROR(SEARCH("土",P39)))</formula>
    </cfRule>
  </conditionalFormatting>
  <conditionalFormatting sqref="L39">
    <cfRule type="containsText" dxfId="5977" priority="6323" operator="containsText" text="日">
      <formula>NOT(ISERROR(SEARCH("日",L39)))</formula>
    </cfRule>
    <cfRule type="containsText" dxfId="5976" priority="6324" operator="containsText" text="土">
      <formula>NOT(ISERROR(SEARCH("土",L39)))</formula>
    </cfRule>
  </conditionalFormatting>
  <conditionalFormatting sqref="T40">
    <cfRule type="containsText" dxfId="5975" priority="6309" operator="containsText" text="日">
      <formula>NOT(ISERROR(SEARCH("日",T40)))</formula>
    </cfRule>
    <cfRule type="containsText" dxfId="5974" priority="6310" operator="containsText" text="土">
      <formula>NOT(ISERROR(SEARCH("土",T40)))</formula>
    </cfRule>
  </conditionalFormatting>
  <conditionalFormatting sqref="S40">
    <cfRule type="containsText" dxfId="5973" priority="6307" operator="containsText" text="日">
      <formula>NOT(ISERROR(SEARCH("日",S40)))</formula>
    </cfRule>
    <cfRule type="containsText" dxfId="5972" priority="6308" operator="containsText" text="土">
      <formula>NOT(ISERROR(SEARCH("土",S40)))</formula>
    </cfRule>
  </conditionalFormatting>
  <conditionalFormatting sqref="R40">
    <cfRule type="containsText" dxfId="5971" priority="6305" operator="containsText" text="日">
      <formula>NOT(ISERROR(SEARCH("日",R40)))</formula>
    </cfRule>
    <cfRule type="containsText" dxfId="5970" priority="6306" operator="containsText" text="土">
      <formula>NOT(ISERROR(SEARCH("土",R40)))</formula>
    </cfRule>
  </conditionalFormatting>
  <conditionalFormatting sqref="Q40">
    <cfRule type="containsText" dxfId="5969" priority="6303" operator="containsText" text="日">
      <formula>NOT(ISERROR(SEARCH("日",Q40)))</formula>
    </cfRule>
    <cfRule type="containsText" dxfId="5968" priority="6304" operator="containsText" text="土">
      <formula>NOT(ISERROR(SEARCH("土",Q40)))</formula>
    </cfRule>
  </conditionalFormatting>
  <conditionalFormatting sqref="P40">
    <cfRule type="containsText" dxfId="5967" priority="6301" operator="containsText" text="日">
      <formula>NOT(ISERROR(SEARCH("日",P40)))</formula>
    </cfRule>
    <cfRule type="containsText" dxfId="5966" priority="6302" operator="containsText" text="土">
      <formula>NOT(ISERROR(SEARCH("土",P40)))</formula>
    </cfRule>
  </conditionalFormatting>
  <conditionalFormatting sqref="N40">
    <cfRule type="containsText" dxfId="5965" priority="6297" operator="containsText" text="日">
      <formula>NOT(ISERROR(SEARCH("日",N40)))</formula>
    </cfRule>
    <cfRule type="containsText" dxfId="5964" priority="6298" operator="containsText" text="土">
      <formula>NOT(ISERROR(SEARCH("土",N40)))</formula>
    </cfRule>
  </conditionalFormatting>
  <conditionalFormatting sqref="U40">
    <cfRule type="containsText" dxfId="5963" priority="6311" operator="containsText" text="日">
      <formula>NOT(ISERROR(SEARCH("日",U40)))</formula>
    </cfRule>
    <cfRule type="containsText" dxfId="5962" priority="6312" operator="containsText" text="土">
      <formula>NOT(ISERROR(SEARCH("土",U40)))</formula>
    </cfRule>
  </conditionalFormatting>
  <conditionalFormatting sqref="O40">
    <cfRule type="containsText" dxfId="5961" priority="6299" operator="containsText" text="日">
      <formula>NOT(ISERROR(SEARCH("日",O40)))</formula>
    </cfRule>
    <cfRule type="containsText" dxfId="5960" priority="6300" operator="containsText" text="土">
      <formula>NOT(ISERROR(SEARCH("土",O40)))</formula>
    </cfRule>
  </conditionalFormatting>
  <conditionalFormatting sqref="M40">
    <cfRule type="containsText" dxfId="5959" priority="6295" operator="containsText" text="日">
      <formula>NOT(ISERROR(SEARCH("日",M40)))</formula>
    </cfRule>
    <cfRule type="containsText" dxfId="5958" priority="6296" operator="containsText" text="土">
      <formula>NOT(ISERROR(SEARCH("土",M40)))</formula>
    </cfRule>
  </conditionalFormatting>
  <conditionalFormatting sqref="M42:V42">
    <cfRule type="containsText" dxfId="5957" priority="6293" operator="containsText" text="日">
      <formula>NOT(ISERROR(SEARCH("日",M42)))</formula>
    </cfRule>
    <cfRule type="containsText" dxfId="5956" priority="6294" operator="containsText" text="土">
      <formula>NOT(ISERROR(SEARCH("土",M42)))</formula>
    </cfRule>
  </conditionalFormatting>
  <conditionalFormatting sqref="V40">
    <cfRule type="containsText" dxfId="5955" priority="6313" operator="containsText" text="日">
      <formula>NOT(ISERROR(SEARCH("日",V40)))</formula>
    </cfRule>
    <cfRule type="containsText" dxfId="5954" priority="6314" operator="containsText" text="土">
      <formula>NOT(ISERROR(SEARCH("土",V40)))</formula>
    </cfRule>
  </conditionalFormatting>
  <conditionalFormatting sqref="N43 L44:L46 M45:V45">
    <cfRule type="containsText" dxfId="5953" priority="6287" operator="containsText" text="日">
      <formula>NOT(ISERROR(SEARCH("日",L43)))</formula>
    </cfRule>
    <cfRule type="containsText" dxfId="5952" priority="6288" operator="containsText" text="土">
      <formula>NOT(ISERROR(SEARCH("土",L43)))</formula>
    </cfRule>
  </conditionalFormatting>
  <conditionalFormatting sqref="M43">
    <cfRule type="containsText" dxfId="5951" priority="6289" operator="containsText" text="日">
      <formula>NOT(ISERROR(SEARCH("日",M43)))</formula>
    </cfRule>
    <cfRule type="containsText" dxfId="5950" priority="6290" operator="containsText" text="土">
      <formula>NOT(ISERROR(SEARCH("土",M43)))</formula>
    </cfRule>
  </conditionalFormatting>
  <conditionalFormatting sqref="O43">
    <cfRule type="containsText" dxfId="5949" priority="6285" operator="containsText" text="日">
      <formula>NOT(ISERROR(SEARCH("日",O43)))</formula>
    </cfRule>
    <cfRule type="containsText" dxfId="5948" priority="6286" operator="containsText" text="土">
      <formula>NOT(ISERROR(SEARCH("土",O43)))</formula>
    </cfRule>
  </conditionalFormatting>
  <conditionalFormatting sqref="P43">
    <cfRule type="containsText" dxfId="5947" priority="6283" operator="containsText" text="日">
      <formula>NOT(ISERROR(SEARCH("日",P43)))</formula>
    </cfRule>
    <cfRule type="containsText" dxfId="5946" priority="6284" operator="containsText" text="土">
      <formula>NOT(ISERROR(SEARCH("土",P43)))</formula>
    </cfRule>
  </conditionalFormatting>
  <conditionalFormatting sqref="L43">
    <cfRule type="containsText" dxfId="5945" priority="6291" operator="containsText" text="日">
      <formula>NOT(ISERROR(SEARCH("日",L43)))</formula>
    </cfRule>
    <cfRule type="containsText" dxfId="5944" priority="6292" operator="containsText" text="土">
      <formula>NOT(ISERROR(SEARCH("土",L43)))</formula>
    </cfRule>
  </conditionalFormatting>
  <conditionalFormatting sqref="T44">
    <cfRule type="containsText" dxfId="5943" priority="6277" operator="containsText" text="日">
      <formula>NOT(ISERROR(SEARCH("日",T44)))</formula>
    </cfRule>
    <cfRule type="containsText" dxfId="5942" priority="6278" operator="containsText" text="土">
      <formula>NOT(ISERROR(SEARCH("土",T44)))</formula>
    </cfRule>
  </conditionalFormatting>
  <conditionalFormatting sqref="S44">
    <cfRule type="containsText" dxfId="5941" priority="6275" operator="containsText" text="日">
      <formula>NOT(ISERROR(SEARCH("日",S44)))</formula>
    </cfRule>
    <cfRule type="containsText" dxfId="5940" priority="6276" operator="containsText" text="土">
      <formula>NOT(ISERROR(SEARCH("土",S44)))</formula>
    </cfRule>
  </conditionalFormatting>
  <conditionalFormatting sqref="R44">
    <cfRule type="containsText" dxfId="5939" priority="6273" operator="containsText" text="日">
      <formula>NOT(ISERROR(SEARCH("日",R44)))</formula>
    </cfRule>
    <cfRule type="containsText" dxfId="5938" priority="6274" operator="containsText" text="土">
      <formula>NOT(ISERROR(SEARCH("土",R44)))</formula>
    </cfRule>
  </conditionalFormatting>
  <conditionalFormatting sqref="Q44">
    <cfRule type="containsText" dxfId="5937" priority="6271" operator="containsText" text="日">
      <formula>NOT(ISERROR(SEARCH("日",Q44)))</formula>
    </cfRule>
    <cfRule type="containsText" dxfId="5936" priority="6272" operator="containsText" text="土">
      <formula>NOT(ISERROR(SEARCH("土",Q44)))</formula>
    </cfRule>
  </conditionalFormatting>
  <conditionalFormatting sqref="P44">
    <cfRule type="containsText" dxfId="5935" priority="6269" operator="containsText" text="日">
      <formula>NOT(ISERROR(SEARCH("日",P44)))</formula>
    </cfRule>
    <cfRule type="containsText" dxfId="5934" priority="6270" operator="containsText" text="土">
      <formula>NOT(ISERROR(SEARCH("土",P44)))</formula>
    </cfRule>
  </conditionalFormatting>
  <conditionalFormatting sqref="N44">
    <cfRule type="containsText" dxfId="5933" priority="6265" operator="containsText" text="日">
      <formula>NOT(ISERROR(SEARCH("日",N44)))</formula>
    </cfRule>
    <cfRule type="containsText" dxfId="5932" priority="6266" operator="containsText" text="土">
      <formula>NOT(ISERROR(SEARCH("土",N44)))</formula>
    </cfRule>
  </conditionalFormatting>
  <conditionalFormatting sqref="U44">
    <cfRule type="containsText" dxfId="5931" priority="6279" operator="containsText" text="日">
      <formula>NOT(ISERROR(SEARCH("日",U44)))</formula>
    </cfRule>
    <cfRule type="containsText" dxfId="5930" priority="6280" operator="containsText" text="土">
      <formula>NOT(ISERROR(SEARCH("土",U44)))</formula>
    </cfRule>
  </conditionalFormatting>
  <conditionalFormatting sqref="O44">
    <cfRule type="containsText" dxfId="5929" priority="6267" operator="containsText" text="日">
      <formula>NOT(ISERROR(SEARCH("日",O44)))</formula>
    </cfRule>
    <cfRule type="containsText" dxfId="5928" priority="6268" operator="containsText" text="土">
      <formula>NOT(ISERROR(SEARCH("土",O44)))</formula>
    </cfRule>
  </conditionalFormatting>
  <conditionalFormatting sqref="M44">
    <cfRule type="containsText" dxfId="5927" priority="6263" operator="containsText" text="日">
      <formula>NOT(ISERROR(SEARCH("日",M44)))</formula>
    </cfRule>
    <cfRule type="containsText" dxfId="5926" priority="6264" operator="containsText" text="土">
      <formula>NOT(ISERROR(SEARCH("土",M44)))</formula>
    </cfRule>
  </conditionalFormatting>
  <conditionalFormatting sqref="M46:V46">
    <cfRule type="containsText" dxfId="5925" priority="6261" operator="containsText" text="日">
      <formula>NOT(ISERROR(SEARCH("日",M46)))</formula>
    </cfRule>
    <cfRule type="containsText" dxfId="5924" priority="6262" operator="containsText" text="土">
      <formula>NOT(ISERROR(SEARCH("土",M46)))</formula>
    </cfRule>
  </conditionalFormatting>
  <conditionalFormatting sqref="V44">
    <cfRule type="containsText" dxfId="5923" priority="6281" operator="containsText" text="日">
      <formula>NOT(ISERROR(SEARCH("日",V44)))</formula>
    </cfRule>
    <cfRule type="containsText" dxfId="5922" priority="6282" operator="containsText" text="土">
      <formula>NOT(ISERROR(SEARCH("土",V44)))</formula>
    </cfRule>
  </conditionalFormatting>
  <conditionalFormatting sqref="N47 L48:L50 M49:V49">
    <cfRule type="containsText" dxfId="5921" priority="6255" operator="containsText" text="日">
      <formula>NOT(ISERROR(SEARCH("日",L47)))</formula>
    </cfRule>
    <cfRule type="containsText" dxfId="5920" priority="6256" operator="containsText" text="土">
      <formula>NOT(ISERROR(SEARCH("土",L47)))</formula>
    </cfRule>
  </conditionalFormatting>
  <conditionalFormatting sqref="M47">
    <cfRule type="containsText" dxfId="5919" priority="6257" operator="containsText" text="日">
      <formula>NOT(ISERROR(SEARCH("日",M47)))</formula>
    </cfRule>
    <cfRule type="containsText" dxfId="5918" priority="6258" operator="containsText" text="土">
      <formula>NOT(ISERROR(SEARCH("土",M47)))</formula>
    </cfRule>
  </conditionalFormatting>
  <conditionalFormatting sqref="L47">
    <cfRule type="containsText" dxfId="5917" priority="6259" operator="containsText" text="日">
      <formula>NOT(ISERROR(SEARCH("日",L47)))</formula>
    </cfRule>
    <cfRule type="containsText" dxfId="5916" priority="6260" operator="containsText" text="土">
      <formula>NOT(ISERROR(SEARCH("土",L47)))</formula>
    </cfRule>
  </conditionalFormatting>
  <conditionalFormatting sqref="R48">
    <cfRule type="containsText" dxfId="5915" priority="6241" operator="containsText" text="日">
      <formula>NOT(ISERROR(SEARCH("日",R48)))</formula>
    </cfRule>
    <cfRule type="containsText" dxfId="5914" priority="6242" operator="containsText" text="土">
      <formula>NOT(ISERROR(SEARCH("土",R48)))</formula>
    </cfRule>
  </conditionalFormatting>
  <conditionalFormatting sqref="Q52">
    <cfRule type="containsText" dxfId="5913" priority="6207" operator="containsText" text="日">
      <formula>NOT(ISERROR(SEARCH("日",Q52)))</formula>
    </cfRule>
    <cfRule type="containsText" dxfId="5912" priority="6208" operator="containsText" text="土">
      <formula>NOT(ISERROR(SEARCH("土",Q52)))</formula>
    </cfRule>
  </conditionalFormatting>
  <conditionalFormatting sqref="P56">
    <cfRule type="containsText" dxfId="5911" priority="6173" operator="containsText" text="日">
      <formula>NOT(ISERROR(SEARCH("日",P56)))</formula>
    </cfRule>
    <cfRule type="containsText" dxfId="5910" priority="6174" operator="containsText" text="土">
      <formula>NOT(ISERROR(SEARCH("土",P56)))</formula>
    </cfRule>
  </conditionalFormatting>
  <conditionalFormatting sqref="O60">
    <cfRule type="containsText" dxfId="5909" priority="6139" operator="containsText" text="日">
      <formula>NOT(ISERROR(SEARCH("日",O60)))</formula>
    </cfRule>
    <cfRule type="containsText" dxfId="5908" priority="6140" operator="containsText" text="土">
      <formula>NOT(ISERROR(SEARCH("土",O60)))</formula>
    </cfRule>
  </conditionalFormatting>
  <conditionalFormatting sqref="N64">
    <cfRule type="containsText" dxfId="5907" priority="6105" operator="containsText" text="日">
      <formula>NOT(ISERROR(SEARCH("日",N64)))</formula>
    </cfRule>
    <cfRule type="containsText" dxfId="5906" priority="6106" operator="containsText" text="土">
      <formula>NOT(ISERROR(SEARCH("土",N64)))</formula>
    </cfRule>
  </conditionalFormatting>
  <conditionalFormatting sqref="M76:V76">
    <cfRule type="containsText" dxfId="5905" priority="6037" operator="containsText" text="日">
      <formula>NOT(ISERROR(SEARCH("日",M76)))</formula>
    </cfRule>
    <cfRule type="containsText" dxfId="5904" priority="6038" operator="containsText" text="土">
      <formula>NOT(ISERROR(SEARCH("土",M76)))</formula>
    </cfRule>
  </conditionalFormatting>
  <conditionalFormatting sqref="N89 L90:L92 M91:V91">
    <cfRule type="containsText" dxfId="5903" priority="5935" operator="containsText" text="日">
      <formula>NOT(ISERROR(SEARCH("日",L89)))</formula>
    </cfRule>
    <cfRule type="containsText" dxfId="5902" priority="5936" operator="containsText" text="土">
      <formula>NOT(ISERROR(SEARCH("土",L89)))</formula>
    </cfRule>
  </conditionalFormatting>
  <conditionalFormatting sqref="N90">
    <cfRule type="containsText" dxfId="5901" priority="5913" operator="containsText" text="日">
      <formula>NOT(ISERROR(SEARCH("日",N90)))</formula>
    </cfRule>
    <cfRule type="containsText" dxfId="5900" priority="5914" operator="containsText" text="土">
      <formula>NOT(ISERROR(SEARCH("土",N90)))</formula>
    </cfRule>
  </conditionalFormatting>
  <conditionalFormatting sqref="M90">
    <cfRule type="containsText" dxfId="5899" priority="5911" operator="containsText" text="日">
      <formula>NOT(ISERROR(SEARCH("日",M90)))</formula>
    </cfRule>
    <cfRule type="containsText" dxfId="5898" priority="5912" operator="containsText" text="土">
      <formula>NOT(ISERROR(SEARCH("土",M90)))</formula>
    </cfRule>
  </conditionalFormatting>
  <conditionalFormatting sqref="N93 L94:L96 M95:V95">
    <cfRule type="containsText" dxfId="5897" priority="5903" operator="containsText" text="日">
      <formula>NOT(ISERROR(SEARCH("日",L93)))</formula>
    </cfRule>
    <cfRule type="containsText" dxfId="5896" priority="5904" operator="containsText" text="土">
      <formula>NOT(ISERROR(SEARCH("土",L93)))</formula>
    </cfRule>
  </conditionalFormatting>
  <conditionalFormatting sqref="M93">
    <cfRule type="containsText" dxfId="5895" priority="5905" operator="containsText" text="日">
      <formula>NOT(ISERROR(SEARCH("日",M93)))</formula>
    </cfRule>
    <cfRule type="containsText" dxfId="5894" priority="5906" operator="containsText" text="土">
      <formula>NOT(ISERROR(SEARCH("土",M93)))</formula>
    </cfRule>
  </conditionalFormatting>
  <conditionalFormatting sqref="O93">
    <cfRule type="containsText" dxfId="5893" priority="5901" operator="containsText" text="日">
      <formula>NOT(ISERROR(SEARCH("日",O93)))</formula>
    </cfRule>
    <cfRule type="containsText" dxfId="5892" priority="5902" operator="containsText" text="土">
      <formula>NOT(ISERROR(SEARCH("土",O93)))</formula>
    </cfRule>
  </conditionalFormatting>
  <conditionalFormatting sqref="P93">
    <cfRule type="containsText" dxfId="5891" priority="5899" operator="containsText" text="日">
      <formula>NOT(ISERROR(SEARCH("日",P93)))</formula>
    </cfRule>
    <cfRule type="containsText" dxfId="5890" priority="5900" operator="containsText" text="土">
      <formula>NOT(ISERROR(SEARCH("土",P93)))</formula>
    </cfRule>
  </conditionalFormatting>
  <conditionalFormatting sqref="L93">
    <cfRule type="containsText" dxfId="5889" priority="5907" operator="containsText" text="日">
      <formula>NOT(ISERROR(SEARCH("日",L93)))</formula>
    </cfRule>
    <cfRule type="containsText" dxfId="5888" priority="5908" operator="containsText" text="土">
      <formula>NOT(ISERROR(SEARCH("土",L93)))</formula>
    </cfRule>
  </conditionalFormatting>
  <conditionalFormatting sqref="T94">
    <cfRule type="containsText" dxfId="5887" priority="5893" operator="containsText" text="日">
      <formula>NOT(ISERROR(SEARCH("日",T94)))</formula>
    </cfRule>
    <cfRule type="containsText" dxfId="5886" priority="5894" operator="containsText" text="土">
      <formula>NOT(ISERROR(SEARCH("土",T94)))</formula>
    </cfRule>
  </conditionalFormatting>
  <conditionalFormatting sqref="S94">
    <cfRule type="containsText" dxfId="5885" priority="5891" operator="containsText" text="日">
      <formula>NOT(ISERROR(SEARCH("日",S94)))</formula>
    </cfRule>
    <cfRule type="containsText" dxfId="5884" priority="5892" operator="containsText" text="土">
      <formula>NOT(ISERROR(SEARCH("土",S94)))</formula>
    </cfRule>
  </conditionalFormatting>
  <conditionalFormatting sqref="R94">
    <cfRule type="containsText" dxfId="5883" priority="5889" operator="containsText" text="日">
      <formula>NOT(ISERROR(SEARCH("日",R94)))</formula>
    </cfRule>
    <cfRule type="containsText" dxfId="5882" priority="5890" operator="containsText" text="土">
      <formula>NOT(ISERROR(SEARCH("土",R94)))</formula>
    </cfRule>
  </conditionalFormatting>
  <conditionalFormatting sqref="Q94">
    <cfRule type="containsText" dxfId="5881" priority="5887" operator="containsText" text="日">
      <formula>NOT(ISERROR(SEARCH("日",Q94)))</formula>
    </cfRule>
    <cfRule type="containsText" dxfId="5880" priority="5888" operator="containsText" text="土">
      <formula>NOT(ISERROR(SEARCH("土",Q94)))</formula>
    </cfRule>
  </conditionalFormatting>
  <conditionalFormatting sqref="P94">
    <cfRule type="containsText" dxfId="5879" priority="5885" operator="containsText" text="日">
      <formula>NOT(ISERROR(SEARCH("日",P94)))</formula>
    </cfRule>
    <cfRule type="containsText" dxfId="5878" priority="5886" operator="containsText" text="土">
      <formula>NOT(ISERROR(SEARCH("土",P94)))</formula>
    </cfRule>
  </conditionalFormatting>
  <conditionalFormatting sqref="U94">
    <cfRule type="containsText" dxfId="5877" priority="5895" operator="containsText" text="日">
      <formula>NOT(ISERROR(SEARCH("日",U94)))</formula>
    </cfRule>
    <cfRule type="containsText" dxfId="5876" priority="5896" operator="containsText" text="土">
      <formula>NOT(ISERROR(SEARCH("土",U94)))</formula>
    </cfRule>
  </conditionalFormatting>
  <conditionalFormatting sqref="O94">
    <cfRule type="containsText" dxfId="5875" priority="5883" operator="containsText" text="日">
      <formula>NOT(ISERROR(SEARCH("日",O94)))</formula>
    </cfRule>
    <cfRule type="containsText" dxfId="5874" priority="5884" operator="containsText" text="土">
      <formula>NOT(ISERROR(SEARCH("土",O94)))</formula>
    </cfRule>
  </conditionalFormatting>
  <conditionalFormatting sqref="M94">
    <cfRule type="containsText" dxfId="5873" priority="5879" operator="containsText" text="日">
      <formula>NOT(ISERROR(SEARCH("日",M94)))</formula>
    </cfRule>
    <cfRule type="containsText" dxfId="5872" priority="5880" operator="containsText" text="土">
      <formula>NOT(ISERROR(SEARCH("土",M94)))</formula>
    </cfRule>
  </conditionalFormatting>
  <conditionalFormatting sqref="M96:V96">
    <cfRule type="containsText" dxfId="5871" priority="5877" operator="containsText" text="日">
      <formula>NOT(ISERROR(SEARCH("日",M96)))</formula>
    </cfRule>
    <cfRule type="containsText" dxfId="5870" priority="5878" operator="containsText" text="土">
      <formula>NOT(ISERROR(SEARCH("土",M96)))</formula>
    </cfRule>
  </conditionalFormatting>
  <conditionalFormatting sqref="V94">
    <cfRule type="containsText" dxfId="5869" priority="5897" operator="containsText" text="日">
      <formula>NOT(ISERROR(SEARCH("日",V94)))</formula>
    </cfRule>
    <cfRule type="containsText" dxfId="5868" priority="5898" operator="containsText" text="土">
      <formula>NOT(ISERROR(SEARCH("土",V94)))</formula>
    </cfRule>
  </conditionalFormatting>
  <conditionalFormatting sqref="N97 L98:L100 M99:V99">
    <cfRule type="containsText" dxfId="5867" priority="5871" operator="containsText" text="日">
      <formula>NOT(ISERROR(SEARCH("日",L97)))</formula>
    </cfRule>
    <cfRule type="containsText" dxfId="5866" priority="5872" operator="containsText" text="土">
      <formula>NOT(ISERROR(SEARCH("土",L97)))</formula>
    </cfRule>
  </conditionalFormatting>
  <conditionalFormatting sqref="M97">
    <cfRule type="containsText" dxfId="5865" priority="5873" operator="containsText" text="日">
      <formula>NOT(ISERROR(SEARCH("日",M97)))</formula>
    </cfRule>
    <cfRule type="containsText" dxfId="5864" priority="5874" operator="containsText" text="土">
      <formula>NOT(ISERROR(SEARCH("土",M97)))</formula>
    </cfRule>
  </conditionalFormatting>
  <conditionalFormatting sqref="O97">
    <cfRule type="containsText" dxfId="5863" priority="5869" operator="containsText" text="日">
      <formula>NOT(ISERROR(SEARCH("日",O97)))</formula>
    </cfRule>
    <cfRule type="containsText" dxfId="5862" priority="5870" operator="containsText" text="土">
      <formula>NOT(ISERROR(SEARCH("土",O97)))</formula>
    </cfRule>
  </conditionalFormatting>
  <conditionalFormatting sqref="P97">
    <cfRule type="containsText" dxfId="5861" priority="5867" operator="containsText" text="日">
      <formula>NOT(ISERROR(SEARCH("日",P97)))</formula>
    </cfRule>
    <cfRule type="containsText" dxfId="5860" priority="5868" operator="containsText" text="土">
      <formula>NOT(ISERROR(SEARCH("土",P97)))</formula>
    </cfRule>
  </conditionalFormatting>
  <conditionalFormatting sqref="L97">
    <cfRule type="containsText" dxfId="5859" priority="5875" operator="containsText" text="日">
      <formula>NOT(ISERROR(SEARCH("日",L97)))</formula>
    </cfRule>
    <cfRule type="containsText" dxfId="5858" priority="5876" operator="containsText" text="土">
      <formula>NOT(ISERROR(SEARCH("土",L97)))</formula>
    </cfRule>
  </conditionalFormatting>
  <conditionalFormatting sqref="T98">
    <cfRule type="containsText" dxfId="5857" priority="5861" operator="containsText" text="日">
      <formula>NOT(ISERROR(SEARCH("日",T98)))</formula>
    </cfRule>
    <cfRule type="containsText" dxfId="5856" priority="5862" operator="containsText" text="土">
      <formula>NOT(ISERROR(SEARCH("土",T98)))</formula>
    </cfRule>
  </conditionalFormatting>
  <conditionalFormatting sqref="S98">
    <cfRule type="containsText" dxfId="5855" priority="5859" operator="containsText" text="日">
      <formula>NOT(ISERROR(SEARCH("日",S98)))</formula>
    </cfRule>
    <cfRule type="containsText" dxfId="5854" priority="5860" operator="containsText" text="土">
      <formula>NOT(ISERROR(SEARCH("土",S98)))</formula>
    </cfRule>
  </conditionalFormatting>
  <conditionalFormatting sqref="R98">
    <cfRule type="containsText" dxfId="5853" priority="5857" operator="containsText" text="日">
      <formula>NOT(ISERROR(SEARCH("日",R98)))</formula>
    </cfRule>
    <cfRule type="containsText" dxfId="5852" priority="5858" operator="containsText" text="土">
      <formula>NOT(ISERROR(SEARCH("土",R98)))</formula>
    </cfRule>
  </conditionalFormatting>
  <conditionalFormatting sqref="Q98">
    <cfRule type="containsText" dxfId="5851" priority="5855" operator="containsText" text="日">
      <formula>NOT(ISERROR(SEARCH("日",Q98)))</formula>
    </cfRule>
    <cfRule type="containsText" dxfId="5850" priority="5856" operator="containsText" text="土">
      <formula>NOT(ISERROR(SEARCH("土",Q98)))</formula>
    </cfRule>
  </conditionalFormatting>
  <conditionalFormatting sqref="N98">
    <cfRule type="containsText" dxfId="5849" priority="5849" operator="containsText" text="日">
      <formula>NOT(ISERROR(SEARCH("日",N98)))</formula>
    </cfRule>
    <cfRule type="containsText" dxfId="5848" priority="5850" operator="containsText" text="土">
      <formula>NOT(ISERROR(SEARCH("土",N98)))</formula>
    </cfRule>
  </conditionalFormatting>
  <conditionalFormatting sqref="U98">
    <cfRule type="containsText" dxfId="5847" priority="5863" operator="containsText" text="日">
      <formula>NOT(ISERROR(SEARCH("日",U98)))</formula>
    </cfRule>
    <cfRule type="containsText" dxfId="5846" priority="5864" operator="containsText" text="土">
      <formula>NOT(ISERROR(SEARCH("土",U98)))</formula>
    </cfRule>
  </conditionalFormatting>
  <conditionalFormatting sqref="O98">
    <cfRule type="containsText" dxfId="5845" priority="5851" operator="containsText" text="日">
      <formula>NOT(ISERROR(SEARCH("日",O98)))</formula>
    </cfRule>
    <cfRule type="containsText" dxfId="5844" priority="5852" operator="containsText" text="土">
      <formula>NOT(ISERROR(SEARCH("土",O98)))</formula>
    </cfRule>
  </conditionalFormatting>
  <conditionalFormatting sqref="M98">
    <cfRule type="containsText" dxfId="5843" priority="5847" operator="containsText" text="日">
      <formula>NOT(ISERROR(SEARCH("日",M98)))</formula>
    </cfRule>
    <cfRule type="containsText" dxfId="5842" priority="5848" operator="containsText" text="土">
      <formula>NOT(ISERROR(SEARCH("土",M98)))</formula>
    </cfRule>
  </conditionalFormatting>
  <conditionalFormatting sqref="M100:V100">
    <cfRule type="containsText" dxfId="5841" priority="5845" operator="containsText" text="日">
      <formula>NOT(ISERROR(SEARCH("日",M100)))</formula>
    </cfRule>
    <cfRule type="containsText" dxfId="5840" priority="5846" operator="containsText" text="土">
      <formula>NOT(ISERROR(SEARCH("土",M100)))</formula>
    </cfRule>
  </conditionalFormatting>
  <conditionalFormatting sqref="V98">
    <cfRule type="containsText" dxfId="5839" priority="5865" operator="containsText" text="日">
      <formula>NOT(ISERROR(SEARCH("日",V98)))</formula>
    </cfRule>
    <cfRule type="containsText" dxfId="5838" priority="5866" operator="containsText" text="土">
      <formula>NOT(ISERROR(SEARCH("土",V98)))</formula>
    </cfRule>
  </conditionalFormatting>
  <conditionalFormatting sqref="N101 L102:L104 M103:V103">
    <cfRule type="containsText" dxfId="5837" priority="5839" operator="containsText" text="日">
      <formula>NOT(ISERROR(SEARCH("日",L101)))</formula>
    </cfRule>
    <cfRule type="containsText" dxfId="5836" priority="5840" operator="containsText" text="土">
      <formula>NOT(ISERROR(SEARCH("土",L101)))</formula>
    </cfRule>
  </conditionalFormatting>
  <conditionalFormatting sqref="M101">
    <cfRule type="containsText" dxfId="5835" priority="5841" operator="containsText" text="日">
      <formula>NOT(ISERROR(SEARCH("日",M101)))</formula>
    </cfRule>
    <cfRule type="containsText" dxfId="5834" priority="5842" operator="containsText" text="土">
      <formula>NOT(ISERROR(SEARCH("土",M101)))</formula>
    </cfRule>
  </conditionalFormatting>
  <conditionalFormatting sqref="O101">
    <cfRule type="containsText" dxfId="5833" priority="5837" operator="containsText" text="日">
      <formula>NOT(ISERROR(SEARCH("日",O101)))</formula>
    </cfRule>
    <cfRule type="containsText" dxfId="5832" priority="5838" operator="containsText" text="土">
      <formula>NOT(ISERROR(SEARCH("土",O101)))</formula>
    </cfRule>
  </conditionalFormatting>
  <conditionalFormatting sqref="P101">
    <cfRule type="containsText" dxfId="5831" priority="5835" operator="containsText" text="日">
      <formula>NOT(ISERROR(SEARCH("日",P101)))</formula>
    </cfRule>
    <cfRule type="containsText" dxfId="5830" priority="5836" operator="containsText" text="土">
      <formula>NOT(ISERROR(SEARCH("土",P101)))</formula>
    </cfRule>
  </conditionalFormatting>
  <conditionalFormatting sqref="L101">
    <cfRule type="containsText" dxfId="5829" priority="5843" operator="containsText" text="日">
      <formula>NOT(ISERROR(SEARCH("日",L101)))</formula>
    </cfRule>
    <cfRule type="containsText" dxfId="5828" priority="5844" operator="containsText" text="土">
      <formula>NOT(ISERROR(SEARCH("土",L101)))</formula>
    </cfRule>
  </conditionalFormatting>
  <conditionalFormatting sqref="T102">
    <cfRule type="containsText" dxfId="5827" priority="5829" operator="containsText" text="日">
      <formula>NOT(ISERROR(SEARCH("日",T102)))</formula>
    </cfRule>
    <cfRule type="containsText" dxfId="5826" priority="5830" operator="containsText" text="土">
      <formula>NOT(ISERROR(SEARCH("土",T102)))</formula>
    </cfRule>
  </conditionalFormatting>
  <conditionalFormatting sqref="S102">
    <cfRule type="containsText" dxfId="5825" priority="5827" operator="containsText" text="日">
      <formula>NOT(ISERROR(SEARCH("日",S102)))</formula>
    </cfRule>
    <cfRule type="containsText" dxfId="5824" priority="5828" operator="containsText" text="土">
      <formula>NOT(ISERROR(SEARCH("土",S102)))</formula>
    </cfRule>
  </conditionalFormatting>
  <conditionalFormatting sqref="Q102">
    <cfRule type="containsText" dxfId="5823" priority="5823" operator="containsText" text="日">
      <formula>NOT(ISERROR(SEARCH("日",Q102)))</formula>
    </cfRule>
    <cfRule type="containsText" dxfId="5822" priority="5824" operator="containsText" text="土">
      <formula>NOT(ISERROR(SEARCH("土",Q102)))</formula>
    </cfRule>
  </conditionalFormatting>
  <conditionalFormatting sqref="P102">
    <cfRule type="containsText" dxfId="5821" priority="5821" operator="containsText" text="日">
      <formula>NOT(ISERROR(SEARCH("日",P102)))</formula>
    </cfRule>
    <cfRule type="containsText" dxfId="5820" priority="5822" operator="containsText" text="土">
      <formula>NOT(ISERROR(SEARCH("土",P102)))</formula>
    </cfRule>
  </conditionalFormatting>
  <conditionalFormatting sqref="N102">
    <cfRule type="containsText" dxfId="5819" priority="5817" operator="containsText" text="日">
      <formula>NOT(ISERROR(SEARCH("日",N102)))</formula>
    </cfRule>
    <cfRule type="containsText" dxfId="5818" priority="5818" operator="containsText" text="土">
      <formula>NOT(ISERROR(SEARCH("土",N102)))</formula>
    </cfRule>
  </conditionalFormatting>
  <conditionalFormatting sqref="U102">
    <cfRule type="containsText" dxfId="5817" priority="5831" operator="containsText" text="日">
      <formula>NOT(ISERROR(SEARCH("日",U102)))</formula>
    </cfRule>
    <cfRule type="containsText" dxfId="5816" priority="5832" operator="containsText" text="土">
      <formula>NOT(ISERROR(SEARCH("土",U102)))</formula>
    </cfRule>
  </conditionalFormatting>
  <conditionalFormatting sqref="O102">
    <cfRule type="containsText" dxfId="5815" priority="5819" operator="containsText" text="日">
      <formula>NOT(ISERROR(SEARCH("日",O102)))</formula>
    </cfRule>
    <cfRule type="containsText" dxfId="5814" priority="5820" operator="containsText" text="土">
      <formula>NOT(ISERROR(SEARCH("土",O102)))</formula>
    </cfRule>
  </conditionalFormatting>
  <conditionalFormatting sqref="M102">
    <cfRule type="containsText" dxfId="5813" priority="5815" operator="containsText" text="日">
      <formula>NOT(ISERROR(SEARCH("日",M102)))</formula>
    </cfRule>
    <cfRule type="containsText" dxfId="5812" priority="5816" operator="containsText" text="土">
      <formula>NOT(ISERROR(SEARCH("土",M102)))</formula>
    </cfRule>
  </conditionalFormatting>
  <conditionalFormatting sqref="M104:V104">
    <cfRule type="containsText" dxfId="5811" priority="5813" operator="containsText" text="日">
      <formula>NOT(ISERROR(SEARCH("日",M104)))</formula>
    </cfRule>
    <cfRule type="containsText" dxfId="5810" priority="5814" operator="containsText" text="土">
      <formula>NOT(ISERROR(SEARCH("土",M104)))</formula>
    </cfRule>
  </conditionalFormatting>
  <conditionalFormatting sqref="V102">
    <cfRule type="containsText" dxfId="5809" priority="5833" operator="containsText" text="日">
      <formula>NOT(ISERROR(SEARCH("日",V102)))</formula>
    </cfRule>
    <cfRule type="containsText" dxfId="5808" priority="5834" operator="containsText" text="土">
      <formula>NOT(ISERROR(SEARCH("土",V102)))</formula>
    </cfRule>
  </conditionalFormatting>
  <conditionalFormatting sqref="N105 L106:L108 M107:V107">
    <cfRule type="containsText" dxfId="5807" priority="5807" operator="containsText" text="日">
      <formula>NOT(ISERROR(SEARCH("日",L105)))</formula>
    </cfRule>
    <cfRule type="containsText" dxfId="5806" priority="5808" operator="containsText" text="土">
      <formula>NOT(ISERROR(SEARCH("土",L105)))</formula>
    </cfRule>
  </conditionalFormatting>
  <conditionalFormatting sqref="M105">
    <cfRule type="containsText" dxfId="5805" priority="5809" operator="containsText" text="日">
      <formula>NOT(ISERROR(SEARCH("日",M105)))</formula>
    </cfRule>
    <cfRule type="containsText" dxfId="5804" priority="5810" operator="containsText" text="土">
      <formula>NOT(ISERROR(SEARCH("土",M105)))</formula>
    </cfRule>
  </conditionalFormatting>
  <conditionalFormatting sqref="O105">
    <cfRule type="containsText" dxfId="5803" priority="5805" operator="containsText" text="日">
      <formula>NOT(ISERROR(SEARCH("日",O105)))</formula>
    </cfRule>
    <cfRule type="containsText" dxfId="5802" priority="5806" operator="containsText" text="土">
      <formula>NOT(ISERROR(SEARCH("土",O105)))</formula>
    </cfRule>
  </conditionalFormatting>
  <conditionalFormatting sqref="P105">
    <cfRule type="containsText" dxfId="5801" priority="5803" operator="containsText" text="日">
      <formula>NOT(ISERROR(SEARCH("日",P105)))</formula>
    </cfRule>
    <cfRule type="containsText" dxfId="5800" priority="5804" operator="containsText" text="土">
      <formula>NOT(ISERROR(SEARCH("土",P105)))</formula>
    </cfRule>
  </conditionalFormatting>
  <conditionalFormatting sqref="L105">
    <cfRule type="containsText" dxfId="5799" priority="5811" operator="containsText" text="日">
      <formula>NOT(ISERROR(SEARCH("日",L105)))</formula>
    </cfRule>
    <cfRule type="containsText" dxfId="5798" priority="5812" operator="containsText" text="土">
      <formula>NOT(ISERROR(SEARCH("土",L105)))</formula>
    </cfRule>
  </conditionalFormatting>
  <conditionalFormatting sqref="S106">
    <cfRule type="containsText" dxfId="5797" priority="5795" operator="containsText" text="日">
      <formula>NOT(ISERROR(SEARCH("日",S106)))</formula>
    </cfRule>
    <cfRule type="containsText" dxfId="5796" priority="5796" operator="containsText" text="土">
      <formula>NOT(ISERROR(SEARCH("土",S106)))</formula>
    </cfRule>
  </conditionalFormatting>
  <conditionalFormatting sqref="R106">
    <cfRule type="containsText" dxfId="5795" priority="5793" operator="containsText" text="日">
      <formula>NOT(ISERROR(SEARCH("日",R106)))</formula>
    </cfRule>
    <cfRule type="containsText" dxfId="5794" priority="5794" operator="containsText" text="土">
      <formula>NOT(ISERROR(SEARCH("土",R106)))</formula>
    </cfRule>
  </conditionalFormatting>
  <conditionalFormatting sqref="Q106">
    <cfRule type="containsText" dxfId="5793" priority="5791" operator="containsText" text="日">
      <formula>NOT(ISERROR(SEARCH("日",Q106)))</formula>
    </cfRule>
    <cfRule type="containsText" dxfId="5792" priority="5792" operator="containsText" text="土">
      <formula>NOT(ISERROR(SEARCH("土",Q106)))</formula>
    </cfRule>
  </conditionalFormatting>
  <conditionalFormatting sqref="P106">
    <cfRule type="containsText" dxfId="5791" priority="5789" operator="containsText" text="日">
      <formula>NOT(ISERROR(SEARCH("日",P106)))</formula>
    </cfRule>
    <cfRule type="containsText" dxfId="5790" priority="5790" operator="containsText" text="土">
      <formula>NOT(ISERROR(SEARCH("土",P106)))</formula>
    </cfRule>
  </conditionalFormatting>
  <conditionalFormatting sqref="N106">
    <cfRule type="containsText" dxfId="5789" priority="5785" operator="containsText" text="日">
      <formula>NOT(ISERROR(SEARCH("日",N106)))</formula>
    </cfRule>
    <cfRule type="containsText" dxfId="5788" priority="5786" operator="containsText" text="土">
      <formula>NOT(ISERROR(SEARCH("土",N106)))</formula>
    </cfRule>
  </conditionalFormatting>
  <conditionalFormatting sqref="U106">
    <cfRule type="containsText" dxfId="5787" priority="5799" operator="containsText" text="日">
      <formula>NOT(ISERROR(SEARCH("日",U106)))</formula>
    </cfRule>
    <cfRule type="containsText" dxfId="5786" priority="5800" operator="containsText" text="土">
      <formula>NOT(ISERROR(SEARCH("土",U106)))</formula>
    </cfRule>
  </conditionalFormatting>
  <conditionalFormatting sqref="O106">
    <cfRule type="containsText" dxfId="5785" priority="5787" operator="containsText" text="日">
      <formula>NOT(ISERROR(SEARCH("日",O106)))</formula>
    </cfRule>
    <cfRule type="containsText" dxfId="5784" priority="5788" operator="containsText" text="土">
      <formula>NOT(ISERROR(SEARCH("土",O106)))</formula>
    </cfRule>
  </conditionalFormatting>
  <conditionalFormatting sqref="M106">
    <cfRule type="containsText" dxfId="5783" priority="5783" operator="containsText" text="日">
      <formula>NOT(ISERROR(SEARCH("日",M106)))</formula>
    </cfRule>
    <cfRule type="containsText" dxfId="5782" priority="5784" operator="containsText" text="土">
      <formula>NOT(ISERROR(SEARCH("土",M106)))</formula>
    </cfRule>
  </conditionalFormatting>
  <conditionalFormatting sqref="M108:V108">
    <cfRule type="containsText" dxfId="5781" priority="5781" operator="containsText" text="日">
      <formula>NOT(ISERROR(SEARCH("日",M108)))</formula>
    </cfRule>
    <cfRule type="containsText" dxfId="5780" priority="5782" operator="containsText" text="土">
      <formula>NOT(ISERROR(SEARCH("土",M108)))</formula>
    </cfRule>
  </conditionalFormatting>
  <conditionalFormatting sqref="V106">
    <cfRule type="containsText" dxfId="5779" priority="5801" operator="containsText" text="日">
      <formula>NOT(ISERROR(SEARCH("日",V106)))</formula>
    </cfRule>
    <cfRule type="containsText" dxfId="5778" priority="5802" operator="containsText" text="土">
      <formula>NOT(ISERROR(SEARCH("土",V106)))</formula>
    </cfRule>
  </conditionalFormatting>
  <conditionalFormatting sqref="N109 L110:L112 M111:V111">
    <cfRule type="containsText" dxfId="5777" priority="5775" operator="containsText" text="日">
      <formula>NOT(ISERROR(SEARCH("日",L109)))</formula>
    </cfRule>
    <cfRule type="containsText" dxfId="5776" priority="5776" operator="containsText" text="土">
      <formula>NOT(ISERROR(SEARCH("土",L109)))</formula>
    </cfRule>
  </conditionalFormatting>
  <conditionalFormatting sqref="M109">
    <cfRule type="containsText" dxfId="5775" priority="5777" operator="containsText" text="日">
      <formula>NOT(ISERROR(SEARCH("日",M109)))</formula>
    </cfRule>
    <cfRule type="containsText" dxfId="5774" priority="5778" operator="containsText" text="土">
      <formula>NOT(ISERROR(SEARCH("土",M109)))</formula>
    </cfRule>
  </conditionalFormatting>
  <conditionalFormatting sqref="O109">
    <cfRule type="containsText" dxfId="5773" priority="5773" operator="containsText" text="日">
      <formula>NOT(ISERROR(SEARCH("日",O109)))</formula>
    </cfRule>
    <cfRule type="containsText" dxfId="5772" priority="5774" operator="containsText" text="土">
      <formula>NOT(ISERROR(SEARCH("土",O109)))</formula>
    </cfRule>
  </conditionalFormatting>
  <conditionalFormatting sqref="P109">
    <cfRule type="containsText" dxfId="5771" priority="5771" operator="containsText" text="日">
      <formula>NOT(ISERROR(SEARCH("日",P109)))</formula>
    </cfRule>
    <cfRule type="containsText" dxfId="5770" priority="5772" operator="containsText" text="土">
      <formula>NOT(ISERROR(SEARCH("土",P109)))</formula>
    </cfRule>
  </conditionalFormatting>
  <conditionalFormatting sqref="L109">
    <cfRule type="containsText" dxfId="5769" priority="5779" operator="containsText" text="日">
      <formula>NOT(ISERROR(SEARCH("日",L109)))</formula>
    </cfRule>
    <cfRule type="containsText" dxfId="5768" priority="5780" operator="containsText" text="土">
      <formula>NOT(ISERROR(SEARCH("土",L109)))</formula>
    </cfRule>
  </conditionalFormatting>
  <conditionalFormatting sqref="T110">
    <cfRule type="containsText" dxfId="5767" priority="5765" operator="containsText" text="日">
      <formula>NOT(ISERROR(SEARCH("日",T110)))</formula>
    </cfRule>
    <cfRule type="containsText" dxfId="5766" priority="5766" operator="containsText" text="土">
      <formula>NOT(ISERROR(SEARCH("土",T110)))</formula>
    </cfRule>
  </conditionalFormatting>
  <conditionalFormatting sqref="S110">
    <cfRule type="containsText" dxfId="5765" priority="5763" operator="containsText" text="日">
      <formula>NOT(ISERROR(SEARCH("日",S110)))</formula>
    </cfRule>
    <cfRule type="containsText" dxfId="5764" priority="5764" operator="containsText" text="土">
      <formula>NOT(ISERROR(SEARCH("土",S110)))</formula>
    </cfRule>
  </conditionalFormatting>
  <conditionalFormatting sqref="R110">
    <cfRule type="containsText" dxfId="5763" priority="5761" operator="containsText" text="日">
      <formula>NOT(ISERROR(SEARCH("日",R110)))</formula>
    </cfRule>
    <cfRule type="containsText" dxfId="5762" priority="5762" operator="containsText" text="土">
      <formula>NOT(ISERROR(SEARCH("土",R110)))</formula>
    </cfRule>
  </conditionalFormatting>
  <conditionalFormatting sqref="Q110">
    <cfRule type="containsText" dxfId="5761" priority="5759" operator="containsText" text="日">
      <formula>NOT(ISERROR(SEARCH("日",Q110)))</formula>
    </cfRule>
    <cfRule type="containsText" dxfId="5760" priority="5760" operator="containsText" text="土">
      <formula>NOT(ISERROR(SEARCH("土",Q110)))</formula>
    </cfRule>
  </conditionalFormatting>
  <conditionalFormatting sqref="P110">
    <cfRule type="containsText" dxfId="5759" priority="5757" operator="containsText" text="日">
      <formula>NOT(ISERROR(SEARCH("日",P110)))</formula>
    </cfRule>
    <cfRule type="containsText" dxfId="5758" priority="5758" operator="containsText" text="土">
      <formula>NOT(ISERROR(SEARCH("土",P110)))</formula>
    </cfRule>
  </conditionalFormatting>
  <conditionalFormatting sqref="N110">
    <cfRule type="containsText" dxfId="5757" priority="5753" operator="containsText" text="日">
      <formula>NOT(ISERROR(SEARCH("日",N110)))</formula>
    </cfRule>
    <cfRule type="containsText" dxfId="5756" priority="5754" operator="containsText" text="土">
      <formula>NOT(ISERROR(SEARCH("土",N110)))</formula>
    </cfRule>
  </conditionalFormatting>
  <conditionalFormatting sqref="U110">
    <cfRule type="containsText" dxfId="5755" priority="5767" operator="containsText" text="日">
      <formula>NOT(ISERROR(SEARCH("日",U110)))</formula>
    </cfRule>
    <cfRule type="containsText" dxfId="5754" priority="5768" operator="containsText" text="土">
      <formula>NOT(ISERROR(SEARCH("土",U110)))</formula>
    </cfRule>
  </conditionalFormatting>
  <conditionalFormatting sqref="O110">
    <cfRule type="containsText" dxfId="5753" priority="5755" operator="containsText" text="日">
      <formula>NOT(ISERROR(SEARCH("日",O110)))</formula>
    </cfRule>
    <cfRule type="containsText" dxfId="5752" priority="5756" operator="containsText" text="土">
      <formula>NOT(ISERROR(SEARCH("土",O110)))</formula>
    </cfRule>
  </conditionalFormatting>
  <conditionalFormatting sqref="M110">
    <cfRule type="containsText" dxfId="5751" priority="5751" operator="containsText" text="日">
      <formula>NOT(ISERROR(SEARCH("日",M110)))</formula>
    </cfRule>
    <cfRule type="containsText" dxfId="5750" priority="5752" operator="containsText" text="土">
      <formula>NOT(ISERROR(SEARCH("土",M110)))</formula>
    </cfRule>
  </conditionalFormatting>
  <conditionalFormatting sqref="M112:V112">
    <cfRule type="containsText" dxfId="5749" priority="5749" operator="containsText" text="日">
      <formula>NOT(ISERROR(SEARCH("日",M112)))</formula>
    </cfRule>
    <cfRule type="containsText" dxfId="5748" priority="5750" operator="containsText" text="土">
      <formula>NOT(ISERROR(SEARCH("土",M112)))</formula>
    </cfRule>
  </conditionalFormatting>
  <conditionalFormatting sqref="N113 L114:L116 M115:V115">
    <cfRule type="containsText" dxfId="5747" priority="5743" operator="containsText" text="日">
      <formula>NOT(ISERROR(SEARCH("日",L113)))</formula>
    </cfRule>
    <cfRule type="containsText" dxfId="5746" priority="5744" operator="containsText" text="土">
      <formula>NOT(ISERROR(SEARCH("土",L113)))</formula>
    </cfRule>
  </conditionalFormatting>
  <conditionalFormatting sqref="M113">
    <cfRule type="containsText" dxfId="5745" priority="5745" operator="containsText" text="日">
      <formula>NOT(ISERROR(SEARCH("日",M113)))</formula>
    </cfRule>
    <cfRule type="containsText" dxfId="5744" priority="5746" operator="containsText" text="土">
      <formula>NOT(ISERROR(SEARCH("土",M113)))</formula>
    </cfRule>
  </conditionalFormatting>
  <conditionalFormatting sqref="O113">
    <cfRule type="containsText" dxfId="5743" priority="5741" operator="containsText" text="日">
      <formula>NOT(ISERROR(SEARCH("日",O113)))</formula>
    </cfRule>
    <cfRule type="containsText" dxfId="5742" priority="5742" operator="containsText" text="土">
      <formula>NOT(ISERROR(SEARCH("土",O113)))</formula>
    </cfRule>
  </conditionalFormatting>
  <conditionalFormatting sqref="P113">
    <cfRule type="containsText" dxfId="5741" priority="5739" operator="containsText" text="日">
      <formula>NOT(ISERROR(SEARCH("日",P113)))</formula>
    </cfRule>
    <cfRule type="containsText" dxfId="5740" priority="5740" operator="containsText" text="土">
      <formula>NOT(ISERROR(SEARCH("土",P113)))</formula>
    </cfRule>
  </conditionalFormatting>
  <conditionalFormatting sqref="L113">
    <cfRule type="containsText" dxfId="5739" priority="5747" operator="containsText" text="日">
      <formula>NOT(ISERROR(SEARCH("日",L113)))</formula>
    </cfRule>
    <cfRule type="containsText" dxfId="5738" priority="5748" operator="containsText" text="土">
      <formula>NOT(ISERROR(SEARCH("土",L113)))</formula>
    </cfRule>
  </conditionalFormatting>
  <conditionalFormatting sqref="T114">
    <cfRule type="containsText" dxfId="5737" priority="5733" operator="containsText" text="日">
      <formula>NOT(ISERROR(SEARCH("日",T114)))</formula>
    </cfRule>
    <cfRule type="containsText" dxfId="5736" priority="5734" operator="containsText" text="土">
      <formula>NOT(ISERROR(SEARCH("土",T114)))</formula>
    </cfRule>
  </conditionalFormatting>
  <conditionalFormatting sqref="S114">
    <cfRule type="containsText" dxfId="5735" priority="5731" operator="containsText" text="日">
      <formula>NOT(ISERROR(SEARCH("日",S114)))</formula>
    </cfRule>
    <cfRule type="containsText" dxfId="5734" priority="5732" operator="containsText" text="土">
      <formula>NOT(ISERROR(SEARCH("土",S114)))</formula>
    </cfRule>
  </conditionalFormatting>
  <conditionalFormatting sqref="R114">
    <cfRule type="containsText" dxfId="5733" priority="5729" operator="containsText" text="日">
      <formula>NOT(ISERROR(SEARCH("日",R114)))</formula>
    </cfRule>
    <cfRule type="containsText" dxfId="5732" priority="5730" operator="containsText" text="土">
      <formula>NOT(ISERROR(SEARCH("土",R114)))</formula>
    </cfRule>
  </conditionalFormatting>
  <conditionalFormatting sqref="Q114">
    <cfRule type="containsText" dxfId="5731" priority="5727" operator="containsText" text="日">
      <formula>NOT(ISERROR(SEARCH("日",Q114)))</formula>
    </cfRule>
    <cfRule type="containsText" dxfId="5730" priority="5728" operator="containsText" text="土">
      <formula>NOT(ISERROR(SEARCH("土",Q114)))</formula>
    </cfRule>
  </conditionalFormatting>
  <conditionalFormatting sqref="P114">
    <cfRule type="containsText" dxfId="5729" priority="5725" operator="containsText" text="日">
      <formula>NOT(ISERROR(SEARCH("日",P114)))</formula>
    </cfRule>
    <cfRule type="containsText" dxfId="5728" priority="5726" operator="containsText" text="土">
      <formula>NOT(ISERROR(SEARCH("土",P114)))</formula>
    </cfRule>
  </conditionalFormatting>
  <conditionalFormatting sqref="N114">
    <cfRule type="containsText" dxfId="5727" priority="5721" operator="containsText" text="日">
      <formula>NOT(ISERROR(SEARCH("日",N114)))</formula>
    </cfRule>
    <cfRule type="containsText" dxfId="5726" priority="5722" operator="containsText" text="土">
      <formula>NOT(ISERROR(SEARCH("土",N114)))</formula>
    </cfRule>
  </conditionalFormatting>
  <conditionalFormatting sqref="U114">
    <cfRule type="containsText" dxfId="5725" priority="5735" operator="containsText" text="日">
      <formula>NOT(ISERROR(SEARCH("日",U114)))</formula>
    </cfRule>
    <cfRule type="containsText" dxfId="5724" priority="5736" operator="containsText" text="土">
      <formula>NOT(ISERROR(SEARCH("土",U114)))</formula>
    </cfRule>
  </conditionalFormatting>
  <conditionalFormatting sqref="O114">
    <cfRule type="containsText" dxfId="5723" priority="5723" operator="containsText" text="日">
      <formula>NOT(ISERROR(SEARCH("日",O114)))</formula>
    </cfRule>
    <cfRule type="containsText" dxfId="5722" priority="5724" operator="containsText" text="土">
      <formula>NOT(ISERROR(SEARCH("土",O114)))</formula>
    </cfRule>
  </conditionalFormatting>
  <conditionalFormatting sqref="M114">
    <cfRule type="containsText" dxfId="5721" priority="5719" operator="containsText" text="日">
      <formula>NOT(ISERROR(SEARCH("日",M114)))</formula>
    </cfRule>
    <cfRule type="containsText" dxfId="5720" priority="5720" operator="containsText" text="土">
      <formula>NOT(ISERROR(SEARCH("土",M114)))</formula>
    </cfRule>
  </conditionalFormatting>
  <conditionalFormatting sqref="M116:V116">
    <cfRule type="containsText" dxfId="5719" priority="5717" operator="containsText" text="日">
      <formula>NOT(ISERROR(SEARCH("日",M116)))</formula>
    </cfRule>
    <cfRule type="containsText" dxfId="5718" priority="5718" operator="containsText" text="土">
      <formula>NOT(ISERROR(SEARCH("土",M116)))</formula>
    </cfRule>
  </conditionalFormatting>
  <conditionalFormatting sqref="V114">
    <cfRule type="containsText" dxfId="5717" priority="5737" operator="containsText" text="日">
      <formula>NOT(ISERROR(SEARCH("日",V114)))</formula>
    </cfRule>
    <cfRule type="containsText" dxfId="5716" priority="5738" operator="containsText" text="土">
      <formula>NOT(ISERROR(SEARCH("土",V114)))</formula>
    </cfRule>
  </conditionalFormatting>
  <conditionalFormatting sqref="N117 L118:L120 M119:V119">
    <cfRule type="containsText" dxfId="5715" priority="5711" operator="containsText" text="日">
      <formula>NOT(ISERROR(SEARCH("日",L117)))</formula>
    </cfRule>
    <cfRule type="containsText" dxfId="5714" priority="5712" operator="containsText" text="土">
      <formula>NOT(ISERROR(SEARCH("土",L117)))</formula>
    </cfRule>
  </conditionalFormatting>
  <conditionalFormatting sqref="M117">
    <cfRule type="containsText" dxfId="5713" priority="5713" operator="containsText" text="日">
      <formula>NOT(ISERROR(SEARCH("日",M117)))</formula>
    </cfRule>
    <cfRule type="containsText" dxfId="5712" priority="5714" operator="containsText" text="土">
      <formula>NOT(ISERROR(SEARCH("土",M117)))</formula>
    </cfRule>
  </conditionalFormatting>
  <conditionalFormatting sqref="O117">
    <cfRule type="containsText" dxfId="5711" priority="5709" operator="containsText" text="日">
      <formula>NOT(ISERROR(SEARCH("日",O117)))</formula>
    </cfRule>
    <cfRule type="containsText" dxfId="5710" priority="5710" operator="containsText" text="土">
      <formula>NOT(ISERROR(SEARCH("土",O117)))</formula>
    </cfRule>
  </conditionalFormatting>
  <conditionalFormatting sqref="P117">
    <cfRule type="containsText" dxfId="5709" priority="5707" operator="containsText" text="日">
      <formula>NOT(ISERROR(SEARCH("日",P117)))</formula>
    </cfRule>
    <cfRule type="containsText" dxfId="5708" priority="5708" operator="containsText" text="土">
      <formula>NOT(ISERROR(SEARCH("土",P117)))</formula>
    </cfRule>
  </conditionalFormatting>
  <conditionalFormatting sqref="L117">
    <cfRule type="containsText" dxfId="5707" priority="5715" operator="containsText" text="日">
      <formula>NOT(ISERROR(SEARCH("日",L117)))</formula>
    </cfRule>
    <cfRule type="containsText" dxfId="5706" priority="5716" operator="containsText" text="土">
      <formula>NOT(ISERROR(SEARCH("土",L117)))</formula>
    </cfRule>
  </conditionalFormatting>
  <conditionalFormatting sqref="T118">
    <cfRule type="containsText" dxfId="5705" priority="5701" operator="containsText" text="日">
      <formula>NOT(ISERROR(SEARCH("日",T118)))</formula>
    </cfRule>
    <cfRule type="containsText" dxfId="5704" priority="5702" operator="containsText" text="土">
      <formula>NOT(ISERROR(SEARCH("土",T118)))</formula>
    </cfRule>
  </conditionalFormatting>
  <conditionalFormatting sqref="S118">
    <cfRule type="containsText" dxfId="5703" priority="5699" operator="containsText" text="日">
      <formula>NOT(ISERROR(SEARCH("日",S118)))</formula>
    </cfRule>
    <cfRule type="containsText" dxfId="5702" priority="5700" operator="containsText" text="土">
      <formula>NOT(ISERROR(SEARCH("土",S118)))</formula>
    </cfRule>
  </conditionalFormatting>
  <conditionalFormatting sqref="R118">
    <cfRule type="containsText" dxfId="5701" priority="5697" operator="containsText" text="日">
      <formula>NOT(ISERROR(SEARCH("日",R118)))</formula>
    </cfRule>
    <cfRule type="containsText" dxfId="5700" priority="5698" operator="containsText" text="土">
      <formula>NOT(ISERROR(SEARCH("土",R118)))</formula>
    </cfRule>
  </conditionalFormatting>
  <conditionalFormatting sqref="Q118">
    <cfRule type="containsText" dxfId="5699" priority="5695" operator="containsText" text="日">
      <formula>NOT(ISERROR(SEARCH("日",Q118)))</formula>
    </cfRule>
    <cfRule type="containsText" dxfId="5698" priority="5696" operator="containsText" text="土">
      <formula>NOT(ISERROR(SEARCH("土",Q118)))</formula>
    </cfRule>
  </conditionalFormatting>
  <conditionalFormatting sqref="P118">
    <cfRule type="containsText" dxfId="5697" priority="5693" operator="containsText" text="日">
      <formula>NOT(ISERROR(SEARCH("日",P118)))</formula>
    </cfRule>
    <cfRule type="containsText" dxfId="5696" priority="5694" operator="containsText" text="土">
      <formula>NOT(ISERROR(SEARCH("土",P118)))</formula>
    </cfRule>
  </conditionalFormatting>
  <conditionalFormatting sqref="N118">
    <cfRule type="containsText" dxfId="5695" priority="5689" operator="containsText" text="日">
      <formula>NOT(ISERROR(SEARCH("日",N118)))</formula>
    </cfRule>
    <cfRule type="containsText" dxfId="5694" priority="5690" operator="containsText" text="土">
      <formula>NOT(ISERROR(SEARCH("土",N118)))</formula>
    </cfRule>
  </conditionalFormatting>
  <conditionalFormatting sqref="U118">
    <cfRule type="containsText" dxfId="5693" priority="5703" operator="containsText" text="日">
      <formula>NOT(ISERROR(SEARCH("日",U118)))</formula>
    </cfRule>
    <cfRule type="containsText" dxfId="5692" priority="5704" operator="containsText" text="土">
      <formula>NOT(ISERROR(SEARCH("土",U118)))</formula>
    </cfRule>
  </conditionalFormatting>
  <conditionalFormatting sqref="O118">
    <cfRule type="containsText" dxfId="5691" priority="5691" operator="containsText" text="日">
      <formula>NOT(ISERROR(SEARCH("日",O118)))</formula>
    </cfRule>
    <cfRule type="containsText" dxfId="5690" priority="5692" operator="containsText" text="土">
      <formula>NOT(ISERROR(SEARCH("土",O118)))</formula>
    </cfRule>
  </conditionalFormatting>
  <conditionalFormatting sqref="M118">
    <cfRule type="containsText" dxfId="5689" priority="5687" operator="containsText" text="日">
      <formula>NOT(ISERROR(SEARCH("日",M118)))</formula>
    </cfRule>
    <cfRule type="containsText" dxfId="5688" priority="5688" operator="containsText" text="土">
      <formula>NOT(ISERROR(SEARCH("土",M118)))</formula>
    </cfRule>
  </conditionalFormatting>
  <conditionalFormatting sqref="M120:V120">
    <cfRule type="containsText" dxfId="5687" priority="5685" operator="containsText" text="日">
      <formula>NOT(ISERROR(SEARCH("日",M120)))</formula>
    </cfRule>
    <cfRule type="containsText" dxfId="5686" priority="5686" operator="containsText" text="土">
      <formula>NOT(ISERROR(SEARCH("土",M120)))</formula>
    </cfRule>
  </conditionalFormatting>
  <conditionalFormatting sqref="V118">
    <cfRule type="containsText" dxfId="5685" priority="5705" operator="containsText" text="日">
      <formula>NOT(ISERROR(SEARCH("日",V118)))</formula>
    </cfRule>
    <cfRule type="containsText" dxfId="5684" priority="5706" operator="containsText" text="土">
      <formula>NOT(ISERROR(SEARCH("土",V118)))</formula>
    </cfRule>
  </conditionalFormatting>
  <conditionalFormatting sqref="AA60">
    <cfRule type="containsText" dxfId="5683" priority="5683" operator="containsText" text="日">
      <formula>NOT(ISERROR(SEARCH("日",AA60)))</formula>
    </cfRule>
    <cfRule type="containsText" dxfId="5682" priority="5684" operator="containsText" text="土">
      <formula>NOT(ISERROR(SEARCH("土",AA60)))</formula>
    </cfRule>
  </conditionalFormatting>
  <conditionalFormatting sqref="AA62">
    <cfRule type="containsText" dxfId="5681" priority="5681" operator="containsText" text="日">
      <formula>NOT(ISERROR(SEARCH("日",AA62)))</formula>
    </cfRule>
    <cfRule type="containsText" dxfId="5680" priority="5682" operator="containsText" text="土">
      <formula>NOT(ISERROR(SEARCH("土",AA62)))</formula>
    </cfRule>
  </conditionalFormatting>
  <conditionalFormatting sqref="AA61">
    <cfRule type="containsText" dxfId="5679" priority="5679" operator="containsText" text="日">
      <formula>NOT(ISERROR(SEARCH("日",AA61)))</formula>
    </cfRule>
    <cfRule type="containsText" dxfId="5678" priority="5680" operator="containsText" text="土">
      <formula>NOT(ISERROR(SEARCH("土",AA61)))</formula>
    </cfRule>
  </conditionalFormatting>
  <conditionalFormatting sqref="AA64">
    <cfRule type="containsText" dxfId="5677" priority="5677" operator="containsText" text="日">
      <formula>NOT(ISERROR(SEARCH("日",AA64)))</formula>
    </cfRule>
    <cfRule type="containsText" dxfId="5676" priority="5678" operator="containsText" text="土">
      <formula>NOT(ISERROR(SEARCH("土",AA64)))</formula>
    </cfRule>
  </conditionalFormatting>
  <conditionalFormatting sqref="AA66">
    <cfRule type="containsText" dxfId="5675" priority="5675" operator="containsText" text="日">
      <formula>NOT(ISERROR(SEARCH("日",AA66)))</formula>
    </cfRule>
    <cfRule type="containsText" dxfId="5674" priority="5676" operator="containsText" text="土">
      <formula>NOT(ISERROR(SEARCH("土",AA66)))</formula>
    </cfRule>
  </conditionalFormatting>
  <conditionalFormatting sqref="AA65">
    <cfRule type="containsText" dxfId="5673" priority="5673" operator="containsText" text="日">
      <formula>NOT(ISERROR(SEARCH("日",AA65)))</formula>
    </cfRule>
    <cfRule type="containsText" dxfId="5672" priority="5674" operator="containsText" text="土">
      <formula>NOT(ISERROR(SEARCH("土",AA65)))</formula>
    </cfRule>
  </conditionalFormatting>
  <conditionalFormatting sqref="AA68">
    <cfRule type="containsText" dxfId="5671" priority="5671" operator="containsText" text="日">
      <formula>NOT(ISERROR(SEARCH("日",AA68)))</formula>
    </cfRule>
    <cfRule type="containsText" dxfId="5670" priority="5672" operator="containsText" text="土">
      <formula>NOT(ISERROR(SEARCH("土",AA68)))</formula>
    </cfRule>
  </conditionalFormatting>
  <conditionalFormatting sqref="AA70:AA71">
    <cfRule type="containsText" dxfId="5669" priority="5669" operator="containsText" text="日">
      <formula>NOT(ISERROR(SEARCH("日",AA70)))</formula>
    </cfRule>
    <cfRule type="containsText" dxfId="5668" priority="5670" operator="containsText" text="土">
      <formula>NOT(ISERROR(SEARCH("土",AA70)))</formula>
    </cfRule>
  </conditionalFormatting>
  <conditionalFormatting sqref="AA69">
    <cfRule type="containsText" dxfId="5667" priority="5667" operator="containsText" text="日">
      <formula>NOT(ISERROR(SEARCH("日",AA69)))</formula>
    </cfRule>
    <cfRule type="containsText" dxfId="5666" priority="5668" operator="containsText" text="土">
      <formula>NOT(ISERROR(SEARCH("土",AA69)))</formula>
    </cfRule>
  </conditionalFormatting>
  <conditionalFormatting sqref="AA74">
    <cfRule type="containsText" dxfId="5665" priority="5665" operator="containsText" text="日">
      <formula>NOT(ISERROR(SEARCH("日",AA74)))</formula>
    </cfRule>
    <cfRule type="containsText" dxfId="5664" priority="5666" operator="containsText" text="土">
      <formula>NOT(ISERROR(SEARCH("土",AA74)))</formula>
    </cfRule>
  </conditionalFormatting>
  <conditionalFormatting sqref="AA76">
    <cfRule type="containsText" dxfId="5663" priority="5663" operator="containsText" text="日">
      <formula>NOT(ISERROR(SEARCH("日",AA76)))</formula>
    </cfRule>
    <cfRule type="containsText" dxfId="5662" priority="5664" operator="containsText" text="土">
      <formula>NOT(ISERROR(SEARCH("土",AA76)))</formula>
    </cfRule>
  </conditionalFormatting>
  <conditionalFormatting sqref="AA75">
    <cfRule type="containsText" dxfId="5661" priority="5661" operator="containsText" text="日">
      <formula>NOT(ISERROR(SEARCH("日",AA75)))</formula>
    </cfRule>
    <cfRule type="containsText" dxfId="5660" priority="5662" operator="containsText" text="土">
      <formula>NOT(ISERROR(SEARCH("土",AA75)))</formula>
    </cfRule>
  </conditionalFormatting>
  <conditionalFormatting sqref="AA78">
    <cfRule type="containsText" dxfId="5659" priority="5659" operator="containsText" text="日">
      <formula>NOT(ISERROR(SEARCH("日",AA78)))</formula>
    </cfRule>
    <cfRule type="containsText" dxfId="5658" priority="5660" operator="containsText" text="土">
      <formula>NOT(ISERROR(SEARCH("土",AA78)))</formula>
    </cfRule>
  </conditionalFormatting>
  <conditionalFormatting sqref="AA80">
    <cfRule type="containsText" dxfId="5657" priority="5657" operator="containsText" text="日">
      <formula>NOT(ISERROR(SEARCH("日",AA80)))</formula>
    </cfRule>
    <cfRule type="containsText" dxfId="5656" priority="5658" operator="containsText" text="土">
      <formula>NOT(ISERROR(SEARCH("土",AA80)))</formula>
    </cfRule>
  </conditionalFormatting>
  <conditionalFormatting sqref="AA79">
    <cfRule type="containsText" dxfId="5655" priority="5655" operator="containsText" text="日">
      <formula>NOT(ISERROR(SEARCH("日",AA79)))</formula>
    </cfRule>
    <cfRule type="containsText" dxfId="5654" priority="5656" operator="containsText" text="土">
      <formula>NOT(ISERROR(SEARCH("土",AA79)))</formula>
    </cfRule>
  </conditionalFormatting>
  <conditionalFormatting sqref="AA82">
    <cfRule type="containsText" dxfId="5653" priority="5653" operator="containsText" text="日">
      <formula>NOT(ISERROR(SEARCH("日",AA82)))</formula>
    </cfRule>
    <cfRule type="containsText" dxfId="5652" priority="5654" operator="containsText" text="土">
      <formula>NOT(ISERROR(SEARCH("土",AA82)))</formula>
    </cfRule>
  </conditionalFormatting>
  <conditionalFormatting sqref="AA84">
    <cfRule type="containsText" dxfId="5651" priority="5651" operator="containsText" text="日">
      <formula>NOT(ISERROR(SEARCH("日",AA84)))</formula>
    </cfRule>
    <cfRule type="containsText" dxfId="5650" priority="5652" operator="containsText" text="土">
      <formula>NOT(ISERROR(SEARCH("土",AA84)))</formula>
    </cfRule>
  </conditionalFormatting>
  <conditionalFormatting sqref="AA83">
    <cfRule type="containsText" dxfId="5649" priority="5649" operator="containsText" text="日">
      <formula>NOT(ISERROR(SEARCH("日",AA83)))</formula>
    </cfRule>
    <cfRule type="containsText" dxfId="5648" priority="5650" operator="containsText" text="土">
      <formula>NOT(ISERROR(SEARCH("土",AA83)))</formula>
    </cfRule>
  </conditionalFormatting>
  <conditionalFormatting sqref="AA86">
    <cfRule type="containsText" dxfId="5647" priority="5647" operator="containsText" text="日">
      <formula>NOT(ISERROR(SEARCH("日",AA86)))</formula>
    </cfRule>
    <cfRule type="containsText" dxfId="5646" priority="5648" operator="containsText" text="土">
      <formula>NOT(ISERROR(SEARCH("土",AA86)))</formula>
    </cfRule>
  </conditionalFormatting>
  <conditionalFormatting sqref="AA88">
    <cfRule type="containsText" dxfId="5645" priority="5645" operator="containsText" text="日">
      <formula>NOT(ISERROR(SEARCH("日",AA88)))</formula>
    </cfRule>
    <cfRule type="containsText" dxfId="5644" priority="5646" operator="containsText" text="土">
      <formula>NOT(ISERROR(SEARCH("土",AA88)))</formula>
    </cfRule>
  </conditionalFormatting>
  <conditionalFormatting sqref="AA87">
    <cfRule type="containsText" dxfId="5643" priority="5643" operator="containsText" text="日">
      <formula>NOT(ISERROR(SEARCH("日",AA87)))</formula>
    </cfRule>
    <cfRule type="containsText" dxfId="5642" priority="5644" operator="containsText" text="土">
      <formula>NOT(ISERROR(SEARCH("土",AA87)))</formula>
    </cfRule>
  </conditionalFormatting>
  <conditionalFormatting sqref="AA90">
    <cfRule type="containsText" dxfId="5641" priority="5641" operator="containsText" text="日">
      <formula>NOT(ISERROR(SEARCH("日",AA90)))</formula>
    </cfRule>
    <cfRule type="containsText" dxfId="5640" priority="5642" operator="containsText" text="土">
      <formula>NOT(ISERROR(SEARCH("土",AA90)))</formula>
    </cfRule>
  </conditionalFormatting>
  <conditionalFormatting sqref="AA92">
    <cfRule type="containsText" dxfId="5639" priority="5639" operator="containsText" text="日">
      <formula>NOT(ISERROR(SEARCH("日",AA92)))</formula>
    </cfRule>
    <cfRule type="containsText" dxfId="5638" priority="5640" operator="containsText" text="土">
      <formula>NOT(ISERROR(SEARCH("土",AA92)))</formula>
    </cfRule>
  </conditionalFormatting>
  <conditionalFormatting sqref="AA91">
    <cfRule type="containsText" dxfId="5637" priority="5637" operator="containsText" text="日">
      <formula>NOT(ISERROR(SEARCH("日",AA91)))</formula>
    </cfRule>
    <cfRule type="containsText" dxfId="5636" priority="5638" operator="containsText" text="土">
      <formula>NOT(ISERROR(SEARCH("土",AA91)))</formula>
    </cfRule>
  </conditionalFormatting>
  <conditionalFormatting sqref="AA94">
    <cfRule type="containsText" dxfId="5635" priority="5635" operator="containsText" text="日">
      <formula>NOT(ISERROR(SEARCH("日",AA94)))</formula>
    </cfRule>
    <cfRule type="containsText" dxfId="5634" priority="5636" operator="containsText" text="土">
      <formula>NOT(ISERROR(SEARCH("土",AA94)))</formula>
    </cfRule>
  </conditionalFormatting>
  <conditionalFormatting sqref="AA96">
    <cfRule type="containsText" dxfId="5633" priority="5633" operator="containsText" text="日">
      <formula>NOT(ISERROR(SEARCH("日",AA96)))</formula>
    </cfRule>
    <cfRule type="containsText" dxfId="5632" priority="5634" operator="containsText" text="土">
      <formula>NOT(ISERROR(SEARCH("土",AA96)))</formula>
    </cfRule>
  </conditionalFormatting>
  <conditionalFormatting sqref="AA95">
    <cfRule type="containsText" dxfId="5631" priority="5631" operator="containsText" text="日">
      <formula>NOT(ISERROR(SEARCH("日",AA95)))</formula>
    </cfRule>
    <cfRule type="containsText" dxfId="5630" priority="5632" operator="containsText" text="土">
      <formula>NOT(ISERROR(SEARCH("土",AA95)))</formula>
    </cfRule>
  </conditionalFormatting>
  <conditionalFormatting sqref="AA98">
    <cfRule type="containsText" dxfId="5629" priority="5629" operator="containsText" text="日">
      <formula>NOT(ISERROR(SEARCH("日",AA98)))</formula>
    </cfRule>
    <cfRule type="containsText" dxfId="5628" priority="5630" operator="containsText" text="土">
      <formula>NOT(ISERROR(SEARCH("土",AA98)))</formula>
    </cfRule>
  </conditionalFormatting>
  <conditionalFormatting sqref="AA100">
    <cfRule type="containsText" dxfId="5627" priority="5627" operator="containsText" text="日">
      <formula>NOT(ISERROR(SEARCH("日",AA100)))</formula>
    </cfRule>
    <cfRule type="containsText" dxfId="5626" priority="5628" operator="containsText" text="土">
      <formula>NOT(ISERROR(SEARCH("土",AA100)))</formula>
    </cfRule>
  </conditionalFormatting>
  <conditionalFormatting sqref="AA99">
    <cfRule type="containsText" dxfId="5625" priority="5625" operator="containsText" text="日">
      <formula>NOT(ISERROR(SEARCH("日",AA99)))</formula>
    </cfRule>
    <cfRule type="containsText" dxfId="5624" priority="5626" operator="containsText" text="土">
      <formula>NOT(ISERROR(SEARCH("土",AA99)))</formula>
    </cfRule>
  </conditionalFormatting>
  <conditionalFormatting sqref="AA102">
    <cfRule type="containsText" dxfId="5623" priority="5623" operator="containsText" text="日">
      <formula>NOT(ISERROR(SEARCH("日",AA102)))</formula>
    </cfRule>
    <cfRule type="containsText" dxfId="5622" priority="5624" operator="containsText" text="土">
      <formula>NOT(ISERROR(SEARCH("土",AA102)))</formula>
    </cfRule>
  </conditionalFormatting>
  <conditionalFormatting sqref="AA104">
    <cfRule type="containsText" dxfId="5621" priority="5621" operator="containsText" text="日">
      <formula>NOT(ISERROR(SEARCH("日",AA104)))</formula>
    </cfRule>
    <cfRule type="containsText" dxfId="5620" priority="5622" operator="containsText" text="土">
      <formula>NOT(ISERROR(SEARCH("土",AA104)))</formula>
    </cfRule>
  </conditionalFormatting>
  <conditionalFormatting sqref="AA103">
    <cfRule type="containsText" dxfId="5619" priority="5619" operator="containsText" text="日">
      <formula>NOT(ISERROR(SEARCH("日",AA103)))</formula>
    </cfRule>
    <cfRule type="containsText" dxfId="5618" priority="5620" operator="containsText" text="土">
      <formula>NOT(ISERROR(SEARCH("土",AA103)))</formula>
    </cfRule>
  </conditionalFormatting>
  <conditionalFormatting sqref="AA106">
    <cfRule type="containsText" dxfId="5617" priority="5617" operator="containsText" text="日">
      <formula>NOT(ISERROR(SEARCH("日",AA106)))</formula>
    </cfRule>
    <cfRule type="containsText" dxfId="5616" priority="5618" operator="containsText" text="土">
      <formula>NOT(ISERROR(SEARCH("土",AA106)))</formula>
    </cfRule>
  </conditionalFormatting>
  <conditionalFormatting sqref="AA108">
    <cfRule type="containsText" dxfId="5615" priority="5615" operator="containsText" text="日">
      <formula>NOT(ISERROR(SEARCH("日",AA108)))</formula>
    </cfRule>
    <cfRule type="containsText" dxfId="5614" priority="5616" operator="containsText" text="土">
      <formula>NOT(ISERROR(SEARCH("土",AA108)))</formula>
    </cfRule>
  </conditionalFormatting>
  <conditionalFormatting sqref="AA107">
    <cfRule type="containsText" dxfId="5613" priority="5613" operator="containsText" text="日">
      <formula>NOT(ISERROR(SEARCH("日",AA107)))</formula>
    </cfRule>
    <cfRule type="containsText" dxfId="5612" priority="5614" operator="containsText" text="土">
      <formula>NOT(ISERROR(SEARCH("土",AA107)))</formula>
    </cfRule>
  </conditionalFormatting>
  <conditionalFormatting sqref="AA110">
    <cfRule type="containsText" dxfId="5611" priority="5611" operator="containsText" text="日">
      <formula>NOT(ISERROR(SEARCH("日",AA110)))</formula>
    </cfRule>
    <cfRule type="containsText" dxfId="5610" priority="5612" operator="containsText" text="土">
      <formula>NOT(ISERROR(SEARCH("土",AA110)))</formula>
    </cfRule>
  </conditionalFormatting>
  <conditionalFormatting sqref="AA112">
    <cfRule type="containsText" dxfId="5609" priority="5609" operator="containsText" text="日">
      <formula>NOT(ISERROR(SEARCH("日",AA112)))</formula>
    </cfRule>
    <cfRule type="containsText" dxfId="5608" priority="5610" operator="containsText" text="土">
      <formula>NOT(ISERROR(SEARCH("土",AA112)))</formula>
    </cfRule>
  </conditionalFormatting>
  <conditionalFormatting sqref="AA111">
    <cfRule type="containsText" dxfId="5607" priority="5607" operator="containsText" text="日">
      <formula>NOT(ISERROR(SEARCH("日",AA111)))</formula>
    </cfRule>
    <cfRule type="containsText" dxfId="5606" priority="5608" operator="containsText" text="土">
      <formula>NOT(ISERROR(SEARCH("土",AA111)))</formula>
    </cfRule>
  </conditionalFormatting>
  <conditionalFormatting sqref="AA114">
    <cfRule type="containsText" dxfId="5605" priority="5605" operator="containsText" text="日">
      <formula>NOT(ISERROR(SEARCH("日",AA114)))</formula>
    </cfRule>
    <cfRule type="containsText" dxfId="5604" priority="5606" operator="containsText" text="土">
      <formula>NOT(ISERROR(SEARCH("土",AA114)))</formula>
    </cfRule>
  </conditionalFormatting>
  <conditionalFormatting sqref="AA116">
    <cfRule type="containsText" dxfId="5603" priority="5603" operator="containsText" text="日">
      <formula>NOT(ISERROR(SEARCH("日",AA116)))</formula>
    </cfRule>
    <cfRule type="containsText" dxfId="5602" priority="5604" operator="containsText" text="土">
      <formula>NOT(ISERROR(SEARCH("土",AA116)))</formula>
    </cfRule>
  </conditionalFormatting>
  <conditionalFormatting sqref="AA115">
    <cfRule type="containsText" dxfId="5601" priority="5601" operator="containsText" text="日">
      <formula>NOT(ISERROR(SEARCH("日",AA115)))</formula>
    </cfRule>
    <cfRule type="containsText" dxfId="5600" priority="5602" operator="containsText" text="土">
      <formula>NOT(ISERROR(SEARCH("土",AA115)))</formula>
    </cfRule>
  </conditionalFormatting>
  <conditionalFormatting sqref="AA118">
    <cfRule type="containsText" dxfId="5599" priority="5599" operator="containsText" text="日">
      <formula>NOT(ISERROR(SEARCH("日",AA118)))</formula>
    </cfRule>
    <cfRule type="containsText" dxfId="5598" priority="5600" operator="containsText" text="土">
      <formula>NOT(ISERROR(SEARCH("土",AA118)))</formula>
    </cfRule>
  </conditionalFormatting>
  <conditionalFormatting sqref="AA120">
    <cfRule type="containsText" dxfId="5597" priority="5597" operator="containsText" text="日">
      <formula>NOT(ISERROR(SEARCH("日",AA120)))</formula>
    </cfRule>
    <cfRule type="containsText" dxfId="5596" priority="5598" operator="containsText" text="土">
      <formula>NOT(ISERROR(SEARCH("土",AA120)))</formula>
    </cfRule>
  </conditionalFormatting>
  <conditionalFormatting sqref="AA119">
    <cfRule type="containsText" dxfId="5595" priority="5595" operator="containsText" text="日">
      <formula>NOT(ISERROR(SEARCH("日",AA119)))</formula>
    </cfRule>
    <cfRule type="containsText" dxfId="5594" priority="5596" operator="containsText" text="土">
      <formula>NOT(ISERROR(SEARCH("土",AA119)))</formula>
    </cfRule>
  </conditionalFormatting>
  <conditionalFormatting sqref="AA16">
    <cfRule type="containsText" dxfId="5593" priority="5593" operator="containsText" text="日">
      <formula>NOT(ISERROR(SEARCH("日",AA16)))</formula>
    </cfRule>
    <cfRule type="containsText" dxfId="5592" priority="5594" operator="containsText" text="土">
      <formula>NOT(ISERROR(SEARCH("土",AA16)))</formula>
    </cfRule>
  </conditionalFormatting>
  <conditionalFormatting sqref="AA18">
    <cfRule type="containsText" dxfId="5591" priority="5591" operator="containsText" text="日">
      <formula>NOT(ISERROR(SEARCH("日",AA18)))</formula>
    </cfRule>
    <cfRule type="containsText" dxfId="5590" priority="5592" operator="containsText" text="土">
      <formula>NOT(ISERROR(SEARCH("土",AA18)))</formula>
    </cfRule>
  </conditionalFormatting>
  <conditionalFormatting sqref="AA17">
    <cfRule type="containsText" dxfId="5589" priority="5589" operator="containsText" text="日">
      <formula>NOT(ISERROR(SEARCH("日",AA17)))</formula>
    </cfRule>
    <cfRule type="containsText" dxfId="5588" priority="5590" operator="containsText" text="土">
      <formula>NOT(ISERROR(SEARCH("土",AA17)))</formula>
    </cfRule>
  </conditionalFormatting>
  <conditionalFormatting sqref="AA20">
    <cfRule type="containsText" dxfId="5587" priority="5587" operator="containsText" text="日">
      <formula>NOT(ISERROR(SEARCH("日",AA20)))</formula>
    </cfRule>
    <cfRule type="containsText" dxfId="5586" priority="5588" operator="containsText" text="土">
      <formula>NOT(ISERROR(SEARCH("土",AA20)))</formula>
    </cfRule>
  </conditionalFormatting>
  <conditionalFormatting sqref="AA22">
    <cfRule type="containsText" dxfId="5585" priority="5585" operator="containsText" text="日">
      <formula>NOT(ISERROR(SEARCH("日",AA22)))</formula>
    </cfRule>
    <cfRule type="containsText" dxfId="5584" priority="5586" operator="containsText" text="土">
      <formula>NOT(ISERROR(SEARCH("土",AA22)))</formula>
    </cfRule>
  </conditionalFormatting>
  <conditionalFormatting sqref="AA21">
    <cfRule type="containsText" dxfId="5583" priority="5583" operator="containsText" text="日">
      <formula>NOT(ISERROR(SEARCH("日",AA21)))</formula>
    </cfRule>
    <cfRule type="containsText" dxfId="5582" priority="5584" operator="containsText" text="土">
      <formula>NOT(ISERROR(SEARCH("土",AA21)))</formula>
    </cfRule>
  </conditionalFormatting>
  <conditionalFormatting sqref="AA24">
    <cfRule type="containsText" dxfId="5581" priority="5581" operator="containsText" text="日">
      <formula>NOT(ISERROR(SEARCH("日",AA24)))</formula>
    </cfRule>
    <cfRule type="containsText" dxfId="5580" priority="5582" operator="containsText" text="土">
      <formula>NOT(ISERROR(SEARCH("土",AA24)))</formula>
    </cfRule>
  </conditionalFormatting>
  <conditionalFormatting sqref="AA26">
    <cfRule type="containsText" dxfId="5579" priority="5579" operator="containsText" text="日">
      <formula>NOT(ISERROR(SEARCH("日",AA26)))</formula>
    </cfRule>
    <cfRule type="containsText" dxfId="5578" priority="5580" operator="containsText" text="土">
      <formula>NOT(ISERROR(SEARCH("土",AA26)))</formula>
    </cfRule>
  </conditionalFormatting>
  <conditionalFormatting sqref="AA25">
    <cfRule type="containsText" dxfId="5577" priority="5577" operator="containsText" text="日">
      <formula>NOT(ISERROR(SEARCH("日",AA25)))</formula>
    </cfRule>
    <cfRule type="containsText" dxfId="5576" priority="5578" operator="containsText" text="土">
      <formula>NOT(ISERROR(SEARCH("土",AA25)))</formula>
    </cfRule>
  </conditionalFormatting>
  <conditionalFormatting sqref="AA28">
    <cfRule type="containsText" dxfId="5575" priority="5575" operator="containsText" text="日">
      <formula>NOT(ISERROR(SEARCH("日",AA28)))</formula>
    </cfRule>
    <cfRule type="containsText" dxfId="5574" priority="5576" operator="containsText" text="土">
      <formula>NOT(ISERROR(SEARCH("土",AA28)))</formula>
    </cfRule>
  </conditionalFormatting>
  <conditionalFormatting sqref="AA30">
    <cfRule type="containsText" dxfId="5573" priority="5573" operator="containsText" text="日">
      <formula>NOT(ISERROR(SEARCH("日",AA30)))</formula>
    </cfRule>
    <cfRule type="containsText" dxfId="5572" priority="5574" operator="containsText" text="土">
      <formula>NOT(ISERROR(SEARCH("土",AA30)))</formula>
    </cfRule>
  </conditionalFormatting>
  <conditionalFormatting sqref="AA29">
    <cfRule type="containsText" dxfId="5571" priority="5571" operator="containsText" text="日">
      <formula>NOT(ISERROR(SEARCH("日",AA29)))</formula>
    </cfRule>
    <cfRule type="containsText" dxfId="5570" priority="5572" operator="containsText" text="土">
      <formula>NOT(ISERROR(SEARCH("土",AA29)))</formula>
    </cfRule>
  </conditionalFormatting>
  <conditionalFormatting sqref="AA32">
    <cfRule type="containsText" dxfId="5569" priority="5569" operator="containsText" text="日">
      <formula>NOT(ISERROR(SEARCH("日",AA32)))</formula>
    </cfRule>
    <cfRule type="containsText" dxfId="5568" priority="5570" operator="containsText" text="土">
      <formula>NOT(ISERROR(SEARCH("土",AA32)))</formula>
    </cfRule>
  </conditionalFormatting>
  <conditionalFormatting sqref="AA34">
    <cfRule type="containsText" dxfId="5567" priority="5567" operator="containsText" text="日">
      <formula>NOT(ISERROR(SEARCH("日",AA34)))</formula>
    </cfRule>
    <cfRule type="containsText" dxfId="5566" priority="5568" operator="containsText" text="土">
      <formula>NOT(ISERROR(SEARCH("土",AA34)))</formula>
    </cfRule>
  </conditionalFormatting>
  <conditionalFormatting sqref="AA33">
    <cfRule type="containsText" dxfId="5565" priority="5565" operator="containsText" text="日">
      <formula>NOT(ISERROR(SEARCH("日",AA33)))</formula>
    </cfRule>
    <cfRule type="containsText" dxfId="5564" priority="5566" operator="containsText" text="土">
      <formula>NOT(ISERROR(SEARCH("土",AA33)))</formula>
    </cfRule>
  </conditionalFormatting>
  <conditionalFormatting sqref="AA36">
    <cfRule type="containsText" dxfId="5563" priority="5563" operator="containsText" text="日">
      <formula>NOT(ISERROR(SEARCH("日",AA36)))</formula>
    </cfRule>
    <cfRule type="containsText" dxfId="5562" priority="5564" operator="containsText" text="土">
      <formula>NOT(ISERROR(SEARCH("土",AA36)))</formula>
    </cfRule>
  </conditionalFormatting>
  <conditionalFormatting sqref="AA38">
    <cfRule type="containsText" dxfId="5561" priority="5561" operator="containsText" text="日">
      <formula>NOT(ISERROR(SEARCH("日",AA38)))</formula>
    </cfRule>
    <cfRule type="containsText" dxfId="5560" priority="5562" operator="containsText" text="土">
      <formula>NOT(ISERROR(SEARCH("土",AA38)))</formula>
    </cfRule>
  </conditionalFormatting>
  <conditionalFormatting sqref="AA37">
    <cfRule type="containsText" dxfId="5559" priority="5559" operator="containsText" text="日">
      <formula>NOT(ISERROR(SEARCH("日",AA37)))</formula>
    </cfRule>
    <cfRule type="containsText" dxfId="5558" priority="5560" operator="containsText" text="土">
      <formula>NOT(ISERROR(SEARCH("土",AA37)))</formula>
    </cfRule>
  </conditionalFormatting>
  <conditionalFormatting sqref="AA40">
    <cfRule type="containsText" dxfId="5557" priority="5557" operator="containsText" text="日">
      <formula>NOT(ISERROR(SEARCH("日",AA40)))</formula>
    </cfRule>
    <cfRule type="containsText" dxfId="5556" priority="5558" operator="containsText" text="土">
      <formula>NOT(ISERROR(SEARCH("土",AA40)))</formula>
    </cfRule>
  </conditionalFormatting>
  <conditionalFormatting sqref="AA42">
    <cfRule type="containsText" dxfId="5555" priority="5555" operator="containsText" text="日">
      <formula>NOT(ISERROR(SEARCH("日",AA42)))</formula>
    </cfRule>
    <cfRule type="containsText" dxfId="5554" priority="5556" operator="containsText" text="土">
      <formula>NOT(ISERROR(SEARCH("土",AA42)))</formula>
    </cfRule>
  </conditionalFormatting>
  <conditionalFormatting sqref="AA41">
    <cfRule type="containsText" dxfId="5553" priority="5553" operator="containsText" text="日">
      <formula>NOT(ISERROR(SEARCH("日",AA41)))</formula>
    </cfRule>
    <cfRule type="containsText" dxfId="5552" priority="5554" operator="containsText" text="土">
      <formula>NOT(ISERROR(SEARCH("土",AA41)))</formula>
    </cfRule>
  </conditionalFormatting>
  <conditionalFormatting sqref="AA44">
    <cfRule type="containsText" dxfId="5551" priority="5551" operator="containsText" text="日">
      <formula>NOT(ISERROR(SEARCH("日",AA44)))</formula>
    </cfRule>
    <cfRule type="containsText" dxfId="5550" priority="5552" operator="containsText" text="土">
      <formula>NOT(ISERROR(SEARCH("土",AA44)))</formula>
    </cfRule>
  </conditionalFormatting>
  <conditionalFormatting sqref="AA46">
    <cfRule type="containsText" dxfId="5549" priority="5549" operator="containsText" text="日">
      <formula>NOT(ISERROR(SEARCH("日",AA46)))</formula>
    </cfRule>
    <cfRule type="containsText" dxfId="5548" priority="5550" operator="containsText" text="土">
      <formula>NOT(ISERROR(SEARCH("土",AA46)))</formula>
    </cfRule>
  </conditionalFormatting>
  <conditionalFormatting sqref="AA45">
    <cfRule type="containsText" dxfId="5547" priority="5547" operator="containsText" text="日">
      <formula>NOT(ISERROR(SEARCH("日",AA45)))</formula>
    </cfRule>
    <cfRule type="containsText" dxfId="5546" priority="5548" operator="containsText" text="土">
      <formula>NOT(ISERROR(SEARCH("土",AA45)))</formula>
    </cfRule>
  </conditionalFormatting>
  <conditionalFormatting sqref="AA48">
    <cfRule type="containsText" dxfId="5545" priority="5545" operator="containsText" text="日">
      <formula>NOT(ISERROR(SEARCH("日",AA48)))</formula>
    </cfRule>
    <cfRule type="containsText" dxfId="5544" priority="5546" operator="containsText" text="土">
      <formula>NOT(ISERROR(SEARCH("土",AA48)))</formula>
    </cfRule>
  </conditionalFormatting>
  <conditionalFormatting sqref="AA50">
    <cfRule type="containsText" dxfId="5543" priority="5543" operator="containsText" text="日">
      <formula>NOT(ISERROR(SEARCH("日",AA50)))</formula>
    </cfRule>
    <cfRule type="containsText" dxfId="5542" priority="5544" operator="containsText" text="土">
      <formula>NOT(ISERROR(SEARCH("土",AA50)))</formula>
    </cfRule>
  </conditionalFormatting>
  <conditionalFormatting sqref="AA49">
    <cfRule type="containsText" dxfId="5541" priority="5541" operator="containsText" text="日">
      <formula>NOT(ISERROR(SEARCH("日",AA49)))</formula>
    </cfRule>
    <cfRule type="containsText" dxfId="5540" priority="5542" operator="containsText" text="土">
      <formula>NOT(ISERROR(SEARCH("土",AA49)))</formula>
    </cfRule>
  </conditionalFormatting>
  <conditionalFormatting sqref="AA52">
    <cfRule type="containsText" dxfId="5539" priority="5539" operator="containsText" text="日">
      <formula>NOT(ISERROR(SEARCH("日",AA52)))</formula>
    </cfRule>
    <cfRule type="containsText" dxfId="5538" priority="5540" operator="containsText" text="土">
      <formula>NOT(ISERROR(SEARCH("土",AA52)))</formula>
    </cfRule>
  </conditionalFormatting>
  <conditionalFormatting sqref="AA54">
    <cfRule type="containsText" dxfId="5537" priority="5537" operator="containsText" text="日">
      <formula>NOT(ISERROR(SEARCH("日",AA54)))</formula>
    </cfRule>
    <cfRule type="containsText" dxfId="5536" priority="5538" operator="containsText" text="土">
      <formula>NOT(ISERROR(SEARCH("土",AA54)))</formula>
    </cfRule>
  </conditionalFormatting>
  <conditionalFormatting sqref="AA53">
    <cfRule type="containsText" dxfId="5535" priority="5535" operator="containsText" text="日">
      <formula>NOT(ISERROR(SEARCH("日",AA53)))</formula>
    </cfRule>
    <cfRule type="containsText" dxfId="5534" priority="5536" operator="containsText" text="土">
      <formula>NOT(ISERROR(SEARCH("土",AA53)))</formula>
    </cfRule>
  </conditionalFormatting>
  <conditionalFormatting sqref="AA56">
    <cfRule type="containsText" dxfId="5533" priority="5533" operator="containsText" text="日">
      <formula>NOT(ISERROR(SEARCH("日",AA56)))</formula>
    </cfRule>
    <cfRule type="containsText" dxfId="5532" priority="5534" operator="containsText" text="土">
      <formula>NOT(ISERROR(SEARCH("土",AA56)))</formula>
    </cfRule>
  </conditionalFormatting>
  <conditionalFormatting sqref="AA58">
    <cfRule type="containsText" dxfId="5531" priority="5531" operator="containsText" text="日">
      <formula>NOT(ISERROR(SEARCH("日",AA58)))</formula>
    </cfRule>
    <cfRule type="containsText" dxfId="5530" priority="5532" operator="containsText" text="土">
      <formula>NOT(ISERROR(SEARCH("土",AA58)))</formula>
    </cfRule>
  </conditionalFormatting>
  <conditionalFormatting sqref="AA57">
    <cfRule type="containsText" dxfId="5529" priority="5529" operator="containsText" text="日">
      <formula>NOT(ISERROR(SEARCH("日",AA57)))</formula>
    </cfRule>
    <cfRule type="containsText" dxfId="5528" priority="5530" operator="containsText" text="土">
      <formula>NOT(ISERROR(SEARCH("土",AA57)))</formula>
    </cfRule>
  </conditionalFormatting>
  <conditionalFormatting sqref="N121 L122:L124 M123:V123">
    <cfRule type="containsText" dxfId="5527" priority="5523" operator="containsText" text="日">
      <formula>NOT(ISERROR(SEARCH("日",L121)))</formula>
    </cfRule>
    <cfRule type="containsText" dxfId="5526" priority="5524" operator="containsText" text="土">
      <formula>NOT(ISERROR(SEARCH("土",L121)))</formula>
    </cfRule>
  </conditionalFormatting>
  <conditionalFormatting sqref="M121">
    <cfRule type="containsText" dxfId="5525" priority="5525" operator="containsText" text="日">
      <formula>NOT(ISERROR(SEARCH("日",M121)))</formula>
    </cfRule>
    <cfRule type="containsText" dxfId="5524" priority="5526" operator="containsText" text="土">
      <formula>NOT(ISERROR(SEARCH("土",M121)))</formula>
    </cfRule>
  </conditionalFormatting>
  <conditionalFormatting sqref="O121">
    <cfRule type="containsText" dxfId="5523" priority="5521" operator="containsText" text="日">
      <formula>NOT(ISERROR(SEARCH("日",O121)))</formula>
    </cfRule>
    <cfRule type="containsText" dxfId="5522" priority="5522" operator="containsText" text="土">
      <formula>NOT(ISERROR(SEARCH("土",O121)))</formula>
    </cfRule>
  </conditionalFormatting>
  <conditionalFormatting sqref="P121">
    <cfRule type="containsText" dxfId="5521" priority="5519" operator="containsText" text="日">
      <formula>NOT(ISERROR(SEARCH("日",P121)))</formula>
    </cfRule>
    <cfRule type="containsText" dxfId="5520" priority="5520" operator="containsText" text="土">
      <formula>NOT(ISERROR(SEARCH("土",P121)))</formula>
    </cfRule>
  </conditionalFormatting>
  <conditionalFormatting sqref="L121">
    <cfRule type="containsText" dxfId="5519" priority="5527" operator="containsText" text="日">
      <formula>NOT(ISERROR(SEARCH("日",L121)))</formula>
    </cfRule>
    <cfRule type="containsText" dxfId="5518" priority="5528" operator="containsText" text="土">
      <formula>NOT(ISERROR(SEARCH("土",L121)))</formula>
    </cfRule>
  </conditionalFormatting>
  <conditionalFormatting sqref="T122">
    <cfRule type="containsText" dxfId="5517" priority="5513" operator="containsText" text="日">
      <formula>NOT(ISERROR(SEARCH("日",T122)))</formula>
    </cfRule>
    <cfRule type="containsText" dxfId="5516" priority="5514" operator="containsText" text="土">
      <formula>NOT(ISERROR(SEARCH("土",T122)))</formula>
    </cfRule>
  </conditionalFormatting>
  <conditionalFormatting sqref="S122">
    <cfRule type="containsText" dxfId="5515" priority="5511" operator="containsText" text="日">
      <formula>NOT(ISERROR(SEARCH("日",S122)))</formula>
    </cfRule>
    <cfRule type="containsText" dxfId="5514" priority="5512" operator="containsText" text="土">
      <formula>NOT(ISERROR(SEARCH("土",S122)))</formula>
    </cfRule>
  </conditionalFormatting>
  <conditionalFormatting sqref="R122">
    <cfRule type="containsText" dxfId="5513" priority="5509" operator="containsText" text="日">
      <formula>NOT(ISERROR(SEARCH("日",R122)))</formula>
    </cfRule>
    <cfRule type="containsText" dxfId="5512" priority="5510" operator="containsText" text="土">
      <formula>NOT(ISERROR(SEARCH("土",R122)))</formula>
    </cfRule>
  </conditionalFormatting>
  <conditionalFormatting sqref="Q122">
    <cfRule type="containsText" dxfId="5511" priority="5507" operator="containsText" text="日">
      <formula>NOT(ISERROR(SEARCH("日",Q122)))</formula>
    </cfRule>
    <cfRule type="containsText" dxfId="5510" priority="5508" operator="containsText" text="土">
      <formula>NOT(ISERROR(SEARCH("土",Q122)))</formula>
    </cfRule>
  </conditionalFormatting>
  <conditionalFormatting sqref="P122">
    <cfRule type="containsText" dxfId="5509" priority="5505" operator="containsText" text="日">
      <formula>NOT(ISERROR(SEARCH("日",P122)))</formula>
    </cfRule>
    <cfRule type="containsText" dxfId="5508" priority="5506" operator="containsText" text="土">
      <formula>NOT(ISERROR(SEARCH("土",P122)))</formula>
    </cfRule>
  </conditionalFormatting>
  <conditionalFormatting sqref="N122">
    <cfRule type="containsText" dxfId="5507" priority="5501" operator="containsText" text="日">
      <formula>NOT(ISERROR(SEARCH("日",N122)))</formula>
    </cfRule>
    <cfRule type="containsText" dxfId="5506" priority="5502" operator="containsText" text="土">
      <formula>NOT(ISERROR(SEARCH("土",N122)))</formula>
    </cfRule>
  </conditionalFormatting>
  <conditionalFormatting sqref="U122">
    <cfRule type="containsText" dxfId="5505" priority="5515" operator="containsText" text="日">
      <formula>NOT(ISERROR(SEARCH("日",U122)))</formula>
    </cfRule>
    <cfRule type="containsText" dxfId="5504" priority="5516" operator="containsText" text="土">
      <formula>NOT(ISERROR(SEARCH("土",U122)))</formula>
    </cfRule>
  </conditionalFormatting>
  <conditionalFormatting sqref="O122">
    <cfRule type="containsText" dxfId="5503" priority="5503" operator="containsText" text="日">
      <formula>NOT(ISERROR(SEARCH("日",O122)))</formula>
    </cfRule>
    <cfRule type="containsText" dxfId="5502" priority="5504" operator="containsText" text="土">
      <formula>NOT(ISERROR(SEARCH("土",O122)))</formula>
    </cfRule>
  </conditionalFormatting>
  <conditionalFormatting sqref="M122">
    <cfRule type="containsText" dxfId="5501" priority="5499" operator="containsText" text="日">
      <formula>NOT(ISERROR(SEARCH("日",M122)))</formula>
    </cfRule>
    <cfRule type="containsText" dxfId="5500" priority="5500" operator="containsText" text="土">
      <formula>NOT(ISERROR(SEARCH("土",M122)))</formula>
    </cfRule>
  </conditionalFormatting>
  <conditionalFormatting sqref="M124:V124">
    <cfRule type="containsText" dxfId="5499" priority="5497" operator="containsText" text="日">
      <formula>NOT(ISERROR(SEARCH("日",M124)))</formula>
    </cfRule>
    <cfRule type="containsText" dxfId="5498" priority="5498" operator="containsText" text="土">
      <formula>NOT(ISERROR(SEARCH("土",M124)))</formula>
    </cfRule>
  </conditionalFormatting>
  <conditionalFormatting sqref="V122">
    <cfRule type="containsText" dxfId="5497" priority="5517" operator="containsText" text="日">
      <formula>NOT(ISERROR(SEARCH("日",V122)))</formula>
    </cfRule>
    <cfRule type="containsText" dxfId="5496" priority="5518" operator="containsText" text="土">
      <formula>NOT(ISERROR(SEARCH("土",V122)))</formula>
    </cfRule>
  </conditionalFormatting>
  <conditionalFormatting sqref="N125 L126:L128 M127:V127">
    <cfRule type="containsText" dxfId="5495" priority="5491" operator="containsText" text="日">
      <formula>NOT(ISERROR(SEARCH("日",L125)))</formula>
    </cfRule>
    <cfRule type="containsText" dxfId="5494" priority="5492" operator="containsText" text="土">
      <formula>NOT(ISERROR(SEARCH("土",L125)))</formula>
    </cfRule>
  </conditionalFormatting>
  <conditionalFormatting sqref="M125">
    <cfRule type="containsText" dxfId="5493" priority="5493" operator="containsText" text="日">
      <formula>NOT(ISERROR(SEARCH("日",M125)))</formula>
    </cfRule>
    <cfRule type="containsText" dxfId="5492" priority="5494" operator="containsText" text="土">
      <formula>NOT(ISERROR(SEARCH("土",M125)))</formula>
    </cfRule>
  </conditionalFormatting>
  <conditionalFormatting sqref="O125">
    <cfRule type="containsText" dxfId="5491" priority="5489" operator="containsText" text="日">
      <formula>NOT(ISERROR(SEARCH("日",O125)))</formula>
    </cfRule>
    <cfRule type="containsText" dxfId="5490" priority="5490" operator="containsText" text="土">
      <formula>NOT(ISERROR(SEARCH("土",O125)))</formula>
    </cfRule>
  </conditionalFormatting>
  <conditionalFormatting sqref="P125">
    <cfRule type="containsText" dxfId="5489" priority="5487" operator="containsText" text="日">
      <formula>NOT(ISERROR(SEARCH("日",P125)))</formula>
    </cfRule>
    <cfRule type="containsText" dxfId="5488" priority="5488" operator="containsText" text="土">
      <formula>NOT(ISERROR(SEARCH("土",P125)))</formula>
    </cfRule>
  </conditionalFormatting>
  <conditionalFormatting sqref="L125">
    <cfRule type="containsText" dxfId="5487" priority="5495" operator="containsText" text="日">
      <formula>NOT(ISERROR(SEARCH("日",L125)))</formula>
    </cfRule>
    <cfRule type="containsText" dxfId="5486" priority="5496" operator="containsText" text="土">
      <formula>NOT(ISERROR(SEARCH("土",L125)))</formula>
    </cfRule>
  </conditionalFormatting>
  <conditionalFormatting sqref="T126">
    <cfRule type="containsText" dxfId="5485" priority="5481" operator="containsText" text="日">
      <formula>NOT(ISERROR(SEARCH("日",T126)))</formula>
    </cfRule>
    <cfRule type="containsText" dxfId="5484" priority="5482" operator="containsText" text="土">
      <formula>NOT(ISERROR(SEARCH("土",T126)))</formula>
    </cfRule>
  </conditionalFormatting>
  <conditionalFormatting sqref="S126">
    <cfRule type="containsText" dxfId="5483" priority="5479" operator="containsText" text="日">
      <formula>NOT(ISERROR(SEARCH("日",S126)))</formula>
    </cfRule>
    <cfRule type="containsText" dxfId="5482" priority="5480" operator="containsText" text="土">
      <formula>NOT(ISERROR(SEARCH("土",S126)))</formula>
    </cfRule>
  </conditionalFormatting>
  <conditionalFormatting sqref="R126">
    <cfRule type="containsText" dxfId="5481" priority="5477" operator="containsText" text="日">
      <formula>NOT(ISERROR(SEARCH("日",R126)))</formula>
    </cfRule>
    <cfRule type="containsText" dxfId="5480" priority="5478" operator="containsText" text="土">
      <formula>NOT(ISERROR(SEARCH("土",R126)))</formula>
    </cfRule>
  </conditionalFormatting>
  <conditionalFormatting sqref="Q126">
    <cfRule type="containsText" dxfId="5479" priority="5475" operator="containsText" text="日">
      <formula>NOT(ISERROR(SEARCH("日",Q126)))</formula>
    </cfRule>
    <cfRule type="containsText" dxfId="5478" priority="5476" operator="containsText" text="土">
      <formula>NOT(ISERROR(SEARCH("土",Q126)))</formula>
    </cfRule>
  </conditionalFormatting>
  <conditionalFormatting sqref="P126">
    <cfRule type="containsText" dxfId="5477" priority="5473" operator="containsText" text="日">
      <formula>NOT(ISERROR(SEARCH("日",P126)))</formula>
    </cfRule>
    <cfRule type="containsText" dxfId="5476" priority="5474" operator="containsText" text="土">
      <formula>NOT(ISERROR(SEARCH("土",P126)))</formula>
    </cfRule>
  </conditionalFormatting>
  <conditionalFormatting sqref="N126">
    <cfRule type="containsText" dxfId="5475" priority="5469" operator="containsText" text="日">
      <formula>NOT(ISERROR(SEARCH("日",N126)))</formula>
    </cfRule>
    <cfRule type="containsText" dxfId="5474" priority="5470" operator="containsText" text="土">
      <formula>NOT(ISERROR(SEARCH("土",N126)))</formula>
    </cfRule>
  </conditionalFormatting>
  <conditionalFormatting sqref="U126">
    <cfRule type="containsText" dxfId="5473" priority="5483" operator="containsText" text="日">
      <formula>NOT(ISERROR(SEARCH("日",U126)))</formula>
    </cfRule>
    <cfRule type="containsText" dxfId="5472" priority="5484" operator="containsText" text="土">
      <formula>NOT(ISERROR(SEARCH("土",U126)))</formula>
    </cfRule>
  </conditionalFormatting>
  <conditionalFormatting sqref="O126">
    <cfRule type="containsText" dxfId="5471" priority="5471" operator="containsText" text="日">
      <formula>NOT(ISERROR(SEARCH("日",O126)))</formula>
    </cfRule>
    <cfRule type="containsText" dxfId="5470" priority="5472" operator="containsText" text="土">
      <formula>NOT(ISERROR(SEARCH("土",O126)))</formula>
    </cfRule>
  </conditionalFormatting>
  <conditionalFormatting sqref="M126">
    <cfRule type="containsText" dxfId="5469" priority="5467" operator="containsText" text="日">
      <formula>NOT(ISERROR(SEARCH("日",M126)))</formula>
    </cfRule>
    <cfRule type="containsText" dxfId="5468" priority="5468" operator="containsText" text="土">
      <formula>NOT(ISERROR(SEARCH("土",M126)))</formula>
    </cfRule>
  </conditionalFormatting>
  <conditionalFormatting sqref="M128:V128">
    <cfRule type="containsText" dxfId="5467" priority="5465" operator="containsText" text="日">
      <formula>NOT(ISERROR(SEARCH("日",M128)))</formula>
    </cfRule>
    <cfRule type="containsText" dxfId="5466" priority="5466" operator="containsText" text="土">
      <formula>NOT(ISERROR(SEARCH("土",M128)))</formula>
    </cfRule>
  </conditionalFormatting>
  <conditionalFormatting sqref="V126">
    <cfRule type="containsText" dxfId="5465" priority="5485" operator="containsText" text="日">
      <formula>NOT(ISERROR(SEARCH("日",V126)))</formula>
    </cfRule>
    <cfRule type="containsText" dxfId="5464" priority="5486" operator="containsText" text="土">
      <formula>NOT(ISERROR(SEARCH("土",V126)))</formula>
    </cfRule>
  </conditionalFormatting>
  <conditionalFormatting sqref="N129 L130:L132 M131:V131">
    <cfRule type="containsText" dxfId="5463" priority="5459" operator="containsText" text="日">
      <formula>NOT(ISERROR(SEARCH("日",L129)))</formula>
    </cfRule>
    <cfRule type="containsText" dxfId="5462" priority="5460" operator="containsText" text="土">
      <formula>NOT(ISERROR(SEARCH("土",L129)))</formula>
    </cfRule>
  </conditionalFormatting>
  <conditionalFormatting sqref="M129">
    <cfRule type="containsText" dxfId="5461" priority="5461" operator="containsText" text="日">
      <formula>NOT(ISERROR(SEARCH("日",M129)))</formula>
    </cfRule>
    <cfRule type="containsText" dxfId="5460" priority="5462" operator="containsText" text="土">
      <formula>NOT(ISERROR(SEARCH("土",M129)))</formula>
    </cfRule>
  </conditionalFormatting>
  <conditionalFormatting sqref="O129">
    <cfRule type="containsText" dxfId="5459" priority="5457" operator="containsText" text="日">
      <formula>NOT(ISERROR(SEARCH("日",O129)))</formula>
    </cfRule>
    <cfRule type="containsText" dxfId="5458" priority="5458" operator="containsText" text="土">
      <formula>NOT(ISERROR(SEARCH("土",O129)))</formula>
    </cfRule>
  </conditionalFormatting>
  <conditionalFormatting sqref="P129">
    <cfRule type="containsText" dxfId="5457" priority="5455" operator="containsText" text="日">
      <formula>NOT(ISERROR(SEARCH("日",P129)))</formula>
    </cfRule>
    <cfRule type="containsText" dxfId="5456" priority="5456" operator="containsText" text="土">
      <formula>NOT(ISERROR(SEARCH("土",P129)))</formula>
    </cfRule>
  </conditionalFormatting>
  <conditionalFormatting sqref="L129">
    <cfRule type="containsText" dxfId="5455" priority="5463" operator="containsText" text="日">
      <formula>NOT(ISERROR(SEARCH("日",L129)))</formula>
    </cfRule>
    <cfRule type="containsText" dxfId="5454" priority="5464" operator="containsText" text="土">
      <formula>NOT(ISERROR(SEARCH("土",L129)))</formula>
    </cfRule>
  </conditionalFormatting>
  <conditionalFormatting sqref="T130">
    <cfRule type="containsText" dxfId="5453" priority="5449" operator="containsText" text="日">
      <formula>NOT(ISERROR(SEARCH("日",T130)))</formula>
    </cfRule>
    <cfRule type="containsText" dxfId="5452" priority="5450" operator="containsText" text="土">
      <formula>NOT(ISERROR(SEARCH("土",T130)))</formula>
    </cfRule>
  </conditionalFormatting>
  <conditionalFormatting sqref="S130">
    <cfRule type="containsText" dxfId="5451" priority="5447" operator="containsText" text="日">
      <formula>NOT(ISERROR(SEARCH("日",S130)))</formula>
    </cfRule>
    <cfRule type="containsText" dxfId="5450" priority="5448" operator="containsText" text="土">
      <formula>NOT(ISERROR(SEARCH("土",S130)))</formula>
    </cfRule>
  </conditionalFormatting>
  <conditionalFormatting sqref="R130">
    <cfRule type="containsText" dxfId="5449" priority="5445" operator="containsText" text="日">
      <formula>NOT(ISERROR(SEARCH("日",R130)))</formula>
    </cfRule>
    <cfRule type="containsText" dxfId="5448" priority="5446" operator="containsText" text="土">
      <formula>NOT(ISERROR(SEARCH("土",R130)))</formula>
    </cfRule>
  </conditionalFormatting>
  <conditionalFormatting sqref="Q130">
    <cfRule type="containsText" dxfId="5447" priority="5443" operator="containsText" text="日">
      <formula>NOT(ISERROR(SEARCH("日",Q130)))</formula>
    </cfRule>
    <cfRule type="containsText" dxfId="5446" priority="5444" operator="containsText" text="土">
      <formula>NOT(ISERROR(SEARCH("土",Q130)))</formula>
    </cfRule>
  </conditionalFormatting>
  <conditionalFormatting sqref="P130">
    <cfRule type="containsText" dxfId="5445" priority="5441" operator="containsText" text="日">
      <formula>NOT(ISERROR(SEARCH("日",P130)))</formula>
    </cfRule>
    <cfRule type="containsText" dxfId="5444" priority="5442" operator="containsText" text="土">
      <formula>NOT(ISERROR(SEARCH("土",P130)))</formula>
    </cfRule>
  </conditionalFormatting>
  <conditionalFormatting sqref="N130">
    <cfRule type="containsText" dxfId="5443" priority="5437" operator="containsText" text="日">
      <formula>NOT(ISERROR(SEARCH("日",N130)))</formula>
    </cfRule>
    <cfRule type="containsText" dxfId="5442" priority="5438" operator="containsText" text="土">
      <formula>NOT(ISERROR(SEARCH("土",N130)))</formula>
    </cfRule>
  </conditionalFormatting>
  <conditionalFormatting sqref="U130">
    <cfRule type="containsText" dxfId="5441" priority="5451" operator="containsText" text="日">
      <formula>NOT(ISERROR(SEARCH("日",U130)))</formula>
    </cfRule>
    <cfRule type="containsText" dxfId="5440" priority="5452" operator="containsText" text="土">
      <formula>NOT(ISERROR(SEARCH("土",U130)))</formula>
    </cfRule>
  </conditionalFormatting>
  <conditionalFormatting sqref="O130">
    <cfRule type="containsText" dxfId="5439" priority="5439" operator="containsText" text="日">
      <formula>NOT(ISERROR(SEARCH("日",O130)))</formula>
    </cfRule>
    <cfRule type="containsText" dxfId="5438" priority="5440" operator="containsText" text="土">
      <formula>NOT(ISERROR(SEARCH("土",O130)))</formula>
    </cfRule>
  </conditionalFormatting>
  <conditionalFormatting sqref="M130">
    <cfRule type="containsText" dxfId="5437" priority="5435" operator="containsText" text="日">
      <formula>NOT(ISERROR(SEARCH("日",M130)))</formula>
    </cfRule>
    <cfRule type="containsText" dxfId="5436" priority="5436" operator="containsText" text="土">
      <formula>NOT(ISERROR(SEARCH("土",M130)))</formula>
    </cfRule>
  </conditionalFormatting>
  <conditionalFormatting sqref="M132:V132">
    <cfRule type="containsText" dxfId="5435" priority="5433" operator="containsText" text="日">
      <formula>NOT(ISERROR(SEARCH("日",M132)))</formula>
    </cfRule>
    <cfRule type="containsText" dxfId="5434" priority="5434" operator="containsText" text="土">
      <formula>NOT(ISERROR(SEARCH("土",M132)))</formula>
    </cfRule>
  </conditionalFormatting>
  <conditionalFormatting sqref="V130">
    <cfRule type="containsText" dxfId="5433" priority="5453" operator="containsText" text="日">
      <formula>NOT(ISERROR(SEARCH("日",V130)))</formula>
    </cfRule>
    <cfRule type="containsText" dxfId="5432" priority="5454" operator="containsText" text="土">
      <formula>NOT(ISERROR(SEARCH("土",V130)))</formula>
    </cfRule>
  </conditionalFormatting>
  <conditionalFormatting sqref="N133 L134:L136 M135:V135">
    <cfRule type="containsText" dxfId="5431" priority="5427" operator="containsText" text="日">
      <formula>NOT(ISERROR(SEARCH("日",L133)))</formula>
    </cfRule>
    <cfRule type="containsText" dxfId="5430" priority="5428" operator="containsText" text="土">
      <formula>NOT(ISERROR(SEARCH("土",L133)))</formula>
    </cfRule>
  </conditionalFormatting>
  <conditionalFormatting sqref="M133">
    <cfRule type="containsText" dxfId="5429" priority="5429" operator="containsText" text="日">
      <formula>NOT(ISERROR(SEARCH("日",M133)))</formula>
    </cfRule>
    <cfRule type="containsText" dxfId="5428" priority="5430" operator="containsText" text="土">
      <formula>NOT(ISERROR(SEARCH("土",M133)))</formula>
    </cfRule>
  </conditionalFormatting>
  <conditionalFormatting sqref="O133">
    <cfRule type="containsText" dxfId="5427" priority="5425" operator="containsText" text="日">
      <formula>NOT(ISERROR(SEARCH("日",O133)))</formula>
    </cfRule>
    <cfRule type="containsText" dxfId="5426" priority="5426" operator="containsText" text="土">
      <formula>NOT(ISERROR(SEARCH("土",O133)))</formula>
    </cfRule>
  </conditionalFormatting>
  <conditionalFormatting sqref="P133">
    <cfRule type="containsText" dxfId="5425" priority="5423" operator="containsText" text="日">
      <formula>NOT(ISERROR(SEARCH("日",P133)))</formula>
    </cfRule>
    <cfRule type="containsText" dxfId="5424" priority="5424" operator="containsText" text="土">
      <formula>NOT(ISERROR(SEARCH("土",P133)))</formula>
    </cfRule>
  </conditionalFormatting>
  <conditionalFormatting sqref="L133">
    <cfRule type="containsText" dxfId="5423" priority="5431" operator="containsText" text="日">
      <formula>NOT(ISERROR(SEARCH("日",L133)))</formula>
    </cfRule>
    <cfRule type="containsText" dxfId="5422" priority="5432" operator="containsText" text="土">
      <formula>NOT(ISERROR(SEARCH("土",L133)))</formula>
    </cfRule>
  </conditionalFormatting>
  <conditionalFormatting sqref="T134">
    <cfRule type="containsText" dxfId="5421" priority="5417" operator="containsText" text="日">
      <formula>NOT(ISERROR(SEARCH("日",T134)))</formula>
    </cfRule>
    <cfRule type="containsText" dxfId="5420" priority="5418" operator="containsText" text="土">
      <formula>NOT(ISERROR(SEARCH("土",T134)))</formula>
    </cfRule>
  </conditionalFormatting>
  <conditionalFormatting sqref="S134">
    <cfRule type="containsText" dxfId="5419" priority="5415" operator="containsText" text="日">
      <formula>NOT(ISERROR(SEARCH("日",S134)))</formula>
    </cfRule>
    <cfRule type="containsText" dxfId="5418" priority="5416" operator="containsText" text="土">
      <formula>NOT(ISERROR(SEARCH("土",S134)))</formula>
    </cfRule>
  </conditionalFormatting>
  <conditionalFormatting sqref="R134">
    <cfRule type="containsText" dxfId="5417" priority="5413" operator="containsText" text="日">
      <formula>NOT(ISERROR(SEARCH("日",R134)))</formula>
    </cfRule>
    <cfRule type="containsText" dxfId="5416" priority="5414" operator="containsText" text="土">
      <formula>NOT(ISERROR(SEARCH("土",R134)))</formula>
    </cfRule>
  </conditionalFormatting>
  <conditionalFormatting sqref="Q134">
    <cfRule type="containsText" dxfId="5415" priority="5411" operator="containsText" text="日">
      <formula>NOT(ISERROR(SEARCH("日",Q134)))</formula>
    </cfRule>
    <cfRule type="containsText" dxfId="5414" priority="5412" operator="containsText" text="土">
      <formula>NOT(ISERROR(SEARCH("土",Q134)))</formula>
    </cfRule>
  </conditionalFormatting>
  <conditionalFormatting sqref="P134">
    <cfRule type="containsText" dxfId="5413" priority="5409" operator="containsText" text="日">
      <formula>NOT(ISERROR(SEARCH("日",P134)))</formula>
    </cfRule>
    <cfRule type="containsText" dxfId="5412" priority="5410" operator="containsText" text="土">
      <formula>NOT(ISERROR(SEARCH("土",P134)))</formula>
    </cfRule>
  </conditionalFormatting>
  <conditionalFormatting sqref="N134">
    <cfRule type="containsText" dxfId="5411" priority="5405" operator="containsText" text="日">
      <formula>NOT(ISERROR(SEARCH("日",N134)))</formula>
    </cfRule>
    <cfRule type="containsText" dxfId="5410" priority="5406" operator="containsText" text="土">
      <formula>NOT(ISERROR(SEARCH("土",N134)))</formula>
    </cfRule>
  </conditionalFormatting>
  <conditionalFormatting sqref="U134">
    <cfRule type="containsText" dxfId="5409" priority="5419" operator="containsText" text="日">
      <formula>NOT(ISERROR(SEARCH("日",U134)))</formula>
    </cfRule>
    <cfRule type="containsText" dxfId="5408" priority="5420" operator="containsText" text="土">
      <formula>NOT(ISERROR(SEARCH("土",U134)))</formula>
    </cfRule>
  </conditionalFormatting>
  <conditionalFormatting sqref="O134">
    <cfRule type="containsText" dxfId="5407" priority="5407" operator="containsText" text="日">
      <formula>NOT(ISERROR(SEARCH("日",O134)))</formula>
    </cfRule>
    <cfRule type="containsText" dxfId="5406" priority="5408" operator="containsText" text="土">
      <formula>NOT(ISERROR(SEARCH("土",O134)))</formula>
    </cfRule>
  </conditionalFormatting>
  <conditionalFormatting sqref="M134">
    <cfRule type="containsText" dxfId="5405" priority="5403" operator="containsText" text="日">
      <formula>NOT(ISERROR(SEARCH("日",M134)))</formula>
    </cfRule>
    <cfRule type="containsText" dxfId="5404" priority="5404" operator="containsText" text="土">
      <formula>NOT(ISERROR(SEARCH("土",M134)))</formula>
    </cfRule>
  </conditionalFormatting>
  <conditionalFormatting sqref="M136:V136">
    <cfRule type="containsText" dxfId="5403" priority="5401" operator="containsText" text="日">
      <formula>NOT(ISERROR(SEARCH("日",M136)))</formula>
    </cfRule>
    <cfRule type="containsText" dxfId="5402" priority="5402" operator="containsText" text="土">
      <formula>NOT(ISERROR(SEARCH("土",M136)))</formula>
    </cfRule>
  </conditionalFormatting>
  <conditionalFormatting sqref="V134">
    <cfRule type="containsText" dxfId="5401" priority="5421" operator="containsText" text="日">
      <formula>NOT(ISERROR(SEARCH("日",V134)))</formula>
    </cfRule>
    <cfRule type="containsText" dxfId="5400" priority="5422" operator="containsText" text="土">
      <formula>NOT(ISERROR(SEARCH("土",V134)))</formula>
    </cfRule>
  </conditionalFormatting>
  <conditionalFormatting sqref="N137 L138:L140 M139:V139">
    <cfRule type="containsText" dxfId="5399" priority="5395" operator="containsText" text="日">
      <formula>NOT(ISERROR(SEARCH("日",L137)))</formula>
    </cfRule>
    <cfRule type="containsText" dxfId="5398" priority="5396" operator="containsText" text="土">
      <formula>NOT(ISERROR(SEARCH("土",L137)))</formula>
    </cfRule>
  </conditionalFormatting>
  <conditionalFormatting sqref="M137">
    <cfRule type="containsText" dxfId="5397" priority="5397" operator="containsText" text="日">
      <formula>NOT(ISERROR(SEARCH("日",M137)))</formula>
    </cfRule>
    <cfRule type="containsText" dxfId="5396" priority="5398" operator="containsText" text="土">
      <formula>NOT(ISERROR(SEARCH("土",M137)))</formula>
    </cfRule>
  </conditionalFormatting>
  <conditionalFormatting sqref="O137">
    <cfRule type="containsText" dxfId="5395" priority="5393" operator="containsText" text="日">
      <formula>NOT(ISERROR(SEARCH("日",O137)))</formula>
    </cfRule>
    <cfRule type="containsText" dxfId="5394" priority="5394" operator="containsText" text="土">
      <formula>NOT(ISERROR(SEARCH("土",O137)))</formula>
    </cfRule>
  </conditionalFormatting>
  <conditionalFormatting sqref="P137">
    <cfRule type="containsText" dxfId="5393" priority="5391" operator="containsText" text="日">
      <formula>NOT(ISERROR(SEARCH("日",P137)))</formula>
    </cfRule>
    <cfRule type="containsText" dxfId="5392" priority="5392" operator="containsText" text="土">
      <formula>NOT(ISERROR(SEARCH("土",P137)))</formula>
    </cfRule>
  </conditionalFormatting>
  <conditionalFormatting sqref="L137">
    <cfRule type="containsText" dxfId="5391" priority="5399" operator="containsText" text="日">
      <formula>NOT(ISERROR(SEARCH("日",L137)))</formula>
    </cfRule>
    <cfRule type="containsText" dxfId="5390" priority="5400" operator="containsText" text="土">
      <formula>NOT(ISERROR(SEARCH("土",L137)))</formula>
    </cfRule>
  </conditionalFormatting>
  <conditionalFormatting sqref="T138">
    <cfRule type="containsText" dxfId="5389" priority="5385" operator="containsText" text="日">
      <formula>NOT(ISERROR(SEARCH("日",T138)))</formula>
    </cfRule>
    <cfRule type="containsText" dxfId="5388" priority="5386" operator="containsText" text="土">
      <formula>NOT(ISERROR(SEARCH("土",T138)))</formula>
    </cfRule>
  </conditionalFormatting>
  <conditionalFormatting sqref="S138">
    <cfRule type="containsText" dxfId="5387" priority="5383" operator="containsText" text="日">
      <formula>NOT(ISERROR(SEARCH("日",S138)))</formula>
    </cfRule>
    <cfRule type="containsText" dxfId="5386" priority="5384" operator="containsText" text="土">
      <formula>NOT(ISERROR(SEARCH("土",S138)))</formula>
    </cfRule>
  </conditionalFormatting>
  <conditionalFormatting sqref="R138">
    <cfRule type="containsText" dxfId="5385" priority="5381" operator="containsText" text="日">
      <formula>NOT(ISERROR(SEARCH("日",R138)))</formula>
    </cfRule>
    <cfRule type="containsText" dxfId="5384" priority="5382" operator="containsText" text="土">
      <formula>NOT(ISERROR(SEARCH("土",R138)))</formula>
    </cfRule>
  </conditionalFormatting>
  <conditionalFormatting sqref="Q138">
    <cfRule type="containsText" dxfId="5383" priority="5379" operator="containsText" text="日">
      <formula>NOT(ISERROR(SEARCH("日",Q138)))</formula>
    </cfRule>
    <cfRule type="containsText" dxfId="5382" priority="5380" operator="containsText" text="土">
      <formula>NOT(ISERROR(SEARCH("土",Q138)))</formula>
    </cfRule>
  </conditionalFormatting>
  <conditionalFormatting sqref="P138">
    <cfRule type="containsText" dxfId="5381" priority="5377" operator="containsText" text="日">
      <formula>NOT(ISERROR(SEARCH("日",P138)))</formula>
    </cfRule>
    <cfRule type="containsText" dxfId="5380" priority="5378" operator="containsText" text="土">
      <formula>NOT(ISERROR(SEARCH("土",P138)))</formula>
    </cfRule>
  </conditionalFormatting>
  <conditionalFormatting sqref="N138">
    <cfRule type="containsText" dxfId="5379" priority="5373" operator="containsText" text="日">
      <formula>NOT(ISERROR(SEARCH("日",N138)))</formula>
    </cfRule>
    <cfRule type="containsText" dxfId="5378" priority="5374" operator="containsText" text="土">
      <formula>NOT(ISERROR(SEARCH("土",N138)))</formula>
    </cfRule>
  </conditionalFormatting>
  <conditionalFormatting sqref="U138">
    <cfRule type="containsText" dxfId="5377" priority="5387" operator="containsText" text="日">
      <formula>NOT(ISERROR(SEARCH("日",U138)))</formula>
    </cfRule>
    <cfRule type="containsText" dxfId="5376" priority="5388" operator="containsText" text="土">
      <formula>NOT(ISERROR(SEARCH("土",U138)))</formula>
    </cfRule>
  </conditionalFormatting>
  <conditionalFormatting sqref="O138">
    <cfRule type="containsText" dxfId="5375" priority="5375" operator="containsText" text="日">
      <formula>NOT(ISERROR(SEARCH("日",O138)))</formula>
    </cfRule>
    <cfRule type="containsText" dxfId="5374" priority="5376" operator="containsText" text="土">
      <formula>NOT(ISERROR(SEARCH("土",O138)))</formula>
    </cfRule>
  </conditionalFormatting>
  <conditionalFormatting sqref="M138">
    <cfRule type="containsText" dxfId="5373" priority="5371" operator="containsText" text="日">
      <formula>NOT(ISERROR(SEARCH("日",M138)))</formula>
    </cfRule>
    <cfRule type="containsText" dxfId="5372" priority="5372" operator="containsText" text="土">
      <formula>NOT(ISERROR(SEARCH("土",M138)))</formula>
    </cfRule>
  </conditionalFormatting>
  <conditionalFormatting sqref="M140:V140">
    <cfRule type="containsText" dxfId="5371" priority="5369" operator="containsText" text="日">
      <formula>NOT(ISERROR(SEARCH("日",M140)))</formula>
    </cfRule>
    <cfRule type="containsText" dxfId="5370" priority="5370" operator="containsText" text="土">
      <formula>NOT(ISERROR(SEARCH("土",M140)))</formula>
    </cfRule>
  </conditionalFormatting>
  <conditionalFormatting sqref="V138">
    <cfRule type="containsText" dxfId="5369" priority="5389" operator="containsText" text="日">
      <formula>NOT(ISERROR(SEARCH("日",V138)))</formula>
    </cfRule>
    <cfRule type="containsText" dxfId="5368" priority="5390" operator="containsText" text="土">
      <formula>NOT(ISERROR(SEARCH("土",V138)))</formula>
    </cfRule>
  </conditionalFormatting>
  <conditionalFormatting sqref="N141 L142:L145 M143:V143">
    <cfRule type="containsText" dxfId="5367" priority="5363" operator="containsText" text="日">
      <formula>NOT(ISERROR(SEARCH("日",L141)))</formula>
    </cfRule>
    <cfRule type="containsText" dxfId="5366" priority="5364" operator="containsText" text="土">
      <formula>NOT(ISERROR(SEARCH("土",L141)))</formula>
    </cfRule>
  </conditionalFormatting>
  <conditionalFormatting sqref="M141">
    <cfRule type="containsText" dxfId="5365" priority="5365" operator="containsText" text="日">
      <formula>NOT(ISERROR(SEARCH("日",M141)))</formula>
    </cfRule>
    <cfRule type="containsText" dxfId="5364" priority="5366" operator="containsText" text="土">
      <formula>NOT(ISERROR(SEARCH("土",M141)))</formula>
    </cfRule>
  </conditionalFormatting>
  <conditionalFormatting sqref="O141">
    <cfRule type="containsText" dxfId="5363" priority="5361" operator="containsText" text="日">
      <formula>NOT(ISERROR(SEARCH("日",O141)))</formula>
    </cfRule>
    <cfRule type="containsText" dxfId="5362" priority="5362" operator="containsText" text="土">
      <formula>NOT(ISERROR(SEARCH("土",O141)))</formula>
    </cfRule>
  </conditionalFormatting>
  <conditionalFormatting sqref="P141">
    <cfRule type="containsText" dxfId="5361" priority="5359" operator="containsText" text="日">
      <formula>NOT(ISERROR(SEARCH("日",P141)))</formula>
    </cfRule>
    <cfRule type="containsText" dxfId="5360" priority="5360" operator="containsText" text="土">
      <formula>NOT(ISERROR(SEARCH("土",P141)))</formula>
    </cfRule>
  </conditionalFormatting>
  <conditionalFormatting sqref="L141">
    <cfRule type="containsText" dxfId="5359" priority="5367" operator="containsText" text="日">
      <formula>NOT(ISERROR(SEARCH("日",L141)))</formula>
    </cfRule>
    <cfRule type="containsText" dxfId="5358" priority="5368" operator="containsText" text="土">
      <formula>NOT(ISERROR(SEARCH("土",L141)))</formula>
    </cfRule>
  </conditionalFormatting>
  <conditionalFormatting sqref="T142">
    <cfRule type="containsText" dxfId="5357" priority="5353" operator="containsText" text="日">
      <formula>NOT(ISERROR(SEARCH("日",T142)))</formula>
    </cfRule>
    <cfRule type="containsText" dxfId="5356" priority="5354" operator="containsText" text="土">
      <formula>NOT(ISERROR(SEARCH("土",T142)))</formula>
    </cfRule>
  </conditionalFormatting>
  <conditionalFormatting sqref="S142">
    <cfRule type="containsText" dxfId="5355" priority="5351" operator="containsText" text="日">
      <formula>NOT(ISERROR(SEARCH("日",S142)))</formula>
    </cfRule>
    <cfRule type="containsText" dxfId="5354" priority="5352" operator="containsText" text="土">
      <formula>NOT(ISERROR(SEARCH("土",S142)))</formula>
    </cfRule>
  </conditionalFormatting>
  <conditionalFormatting sqref="R142">
    <cfRule type="containsText" dxfId="5353" priority="5349" operator="containsText" text="日">
      <formula>NOT(ISERROR(SEARCH("日",R142)))</formula>
    </cfRule>
    <cfRule type="containsText" dxfId="5352" priority="5350" operator="containsText" text="土">
      <formula>NOT(ISERROR(SEARCH("土",R142)))</formula>
    </cfRule>
  </conditionalFormatting>
  <conditionalFormatting sqref="Q142">
    <cfRule type="containsText" dxfId="5351" priority="5347" operator="containsText" text="日">
      <formula>NOT(ISERROR(SEARCH("日",Q142)))</formula>
    </cfRule>
    <cfRule type="containsText" dxfId="5350" priority="5348" operator="containsText" text="土">
      <formula>NOT(ISERROR(SEARCH("土",Q142)))</formula>
    </cfRule>
  </conditionalFormatting>
  <conditionalFormatting sqref="P142">
    <cfRule type="containsText" dxfId="5349" priority="5345" operator="containsText" text="日">
      <formula>NOT(ISERROR(SEARCH("日",P142)))</formula>
    </cfRule>
    <cfRule type="containsText" dxfId="5348" priority="5346" operator="containsText" text="土">
      <formula>NOT(ISERROR(SEARCH("土",P142)))</formula>
    </cfRule>
  </conditionalFormatting>
  <conditionalFormatting sqref="N142">
    <cfRule type="containsText" dxfId="5347" priority="5341" operator="containsText" text="日">
      <formula>NOT(ISERROR(SEARCH("日",N142)))</formula>
    </cfRule>
    <cfRule type="containsText" dxfId="5346" priority="5342" operator="containsText" text="土">
      <formula>NOT(ISERROR(SEARCH("土",N142)))</formula>
    </cfRule>
  </conditionalFormatting>
  <conditionalFormatting sqref="U142">
    <cfRule type="containsText" dxfId="5345" priority="5355" operator="containsText" text="日">
      <formula>NOT(ISERROR(SEARCH("日",U142)))</formula>
    </cfRule>
    <cfRule type="containsText" dxfId="5344" priority="5356" operator="containsText" text="土">
      <formula>NOT(ISERROR(SEARCH("土",U142)))</formula>
    </cfRule>
  </conditionalFormatting>
  <conditionalFormatting sqref="O142">
    <cfRule type="containsText" dxfId="5343" priority="5343" operator="containsText" text="日">
      <formula>NOT(ISERROR(SEARCH("日",O142)))</formula>
    </cfRule>
    <cfRule type="containsText" dxfId="5342" priority="5344" operator="containsText" text="土">
      <formula>NOT(ISERROR(SEARCH("土",O142)))</formula>
    </cfRule>
  </conditionalFormatting>
  <conditionalFormatting sqref="M142">
    <cfRule type="containsText" dxfId="5341" priority="5339" operator="containsText" text="日">
      <formula>NOT(ISERROR(SEARCH("日",M142)))</formula>
    </cfRule>
    <cfRule type="containsText" dxfId="5340" priority="5340" operator="containsText" text="土">
      <formula>NOT(ISERROR(SEARCH("土",M142)))</formula>
    </cfRule>
  </conditionalFormatting>
  <conditionalFormatting sqref="M144:V145">
    <cfRule type="containsText" dxfId="5339" priority="5337" operator="containsText" text="日">
      <formula>NOT(ISERROR(SEARCH("日",M144)))</formula>
    </cfRule>
    <cfRule type="containsText" dxfId="5338" priority="5338" operator="containsText" text="土">
      <formula>NOT(ISERROR(SEARCH("土",M144)))</formula>
    </cfRule>
  </conditionalFormatting>
  <conditionalFormatting sqref="V142">
    <cfRule type="containsText" dxfId="5337" priority="5357" operator="containsText" text="日">
      <formula>NOT(ISERROR(SEARCH("日",V142)))</formula>
    </cfRule>
    <cfRule type="containsText" dxfId="5336" priority="5358" operator="containsText" text="土">
      <formula>NOT(ISERROR(SEARCH("土",V142)))</formula>
    </cfRule>
  </conditionalFormatting>
  <conditionalFormatting sqref="AA122">
    <cfRule type="containsText" dxfId="5335" priority="5335" operator="containsText" text="日">
      <formula>NOT(ISERROR(SEARCH("日",AA122)))</formula>
    </cfRule>
    <cfRule type="containsText" dxfId="5334" priority="5336" operator="containsText" text="土">
      <formula>NOT(ISERROR(SEARCH("土",AA122)))</formula>
    </cfRule>
  </conditionalFormatting>
  <conditionalFormatting sqref="AA124">
    <cfRule type="containsText" dxfId="5333" priority="5333" operator="containsText" text="日">
      <formula>NOT(ISERROR(SEARCH("日",AA124)))</formula>
    </cfRule>
    <cfRule type="containsText" dxfId="5332" priority="5334" operator="containsText" text="土">
      <formula>NOT(ISERROR(SEARCH("土",AA124)))</formula>
    </cfRule>
  </conditionalFormatting>
  <conditionalFormatting sqref="AA123">
    <cfRule type="containsText" dxfId="5331" priority="5331" operator="containsText" text="日">
      <formula>NOT(ISERROR(SEARCH("日",AA123)))</formula>
    </cfRule>
    <cfRule type="containsText" dxfId="5330" priority="5332" operator="containsText" text="土">
      <formula>NOT(ISERROR(SEARCH("土",AA123)))</formula>
    </cfRule>
  </conditionalFormatting>
  <conditionalFormatting sqref="AA126">
    <cfRule type="containsText" dxfId="5329" priority="5329" operator="containsText" text="日">
      <formula>NOT(ISERROR(SEARCH("日",AA126)))</formula>
    </cfRule>
    <cfRule type="containsText" dxfId="5328" priority="5330" operator="containsText" text="土">
      <formula>NOT(ISERROR(SEARCH("土",AA126)))</formula>
    </cfRule>
  </conditionalFormatting>
  <conditionalFormatting sqref="AA128">
    <cfRule type="containsText" dxfId="5327" priority="5327" operator="containsText" text="日">
      <formula>NOT(ISERROR(SEARCH("日",AA128)))</formula>
    </cfRule>
    <cfRule type="containsText" dxfId="5326" priority="5328" operator="containsText" text="土">
      <formula>NOT(ISERROR(SEARCH("土",AA128)))</formula>
    </cfRule>
  </conditionalFormatting>
  <conditionalFormatting sqref="AA127">
    <cfRule type="containsText" dxfId="5325" priority="5325" operator="containsText" text="日">
      <formula>NOT(ISERROR(SEARCH("日",AA127)))</formula>
    </cfRule>
    <cfRule type="containsText" dxfId="5324" priority="5326" operator="containsText" text="土">
      <formula>NOT(ISERROR(SEARCH("土",AA127)))</formula>
    </cfRule>
  </conditionalFormatting>
  <conditionalFormatting sqref="AA130">
    <cfRule type="containsText" dxfId="5323" priority="5323" operator="containsText" text="日">
      <formula>NOT(ISERROR(SEARCH("日",AA130)))</formula>
    </cfRule>
    <cfRule type="containsText" dxfId="5322" priority="5324" operator="containsText" text="土">
      <formula>NOT(ISERROR(SEARCH("土",AA130)))</formula>
    </cfRule>
  </conditionalFormatting>
  <conditionalFormatting sqref="AA132">
    <cfRule type="containsText" dxfId="5321" priority="5321" operator="containsText" text="日">
      <formula>NOT(ISERROR(SEARCH("日",AA132)))</formula>
    </cfRule>
    <cfRule type="containsText" dxfId="5320" priority="5322" operator="containsText" text="土">
      <formula>NOT(ISERROR(SEARCH("土",AA132)))</formula>
    </cfRule>
  </conditionalFormatting>
  <conditionalFormatting sqref="AA131">
    <cfRule type="containsText" dxfId="5319" priority="5319" operator="containsText" text="日">
      <formula>NOT(ISERROR(SEARCH("日",AA131)))</formula>
    </cfRule>
    <cfRule type="containsText" dxfId="5318" priority="5320" operator="containsText" text="土">
      <formula>NOT(ISERROR(SEARCH("土",AA131)))</formula>
    </cfRule>
  </conditionalFormatting>
  <conditionalFormatting sqref="AA134">
    <cfRule type="containsText" dxfId="5317" priority="5317" operator="containsText" text="日">
      <formula>NOT(ISERROR(SEARCH("日",AA134)))</formula>
    </cfRule>
    <cfRule type="containsText" dxfId="5316" priority="5318" operator="containsText" text="土">
      <formula>NOT(ISERROR(SEARCH("土",AA134)))</formula>
    </cfRule>
  </conditionalFormatting>
  <conditionalFormatting sqref="AA136">
    <cfRule type="containsText" dxfId="5315" priority="5315" operator="containsText" text="日">
      <formula>NOT(ISERROR(SEARCH("日",AA136)))</formula>
    </cfRule>
    <cfRule type="containsText" dxfId="5314" priority="5316" operator="containsText" text="土">
      <formula>NOT(ISERROR(SEARCH("土",AA136)))</formula>
    </cfRule>
  </conditionalFormatting>
  <conditionalFormatting sqref="AA135">
    <cfRule type="containsText" dxfId="5313" priority="5313" operator="containsText" text="日">
      <formula>NOT(ISERROR(SEARCH("日",AA135)))</formula>
    </cfRule>
    <cfRule type="containsText" dxfId="5312" priority="5314" operator="containsText" text="土">
      <formula>NOT(ISERROR(SEARCH("土",AA135)))</formula>
    </cfRule>
  </conditionalFormatting>
  <conditionalFormatting sqref="AA138">
    <cfRule type="containsText" dxfId="5311" priority="5311" operator="containsText" text="日">
      <formula>NOT(ISERROR(SEARCH("日",AA138)))</formula>
    </cfRule>
    <cfRule type="containsText" dxfId="5310" priority="5312" operator="containsText" text="土">
      <formula>NOT(ISERROR(SEARCH("土",AA138)))</formula>
    </cfRule>
  </conditionalFormatting>
  <conditionalFormatting sqref="AA140">
    <cfRule type="containsText" dxfId="5309" priority="5309" operator="containsText" text="日">
      <formula>NOT(ISERROR(SEARCH("日",AA140)))</formula>
    </cfRule>
    <cfRule type="containsText" dxfId="5308" priority="5310" operator="containsText" text="土">
      <formula>NOT(ISERROR(SEARCH("土",AA140)))</formula>
    </cfRule>
  </conditionalFormatting>
  <conditionalFormatting sqref="AA139">
    <cfRule type="containsText" dxfId="5307" priority="5307" operator="containsText" text="日">
      <formula>NOT(ISERROR(SEARCH("日",AA139)))</formula>
    </cfRule>
    <cfRule type="containsText" dxfId="5306" priority="5308" operator="containsText" text="土">
      <formula>NOT(ISERROR(SEARCH("土",AA139)))</formula>
    </cfRule>
  </conditionalFormatting>
  <conditionalFormatting sqref="AA142">
    <cfRule type="containsText" dxfId="5305" priority="5305" operator="containsText" text="日">
      <formula>NOT(ISERROR(SEARCH("日",AA142)))</formula>
    </cfRule>
    <cfRule type="containsText" dxfId="5304" priority="5306" operator="containsText" text="土">
      <formula>NOT(ISERROR(SEARCH("土",AA142)))</formula>
    </cfRule>
  </conditionalFormatting>
  <conditionalFormatting sqref="AA144:AA145">
    <cfRule type="containsText" dxfId="5303" priority="5303" operator="containsText" text="日">
      <formula>NOT(ISERROR(SEARCH("日",AA144)))</formula>
    </cfRule>
    <cfRule type="containsText" dxfId="5302" priority="5304" operator="containsText" text="土">
      <formula>NOT(ISERROR(SEARCH("土",AA144)))</formula>
    </cfRule>
  </conditionalFormatting>
  <conditionalFormatting sqref="AA143">
    <cfRule type="containsText" dxfId="5301" priority="5301" operator="containsText" text="日">
      <formula>NOT(ISERROR(SEARCH("日",AA143)))</formula>
    </cfRule>
    <cfRule type="containsText" dxfId="5300" priority="5302" operator="containsText" text="土">
      <formula>NOT(ISERROR(SEARCH("土",AA143)))</formula>
    </cfRule>
  </conditionalFormatting>
  <conditionalFormatting sqref="W17">
    <cfRule type="containsText" dxfId="5299" priority="5299" operator="containsText" text="日">
      <formula>NOT(ISERROR(SEARCH("日",W17)))</formula>
    </cfRule>
    <cfRule type="containsText" dxfId="5298" priority="5300" operator="containsText" text="土">
      <formula>NOT(ISERROR(SEARCH("土",W17)))</formula>
    </cfRule>
  </conditionalFormatting>
  <conditionalFormatting sqref="W18">
    <cfRule type="containsText" dxfId="5297" priority="5295" operator="containsText" text="日">
      <formula>NOT(ISERROR(SEARCH("日",W18)))</formula>
    </cfRule>
    <cfRule type="containsText" dxfId="5296" priority="5296" operator="containsText" text="土">
      <formula>NOT(ISERROR(SEARCH("土",W18)))</formula>
    </cfRule>
  </conditionalFormatting>
  <conditionalFormatting sqref="W16">
    <cfRule type="containsText" dxfId="5295" priority="5297" operator="containsText" text="日">
      <formula>NOT(ISERROR(SEARCH("日",W16)))</formula>
    </cfRule>
    <cfRule type="containsText" dxfId="5294" priority="5298" operator="containsText" text="土">
      <formula>NOT(ISERROR(SEARCH("土",W16)))</formula>
    </cfRule>
  </conditionalFormatting>
  <conditionalFormatting sqref="W21">
    <cfRule type="containsText" dxfId="5293" priority="5293" operator="containsText" text="日">
      <formula>NOT(ISERROR(SEARCH("日",W21)))</formula>
    </cfRule>
    <cfRule type="containsText" dxfId="5292" priority="5294" operator="containsText" text="土">
      <formula>NOT(ISERROR(SEARCH("土",W21)))</formula>
    </cfRule>
  </conditionalFormatting>
  <conditionalFormatting sqref="W68">
    <cfRule type="containsText" dxfId="5291" priority="5219" operator="containsText" text="日">
      <formula>NOT(ISERROR(SEARCH("日",W68)))</formula>
    </cfRule>
    <cfRule type="containsText" dxfId="5290" priority="5220" operator="containsText" text="土">
      <formula>NOT(ISERROR(SEARCH("土",W68)))</formula>
    </cfRule>
  </conditionalFormatting>
  <conditionalFormatting sqref="W70:W72">
    <cfRule type="containsText" dxfId="5289" priority="5217" operator="containsText" text="日">
      <formula>NOT(ISERROR(SEARCH("日",W70)))</formula>
    </cfRule>
    <cfRule type="containsText" dxfId="5288" priority="5218" operator="containsText" text="土">
      <formula>NOT(ISERROR(SEARCH("土",W70)))</formula>
    </cfRule>
  </conditionalFormatting>
  <conditionalFormatting sqref="W75">
    <cfRule type="containsText" dxfId="5287" priority="5215" operator="containsText" text="日">
      <formula>NOT(ISERROR(SEARCH("日",W75)))</formula>
    </cfRule>
    <cfRule type="containsText" dxfId="5286" priority="5216" operator="containsText" text="土">
      <formula>NOT(ISERROR(SEARCH("土",W75)))</formula>
    </cfRule>
  </conditionalFormatting>
  <conditionalFormatting sqref="W80">
    <cfRule type="containsText" dxfId="5285" priority="5205" operator="containsText" text="日">
      <formula>NOT(ISERROR(SEARCH("日",W80)))</formula>
    </cfRule>
    <cfRule type="containsText" dxfId="5284" priority="5206" operator="containsText" text="土">
      <formula>NOT(ISERROR(SEARCH("土",W80)))</formula>
    </cfRule>
  </conditionalFormatting>
  <conditionalFormatting sqref="W83">
    <cfRule type="containsText" dxfId="5283" priority="5203" operator="containsText" text="日">
      <formula>NOT(ISERROR(SEARCH("日",W83)))</formula>
    </cfRule>
    <cfRule type="containsText" dxfId="5282" priority="5204" operator="containsText" text="土">
      <formula>NOT(ISERROR(SEARCH("土",W83)))</formula>
    </cfRule>
  </conditionalFormatting>
  <conditionalFormatting sqref="W82">
    <cfRule type="containsText" dxfId="5281" priority="5201" operator="containsText" text="日">
      <formula>NOT(ISERROR(SEARCH("日",W82)))</formula>
    </cfRule>
    <cfRule type="containsText" dxfId="5280" priority="5202" operator="containsText" text="土">
      <formula>NOT(ISERROR(SEARCH("土",W82)))</formula>
    </cfRule>
  </conditionalFormatting>
  <conditionalFormatting sqref="W84">
    <cfRule type="containsText" dxfId="5279" priority="5199" operator="containsText" text="日">
      <formula>NOT(ISERROR(SEARCH("日",W84)))</formula>
    </cfRule>
    <cfRule type="containsText" dxfId="5278" priority="5200" operator="containsText" text="土">
      <formula>NOT(ISERROR(SEARCH("土",W84)))</formula>
    </cfRule>
  </conditionalFormatting>
  <conditionalFormatting sqref="W87">
    <cfRule type="containsText" dxfId="5277" priority="5197" operator="containsText" text="日">
      <formula>NOT(ISERROR(SEARCH("日",W87)))</formula>
    </cfRule>
    <cfRule type="containsText" dxfId="5276" priority="5198" operator="containsText" text="土">
      <formula>NOT(ISERROR(SEARCH("土",W87)))</formula>
    </cfRule>
  </conditionalFormatting>
  <conditionalFormatting sqref="W86">
    <cfRule type="containsText" dxfId="5275" priority="5195" operator="containsText" text="日">
      <formula>NOT(ISERROR(SEARCH("日",W86)))</formula>
    </cfRule>
    <cfRule type="containsText" dxfId="5274" priority="5196" operator="containsText" text="土">
      <formula>NOT(ISERROR(SEARCH("土",W86)))</formula>
    </cfRule>
  </conditionalFormatting>
  <conditionalFormatting sqref="W48">
    <cfRule type="containsText" dxfId="5273" priority="5249" operator="containsText" text="日">
      <formula>NOT(ISERROR(SEARCH("日",W48)))</formula>
    </cfRule>
    <cfRule type="containsText" dxfId="5272" priority="5250" operator="containsText" text="土">
      <formula>NOT(ISERROR(SEARCH("土",W48)))</formula>
    </cfRule>
  </conditionalFormatting>
  <conditionalFormatting sqref="W50">
    <cfRule type="containsText" dxfId="5271" priority="5247" operator="containsText" text="日">
      <formula>NOT(ISERROR(SEARCH("日",W50)))</formula>
    </cfRule>
    <cfRule type="containsText" dxfId="5270" priority="5248" operator="containsText" text="土">
      <formula>NOT(ISERROR(SEARCH("土",W50)))</formula>
    </cfRule>
  </conditionalFormatting>
  <conditionalFormatting sqref="W53">
    <cfRule type="containsText" dxfId="5269" priority="5245" operator="containsText" text="日">
      <formula>NOT(ISERROR(SEARCH("日",W53)))</formula>
    </cfRule>
    <cfRule type="containsText" dxfId="5268" priority="5246" operator="containsText" text="土">
      <formula>NOT(ISERROR(SEARCH("土",W53)))</formula>
    </cfRule>
  </conditionalFormatting>
  <conditionalFormatting sqref="W52">
    <cfRule type="containsText" dxfId="5267" priority="5243" operator="containsText" text="日">
      <formula>NOT(ISERROR(SEARCH("日",W52)))</formula>
    </cfRule>
    <cfRule type="containsText" dxfId="5266" priority="5244" operator="containsText" text="土">
      <formula>NOT(ISERROR(SEARCH("土",W52)))</formula>
    </cfRule>
  </conditionalFormatting>
  <conditionalFormatting sqref="W54">
    <cfRule type="containsText" dxfId="5265" priority="5241" operator="containsText" text="日">
      <formula>NOT(ISERROR(SEARCH("日",W54)))</formula>
    </cfRule>
    <cfRule type="containsText" dxfId="5264" priority="5242" operator="containsText" text="土">
      <formula>NOT(ISERROR(SEARCH("土",W54)))</formula>
    </cfRule>
  </conditionalFormatting>
  <conditionalFormatting sqref="W57">
    <cfRule type="containsText" dxfId="5263" priority="5239" operator="containsText" text="日">
      <formula>NOT(ISERROR(SEARCH("日",W57)))</formula>
    </cfRule>
    <cfRule type="containsText" dxfId="5262" priority="5240" operator="containsText" text="土">
      <formula>NOT(ISERROR(SEARCH("土",W57)))</formula>
    </cfRule>
  </conditionalFormatting>
  <conditionalFormatting sqref="W56">
    <cfRule type="containsText" dxfId="5261" priority="5237" operator="containsText" text="日">
      <formula>NOT(ISERROR(SEARCH("日",W56)))</formula>
    </cfRule>
    <cfRule type="containsText" dxfId="5260" priority="5238" operator="containsText" text="土">
      <formula>NOT(ISERROR(SEARCH("土",W56)))</formula>
    </cfRule>
  </conditionalFormatting>
  <conditionalFormatting sqref="W58">
    <cfRule type="containsText" dxfId="5259" priority="5235" operator="containsText" text="日">
      <formula>NOT(ISERROR(SEARCH("日",W58)))</formula>
    </cfRule>
    <cfRule type="containsText" dxfId="5258" priority="5236" operator="containsText" text="土">
      <formula>NOT(ISERROR(SEARCH("土",W58)))</formula>
    </cfRule>
  </conditionalFormatting>
  <conditionalFormatting sqref="W61">
    <cfRule type="containsText" dxfId="5257" priority="5233" operator="containsText" text="日">
      <formula>NOT(ISERROR(SEARCH("日",W61)))</formula>
    </cfRule>
    <cfRule type="containsText" dxfId="5256" priority="5234" operator="containsText" text="土">
      <formula>NOT(ISERROR(SEARCH("土",W61)))</formula>
    </cfRule>
  </conditionalFormatting>
  <conditionalFormatting sqref="W60">
    <cfRule type="containsText" dxfId="5255" priority="5231" operator="containsText" text="日">
      <formula>NOT(ISERROR(SEARCH("日",W60)))</formula>
    </cfRule>
    <cfRule type="containsText" dxfId="5254" priority="5232" operator="containsText" text="土">
      <formula>NOT(ISERROR(SEARCH("土",W60)))</formula>
    </cfRule>
  </conditionalFormatting>
  <conditionalFormatting sqref="W62">
    <cfRule type="containsText" dxfId="5253" priority="5229" operator="containsText" text="日">
      <formula>NOT(ISERROR(SEARCH("日",W62)))</formula>
    </cfRule>
    <cfRule type="containsText" dxfId="5252" priority="5230" operator="containsText" text="土">
      <formula>NOT(ISERROR(SEARCH("土",W62)))</formula>
    </cfRule>
  </conditionalFormatting>
  <conditionalFormatting sqref="W65">
    <cfRule type="containsText" dxfId="5251" priority="5227" operator="containsText" text="日">
      <formula>NOT(ISERROR(SEARCH("日",W65)))</formula>
    </cfRule>
    <cfRule type="containsText" dxfId="5250" priority="5228" operator="containsText" text="土">
      <formula>NOT(ISERROR(SEARCH("土",W65)))</formula>
    </cfRule>
  </conditionalFormatting>
  <conditionalFormatting sqref="W64">
    <cfRule type="containsText" dxfId="5249" priority="5225" operator="containsText" text="日">
      <formula>NOT(ISERROR(SEARCH("日",W64)))</formula>
    </cfRule>
    <cfRule type="containsText" dxfId="5248" priority="5226" operator="containsText" text="土">
      <formula>NOT(ISERROR(SEARCH("土",W64)))</formula>
    </cfRule>
  </conditionalFormatting>
  <conditionalFormatting sqref="W92">
    <cfRule type="containsText" dxfId="5247" priority="5187" operator="containsText" text="日">
      <formula>NOT(ISERROR(SEARCH("日",W92)))</formula>
    </cfRule>
    <cfRule type="containsText" dxfId="5246" priority="5188" operator="containsText" text="土">
      <formula>NOT(ISERROR(SEARCH("土",W92)))</formula>
    </cfRule>
  </conditionalFormatting>
  <conditionalFormatting sqref="W66">
    <cfRule type="containsText" dxfId="5245" priority="5223" operator="containsText" text="日">
      <formula>NOT(ISERROR(SEARCH("日",W66)))</formula>
    </cfRule>
    <cfRule type="containsText" dxfId="5244" priority="5224" operator="containsText" text="土">
      <formula>NOT(ISERROR(SEARCH("土",W66)))</formula>
    </cfRule>
  </conditionalFormatting>
  <conditionalFormatting sqref="W69">
    <cfRule type="containsText" dxfId="5243" priority="5221" operator="containsText" text="日">
      <formula>NOT(ISERROR(SEARCH("日",W69)))</formula>
    </cfRule>
    <cfRule type="containsText" dxfId="5242" priority="5222" operator="containsText" text="土">
      <formula>NOT(ISERROR(SEARCH("土",W69)))</formula>
    </cfRule>
  </conditionalFormatting>
  <conditionalFormatting sqref="W74">
    <cfRule type="containsText" dxfId="5241" priority="5213" operator="containsText" text="日">
      <formula>NOT(ISERROR(SEARCH("日",W74)))</formula>
    </cfRule>
    <cfRule type="containsText" dxfId="5240" priority="5214" operator="containsText" text="土">
      <formula>NOT(ISERROR(SEARCH("土",W74)))</formula>
    </cfRule>
  </conditionalFormatting>
  <conditionalFormatting sqref="W79">
    <cfRule type="containsText" dxfId="5239" priority="5209" operator="containsText" text="日">
      <formula>NOT(ISERROR(SEARCH("日",W79)))</formula>
    </cfRule>
    <cfRule type="containsText" dxfId="5238" priority="5210" operator="containsText" text="土">
      <formula>NOT(ISERROR(SEARCH("土",W79)))</formula>
    </cfRule>
  </conditionalFormatting>
  <conditionalFormatting sqref="W78">
    <cfRule type="containsText" dxfId="5237" priority="5207" operator="containsText" text="日">
      <formula>NOT(ISERROR(SEARCH("日",W78)))</formula>
    </cfRule>
    <cfRule type="containsText" dxfId="5236" priority="5208" operator="containsText" text="土">
      <formula>NOT(ISERROR(SEARCH("土",W78)))</formula>
    </cfRule>
  </conditionalFormatting>
  <conditionalFormatting sqref="W88">
    <cfRule type="containsText" dxfId="5235" priority="5193" operator="containsText" text="日">
      <formula>NOT(ISERROR(SEARCH("日",W88)))</formula>
    </cfRule>
    <cfRule type="containsText" dxfId="5234" priority="5194" operator="containsText" text="土">
      <formula>NOT(ISERROR(SEARCH("土",W88)))</formula>
    </cfRule>
  </conditionalFormatting>
  <conditionalFormatting sqref="W110">
    <cfRule type="containsText" dxfId="5233" priority="5159" operator="containsText" text="日">
      <formula>NOT(ISERROR(SEARCH("日",W110)))</formula>
    </cfRule>
    <cfRule type="containsText" dxfId="5232" priority="5160" operator="containsText" text="土">
      <formula>NOT(ISERROR(SEARCH("土",W110)))</formula>
    </cfRule>
  </conditionalFormatting>
  <conditionalFormatting sqref="W90">
    <cfRule type="containsText" dxfId="5231" priority="5189" operator="containsText" text="日">
      <formula>NOT(ISERROR(SEARCH("日",W90)))</formula>
    </cfRule>
    <cfRule type="containsText" dxfId="5230" priority="5190" operator="containsText" text="土">
      <formula>NOT(ISERROR(SEARCH("土",W90)))</formula>
    </cfRule>
  </conditionalFormatting>
  <conditionalFormatting sqref="W22">
    <cfRule type="containsText" dxfId="5229" priority="5289" operator="containsText" text="日">
      <formula>NOT(ISERROR(SEARCH("日",W22)))</formula>
    </cfRule>
    <cfRule type="containsText" dxfId="5228" priority="5290" operator="containsText" text="土">
      <formula>NOT(ISERROR(SEARCH("土",W22)))</formula>
    </cfRule>
  </conditionalFormatting>
  <conditionalFormatting sqref="W20">
    <cfRule type="containsText" dxfId="5227" priority="5291" operator="containsText" text="日">
      <formula>NOT(ISERROR(SEARCH("日",W20)))</formula>
    </cfRule>
    <cfRule type="containsText" dxfId="5226" priority="5292" operator="containsText" text="土">
      <formula>NOT(ISERROR(SEARCH("土",W20)))</formula>
    </cfRule>
  </conditionalFormatting>
  <conditionalFormatting sqref="W25">
    <cfRule type="containsText" dxfId="5225" priority="5287" operator="containsText" text="日">
      <formula>NOT(ISERROR(SEARCH("日",W25)))</formula>
    </cfRule>
    <cfRule type="containsText" dxfId="5224" priority="5288" operator="containsText" text="土">
      <formula>NOT(ISERROR(SEARCH("土",W25)))</formula>
    </cfRule>
  </conditionalFormatting>
  <conditionalFormatting sqref="W26">
    <cfRule type="containsText" dxfId="5223" priority="5283" operator="containsText" text="日">
      <formula>NOT(ISERROR(SEARCH("日",W26)))</formula>
    </cfRule>
    <cfRule type="containsText" dxfId="5222" priority="5284" operator="containsText" text="土">
      <formula>NOT(ISERROR(SEARCH("土",W26)))</formula>
    </cfRule>
  </conditionalFormatting>
  <conditionalFormatting sqref="W24">
    <cfRule type="containsText" dxfId="5221" priority="5285" operator="containsText" text="日">
      <formula>NOT(ISERROR(SEARCH("日",W24)))</formula>
    </cfRule>
    <cfRule type="containsText" dxfId="5220" priority="5286" operator="containsText" text="土">
      <formula>NOT(ISERROR(SEARCH("土",W24)))</formula>
    </cfRule>
  </conditionalFormatting>
  <conditionalFormatting sqref="W29">
    <cfRule type="containsText" dxfId="5219" priority="5281" operator="containsText" text="日">
      <formula>NOT(ISERROR(SEARCH("日",W29)))</formula>
    </cfRule>
    <cfRule type="containsText" dxfId="5218" priority="5282" operator="containsText" text="土">
      <formula>NOT(ISERROR(SEARCH("土",W29)))</formula>
    </cfRule>
  </conditionalFormatting>
  <conditionalFormatting sqref="W30">
    <cfRule type="containsText" dxfId="5217" priority="5277" operator="containsText" text="日">
      <formula>NOT(ISERROR(SEARCH("日",W30)))</formula>
    </cfRule>
    <cfRule type="containsText" dxfId="5216" priority="5278" operator="containsText" text="土">
      <formula>NOT(ISERROR(SEARCH("土",W30)))</formula>
    </cfRule>
  </conditionalFormatting>
  <conditionalFormatting sqref="W28">
    <cfRule type="containsText" dxfId="5215" priority="5279" operator="containsText" text="日">
      <formula>NOT(ISERROR(SEARCH("日",W28)))</formula>
    </cfRule>
    <cfRule type="containsText" dxfId="5214" priority="5280" operator="containsText" text="土">
      <formula>NOT(ISERROR(SEARCH("土",W28)))</formula>
    </cfRule>
  </conditionalFormatting>
  <conditionalFormatting sqref="W33">
    <cfRule type="containsText" dxfId="5213" priority="5275" operator="containsText" text="日">
      <formula>NOT(ISERROR(SEARCH("日",W33)))</formula>
    </cfRule>
    <cfRule type="containsText" dxfId="5212" priority="5276" operator="containsText" text="土">
      <formula>NOT(ISERROR(SEARCH("土",W33)))</formula>
    </cfRule>
  </conditionalFormatting>
  <conditionalFormatting sqref="W34">
    <cfRule type="containsText" dxfId="5211" priority="5271" operator="containsText" text="日">
      <formula>NOT(ISERROR(SEARCH("日",W34)))</formula>
    </cfRule>
    <cfRule type="containsText" dxfId="5210" priority="5272" operator="containsText" text="土">
      <formula>NOT(ISERROR(SEARCH("土",W34)))</formula>
    </cfRule>
  </conditionalFormatting>
  <conditionalFormatting sqref="W32">
    <cfRule type="containsText" dxfId="5209" priority="5273" operator="containsText" text="日">
      <formula>NOT(ISERROR(SEARCH("日",W32)))</formula>
    </cfRule>
    <cfRule type="containsText" dxfId="5208" priority="5274" operator="containsText" text="土">
      <formula>NOT(ISERROR(SEARCH("土",W32)))</formula>
    </cfRule>
  </conditionalFormatting>
  <conditionalFormatting sqref="W37">
    <cfRule type="containsText" dxfId="5207" priority="5269" operator="containsText" text="日">
      <formula>NOT(ISERROR(SEARCH("日",W37)))</formula>
    </cfRule>
    <cfRule type="containsText" dxfId="5206" priority="5270" operator="containsText" text="土">
      <formula>NOT(ISERROR(SEARCH("土",W37)))</formula>
    </cfRule>
  </conditionalFormatting>
  <conditionalFormatting sqref="W38">
    <cfRule type="containsText" dxfId="5205" priority="5265" operator="containsText" text="日">
      <formula>NOT(ISERROR(SEARCH("日",W38)))</formula>
    </cfRule>
    <cfRule type="containsText" dxfId="5204" priority="5266" operator="containsText" text="土">
      <formula>NOT(ISERROR(SEARCH("土",W38)))</formula>
    </cfRule>
  </conditionalFormatting>
  <conditionalFormatting sqref="W36">
    <cfRule type="containsText" dxfId="5203" priority="5267" operator="containsText" text="日">
      <formula>NOT(ISERROR(SEARCH("日",W36)))</formula>
    </cfRule>
    <cfRule type="containsText" dxfId="5202" priority="5268" operator="containsText" text="土">
      <formula>NOT(ISERROR(SEARCH("土",W36)))</formula>
    </cfRule>
  </conditionalFormatting>
  <conditionalFormatting sqref="W41">
    <cfRule type="containsText" dxfId="5201" priority="5263" operator="containsText" text="日">
      <formula>NOT(ISERROR(SEARCH("日",W41)))</formula>
    </cfRule>
    <cfRule type="containsText" dxfId="5200" priority="5264" operator="containsText" text="土">
      <formula>NOT(ISERROR(SEARCH("土",W41)))</formula>
    </cfRule>
  </conditionalFormatting>
  <conditionalFormatting sqref="W42">
    <cfRule type="containsText" dxfId="5199" priority="5259" operator="containsText" text="日">
      <formula>NOT(ISERROR(SEARCH("日",W42)))</formula>
    </cfRule>
    <cfRule type="containsText" dxfId="5198" priority="5260" operator="containsText" text="土">
      <formula>NOT(ISERROR(SEARCH("土",W42)))</formula>
    </cfRule>
  </conditionalFormatting>
  <conditionalFormatting sqref="W40">
    <cfRule type="containsText" dxfId="5197" priority="5261" operator="containsText" text="日">
      <formula>NOT(ISERROR(SEARCH("日",W40)))</formula>
    </cfRule>
    <cfRule type="containsText" dxfId="5196" priority="5262" operator="containsText" text="土">
      <formula>NOT(ISERROR(SEARCH("土",W40)))</formula>
    </cfRule>
  </conditionalFormatting>
  <conditionalFormatting sqref="W45">
    <cfRule type="containsText" dxfId="5195" priority="5257" operator="containsText" text="日">
      <formula>NOT(ISERROR(SEARCH("日",W45)))</formula>
    </cfRule>
    <cfRule type="containsText" dxfId="5194" priority="5258" operator="containsText" text="土">
      <formula>NOT(ISERROR(SEARCH("土",W45)))</formula>
    </cfRule>
  </conditionalFormatting>
  <conditionalFormatting sqref="W46">
    <cfRule type="containsText" dxfId="5193" priority="5253" operator="containsText" text="日">
      <formula>NOT(ISERROR(SEARCH("日",W46)))</formula>
    </cfRule>
    <cfRule type="containsText" dxfId="5192" priority="5254" operator="containsText" text="土">
      <formula>NOT(ISERROR(SEARCH("土",W46)))</formula>
    </cfRule>
  </conditionalFormatting>
  <conditionalFormatting sqref="W44">
    <cfRule type="containsText" dxfId="5191" priority="5255" operator="containsText" text="日">
      <formula>NOT(ISERROR(SEARCH("日",W44)))</formula>
    </cfRule>
    <cfRule type="containsText" dxfId="5190" priority="5256" operator="containsText" text="土">
      <formula>NOT(ISERROR(SEARCH("土",W44)))</formula>
    </cfRule>
  </conditionalFormatting>
  <conditionalFormatting sqref="W49">
    <cfRule type="containsText" dxfId="5189" priority="5251" operator="containsText" text="日">
      <formula>NOT(ISERROR(SEARCH("日",W49)))</formula>
    </cfRule>
    <cfRule type="containsText" dxfId="5188" priority="5252" operator="containsText" text="土">
      <formula>NOT(ISERROR(SEARCH("土",W49)))</formula>
    </cfRule>
  </conditionalFormatting>
  <conditionalFormatting sqref="W76">
    <cfRule type="containsText" dxfId="5187" priority="5211" operator="containsText" text="日">
      <formula>NOT(ISERROR(SEARCH("日",W76)))</formula>
    </cfRule>
    <cfRule type="containsText" dxfId="5186" priority="5212" operator="containsText" text="土">
      <formula>NOT(ISERROR(SEARCH("土",W76)))</formula>
    </cfRule>
  </conditionalFormatting>
  <conditionalFormatting sqref="W91">
    <cfRule type="containsText" dxfId="5185" priority="5191" operator="containsText" text="日">
      <formula>NOT(ISERROR(SEARCH("日",W91)))</formula>
    </cfRule>
    <cfRule type="containsText" dxfId="5184" priority="5192" operator="containsText" text="土">
      <formula>NOT(ISERROR(SEARCH("土",W91)))</formula>
    </cfRule>
  </conditionalFormatting>
  <conditionalFormatting sqref="W95">
    <cfRule type="containsText" dxfId="5183" priority="5185" operator="containsText" text="日">
      <formula>NOT(ISERROR(SEARCH("日",W95)))</formula>
    </cfRule>
    <cfRule type="containsText" dxfId="5182" priority="5186" operator="containsText" text="土">
      <formula>NOT(ISERROR(SEARCH("土",W95)))</formula>
    </cfRule>
  </conditionalFormatting>
  <conditionalFormatting sqref="W96">
    <cfRule type="containsText" dxfId="5181" priority="5181" operator="containsText" text="日">
      <formula>NOT(ISERROR(SEARCH("日",W96)))</formula>
    </cfRule>
    <cfRule type="containsText" dxfId="5180" priority="5182" operator="containsText" text="土">
      <formula>NOT(ISERROR(SEARCH("土",W96)))</formula>
    </cfRule>
  </conditionalFormatting>
  <conditionalFormatting sqref="W94">
    <cfRule type="containsText" dxfId="5179" priority="5183" operator="containsText" text="日">
      <formula>NOT(ISERROR(SEARCH("日",W94)))</formula>
    </cfRule>
    <cfRule type="containsText" dxfId="5178" priority="5184" operator="containsText" text="土">
      <formula>NOT(ISERROR(SEARCH("土",W94)))</formula>
    </cfRule>
  </conditionalFormatting>
  <conditionalFormatting sqref="W99">
    <cfRule type="containsText" dxfId="5177" priority="5179" operator="containsText" text="日">
      <formula>NOT(ISERROR(SEARCH("日",W99)))</formula>
    </cfRule>
    <cfRule type="containsText" dxfId="5176" priority="5180" operator="containsText" text="土">
      <formula>NOT(ISERROR(SEARCH("土",W99)))</formula>
    </cfRule>
  </conditionalFormatting>
  <conditionalFormatting sqref="W100">
    <cfRule type="containsText" dxfId="5175" priority="5175" operator="containsText" text="日">
      <formula>NOT(ISERROR(SEARCH("日",W100)))</formula>
    </cfRule>
    <cfRule type="containsText" dxfId="5174" priority="5176" operator="containsText" text="土">
      <formula>NOT(ISERROR(SEARCH("土",W100)))</formula>
    </cfRule>
  </conditionalFormatting>
  <conditionalFormatting sqref="W98">
    <cfRule type="containsText" dxfId="5173" priority="5177" operator="containsText" text="日">
      <formula>NOT(ISERROR(SEARCH("日",W98)))</formula>
    </cfRule>
    <cfRule type="containsText" dxfId="5172" priority="5178" operator="containsText" text="土">
      <formula>NOT(ISERROR(SEARCH("土",W98)))</formula>
    </cfRule>
  </conditionalFormatting>
  <conditionalFormatting sqref="W103">
    <cfRule type="containsText" dxfId="5171" priority="5173" operator="containsText" text="日">
      <formula>NOT(ISERROR(SEARCH("日",W103)))</formula>
    </cfRule>
    <cfRule type="containsText" dxfId="5170" priority="5174" operator="containsText" text="土">
      <formula>NOT(ISERROR(SEARCH("土",W103)))</formula>
    </cfRule>
  </conditionalFormatting>
  <conditionalFormatting sqref="W104">
    <cfRule type="containsText" dxfId="5169" priority="5169" operator="containsText" text="日">
      <formula>NOT(ISERROR(SEARCH("日",W104)))</formula>
    </cfRule>
    <cfRule type="containsText" dxfId="5168" priority="5170" operator="containsText" text="土">
      <formula>NOT(ISERROR(SEARCH("土",W104)))</formula>
    </cfRule>
  </conditionalFormatting>
  <conditionalFormatting sqref="W102">
    <cfRule type="containsText" dxfId="5167" priority="5171" operator="containsText" text="日">
      <formula>NOT(ISERROR(SEARCH("日",W102)))</formula>
    </cfRule>
    <cfRule type="containsText" dxfId="5166" priority="5172" operator="containsText" text="土">
      <formula>NOT(ISERROR(SEARCH("土",W102)))</formula>
    </cfRule>
  </conditionalFormatting>
  <conditionalFormatting sqref="W107">
    <cfRule type="containsText" dxfId="5165" priority="5167" operator="containsText" text="日">
      <formula>NOT(ISERROR(SEARCH("日",W107)))</formula>
    </cfRule>
    <cfRule type="containsText" dxfId="5164" priority="5168" operator="containsText" text="土">
      <formula>NOT(ISERROR(SEARCH("土",W107)))</formula>
    </cfRule>
  </conditionalFormatting>
  <conditionalFormatting sqref="W108">
    <cfRule type="containsText" dxfId="5163" priority="5163" operator="containsText" text="日">
      <formula>NOT(ISERROR(SEARCH("日",W108)))</formula>
    </cfRule>
    <cfRule type="containsText" dxfId="5162" priority="5164" operator="containsText" text="土">
      <formula>NOT(ISERROR(SEARCH("土",W108)))</formula>
    </cfRule>
  </conditionalFormatting>
  <conditionalFormatting sqref="W106">
    <cfRule type="containsText" dxfId="5161" priority="5165" operator="containsText" text="日">
      <formula>NOT(ISERROR(SEARCH("日",W106)))</formula>
    </cfRule>
    <cfRule type="containsText" dxfId="5160" priority="5166" operator="containsText" text="土">
      <formula>NOT(ISERROR(SEARCH("土",W106)))</formula>
    </cfRule>
  </conditionalFormatting>
  <conditionalFormatting sqref="W111">
    <cfRule type="containsText" dxfId="5159" priority="5161" operator="containsText" text="日">
      <formula>NOT(ISERROR(SEARCH("日",W111)))</formula>
    </cfRule>
    <cfRule type="containsText" dxfId="5158" priority="5162" operator="containsText" text="土">
      <formula>NOT(ISERROR(SEARCH("土",W111)))</formula>
    </cfRule>
  </conditionalFormatting>
  <conditionalFormatting sqref="W112">
    <cfRule type="containsText" dxfId="5157" priority="5157" operator="containsText" text="日">
      <formula>NOT(ISERROR(SEARCH("日",W112)))</formula>
    </cfRule>
    <cfRule type="containsText" dxfId="5156" priority="5158" operator="containsText" text="土">
      <formula>NOT(ISERROR(SEARCH("土",W112)))</formula>
    </cfRule>
  </conditionalFormatting>
  <conditionalFormatting sqref="W115">
    <cfRule type="containsText" dxfId="5155" priority="5155" operator="containsText" text="日">
      <formula>NOT(ISERROR(SEARCH("日",W115)))</formula>
    </cfRule>
    <cfRule type="containsText" dxfId="5154" priority="5156" operator="containsText" text="土">
      <formula>NOT(ISERROR(SEARCH("土",W115)))</formula>
    </cfRule>
  </conditionalFormatting>
  <conditionalFormatting sqref="W116">
    <cfRule type="containsText" dxfId="5153" priority="5151" operator="containsText" text="日">
      <formula>NOT(ISERROR(SEARCH("日",W116)))</formula>
    </cfRule>
    <cfRule type="containsText" dxfId="5152" priority="5152" operator="containsText" text="土">
      <formula>NOT(ISERROR(SEARCH("土",W116)))</formula>
    </cfRule>
  </conditionalFormatting>
  <conditionalFormatting sqref="W114">
    <cfRule type="containsText" dxfId="5151" priority="5153" operator="containsText" text="日">
      <formula>NOT(ISERROR(SEARCH("日",W114)))</formula>
    </cfRule>
    <cfRule type="containsText" dxfId="5150" priority="5154" operator="containsText" text="土">
      <formula>NOT(ISERROR(SEARCH("土",W114)))</formula>
    </cfRule>
  </conditionalFormatting>
  <conditionalFormatting sqref="W119">
    <cfRule type="containsText" dxfId="5149" priority="5149" operator="containsText" text="日">
      <formula>NOT(ISERROR(SEARCH("日",W119)))</formula>
    </cfRule>
    <cfRule type="containsText" dxfId="5148" priority="5150" operator="containsText" text="土">
      <formula>NOT(ISERROR(SEARCH("土",W119)))</formula>
    </cfRule>
  </conditionalFormatting>
  <conditionalFormatting sqref="W120">
    <cfRule type="containsText" dxfId="5147" priority="5145" operator="containsText" text="日">
      <formula>NOT(ISERROR(SEARCH("日",W120)))</formula>
    </cfRule>
    <cfRule type="containsText" dxfId="5146" priority="5146" operator="containsText" text="土">
      <formula>NOT(ISERROR(SEARCH("土",W120)))</formula>
    </cfRule>
  </conditionalFormatting>
  <conditionalFormatting sqref="W118">
    <cfRule type="containsText" dxfId="5145" priority="5147" operator="containsText" text="日">
      <formula>NOT(ISERROR(SEARCH("日",W118)))</formula>
    </cfRule>
    <cfRule type="containsText" dxfId="5144" priority="5148" operator="containsText" text="土">
      <formula>NOT(ISERROR(SEARCH("土",W118)))</formula>
    </cfRule>
  </conditionalFormatting>
  <conditionalFormatting sqref="W123">
    <cfRule type="containsText" dxfId="5143" priority="5143" operator="containsText" text="日">
      <formula>NOT(ISERROR(SEARCH("日",W123)))</formula>
    </cfRule>
    <cfRule type="containsText" dxfId="5142" priority="5144" operator="containsText" text="土">
      <formula>NOT(ISERROR(SEARCH("土",W123)))</formula>
    </cfRule>
  </conditionalFormatting>
  <conditionalFormatting sqref="W124">
    <cfRule type="containsText" dxfId="5141" priority="5139" operator="containsText" text="日">
      <formula>NOT(ISERROR(SEARCH("日",W124)))</formula>
    </cfRule>
    <cfRule type="containsText" dxfId="5140" priority="5140" operator="containsText" text="土">
      <formula>NOT(ISERROR(SEARCH("土",W124)))</formula>
    </cfRule>
  </conditionalFormatting>
  <conditionalFormatting sqref="W122">
    <cfRule type="containsText" dxfId="5139" priority="5141" operator="containsText" text="日">
      <formula>NOT(ISERROR(SEARCH("日",W122)))</formula>
    </cfRule>
    <cfRule type="containsText" dxfId="5138" priority="5142" operator="containsText" text="土">
      <formula>NOT(ISERROR(SEARCH("土",W122)))</formula>
    </cfRule>
  </conditionalFormatting>
  <conditionalFormatting sqref="W127">
    <cfRule type="containsText" dxfId="5137" priority="5137" operator="containsText" text="日">
      <formula>NOT(ISERROR(SEARCH("日",W127)))</formula>
    </cfRule>
    <cfRule type="containsText" dxfId="5136" priority="5138" operator="containsText" text="土">
      <formula>NOT(ISERROR(SEARCH("土",W127)))</formula>
    </cfRule>
  </conditionalFormatting>
  <conditionalFormatting sqref="W128">
    <cfRule type="containsText" dxfId="5135" priority="5133" operator="containsText" text="日">
      <formula>NOT(ISERROR(SEARCH("日",W128)))</formula>
    </cfRule>
    <cfRule type="containsText" dxfId="5134" priority="5134" operator="containsText" text="土">
      <formula>NOT(ISERROR(SEARCH("土",W128)))</formula>
    </cfRule>
  </conditionalFormatting>
  <conditionalFormatting sqref="W126">
    <cfRule type="containsText" dxfId="5133" priority="5135" operator="containsText" text="日">
      <formula>NOT(ISERROR(SEARCH("日",W126)))</formula>
    </cfRule>
    <cfRule type="containsText" dxfId="5132" priority="5136" operator="containsText" text="土">
      <formula>NOT(ISERROR(SEARCH("土",W126)))</formula>
    </cfRule>
  </conditionalFormatting>
  <conditionalFormatting sqref="W131">
    <cfRule type="containsText" dxfId="5131" priority="5131" operator="containsText" text="日">
      <formula>NOT(ISERROR(SEARCH("日",W131)))</formula>
    </cfRule>
    <cfRule type="containsText" dxfId="5130" priority="5132" operator="containsText" text="土">
      <formula>NOT(ISERROR(SEARCH("土",W131)))</formula>
    </cfRule>
  </conditionalFormatting>
  <conditionalFormatting sqref="W132">
    <cfRule type="containsText" dxfId="5129" priority="5127" operator="containsText" text="日">
      <formula>NOT(ISERROR(SEARCH("日",W132)))</formula>
    </cfRule>
    <cfRule type="containsText" dxfId="5128" priority="5128" operator="containsText" text="土">
      <formula>NOT(ISERROR(SEARCH("土",W132)))</formula>
    </cfRule>
  </conditionalFormatting>
  <conditionalFormatting sqref="W130">
    <cfRule type="containsText" dxfId="5127" priority="5129" operator="containsText" text="日">
      <formula>NOT(ISERROR(SEARCH("日",W130)))</formula>
    </cfRule>
    <cfRule type="containsText" dxfId="5126" priority="5130" operator="containsText" text="土">
      <formula>NOT(ISERROR(SEARCH("土",W130)))</formula>
    </cfRule>
  </conditionalFormatting>
  <conditionalFormatting sqref="W135">
    <cfRule type="containsText" dxfId="5125" priority="5125" operator="containsText" text="日">
      <formula>NOT(ISERROR(SEARCH("日",W135)))</formula>
    </cfRule>
    <cfRule type="containsText" dxfId="5124" priority="5126" operator="containsText" text="土">
      <formula>NOT(ISERROR(SEARCH("土",W135)))</formula>
    </cfRule>
  </conditionalFormatting>
  <conditionalFormatting sqref="W136">
    <cfRule type="containsText" dxfId="5123" priority="5121" operator="containsText" text="日">
      <formula>NOT(ISERROR(SEARCH("日",W136)))</formula>
    </cfRule>
    <cfRule type="containsText" dxfId="5122" priority="5122" operator="containsText" text="土">
      <formula>NOT(ISERROR(SEARCH("土",W136)))</formula>
    </cfRule>
  </conditionalFormatting>
  <conditionalFormatting sqref="W134">
    <cfRule type="containsText" dxfId="5121" priority="5123" operator="containsText" text="日">
      <formula>NOT(ISERROR(SEARCH("日",W134)))</formula>
    </cfRule>
    <cfRule type="containsText" dxfId="5120" priority="5124" operator="containsText" text="土">
      <formula>NOT(ISERROR(SEARCH("土",W134)))</formula>
    </cfRule>
  </conditionalFormatting>
  <conditionalFormatting sqref="W139">
    <cfRule type="containsText" dxfId="5119" priority="5119" operator="containsText" text="日">
      <formula>NOT(ISERROR(SEARCH("日",W139)))</formula>
    </cfRule>
    <cfRule type="containsText" dxfId="5118" priority="5120" operator="containsText" text="土">
      <formula>NOT(ISERROR(SEARCH("土",W139)))</formula>
    </cfRule>
  </conditionalFormatting>
  <conditionalFormatting sqref="W140">
    <cfRule type="containsText" dxfId="5117" priority="5115" operator="containsText" text="日">
      <formula>NOT(ISERROR(SEARCH("日",W140)))</formula>
    </cfRule>
    <cfRule type="containsText" dxfId="5116" priority="5116" operator="containsText" text="土">
      <formula>NOT(ISERROR(SEARCH("土",W140)))</formula>
    </cfRule>
  </conditionalFormatting>
  <conditionalFormatting sqref="W138">
    <cfRule type="containsText" dxfId="5115" priority="5117" operator="containsText" text="日">
      <formula>NOT(ISERROR(SEARCH("日",W138)))</formula>
    </cfRule>
    <cfRule type="containsText" dxfId="5114" priority="5118" operator="containsText" text="土">
      <formula>NOT(ISERROR(SEARCH("土",W138)))</formula>
    </cfRule>
  </conditionalFormatting>
  <conditionalFormatting sqref="W143">
    <cfRule type="containsText" dxfId="5113" priority="5113" operator="containsText" text="日">
      <formula>NOT(ISERROR(SEARCH("日",W143)))</formula>
    </cfRule>
    <cfRule type="containsText" dxfId="5112" priority="5114" operator="containsText" text="土">
      <formula>NOT(ISERROR(SEARCH("土",W143)))</formula>
    </cfRule>
  </conditionalFormatting>
  <conditionalFormatting sqref="W144:W145">
    <cfRule type="containsText" dxfId="5111" priority="5109" operator="containsText" text="日">
      <formula>NOT(ISERROR(SEARCH("日",W144)))</formula>
    </cfRule>
    <cfRule type="containsText" dxfId="5110" priority="5110" operator="containsText" text="土">
      <formula>NOT(ISERROR(SEARCH("土",W144)))</formula>
    </cfRule>
  </conditionalFormatting>
  <conditionalFormatting sqref="W142">
    <cfRule type="containsText" dxfId="5109" priority="5111" operator="containsText" text="日">
      <formula>NOT(ISERROR(SEARCH("日",W142)))</formula>
    </cfRule>
    <cfRule type="containsText" dxfId="5108" priority="5112" operator="containsText" text="土">
      <formula>NOT(ISERROR(SEARCH("土",W142)))</formula>
    </cfRule>
  </conditionalFormatting>
  <conditionalFormatting sqref="X17">
    <cfRule type="containsText" dxfId="5107" priority="5107" operator="containsText" text="日">
      <formula>NOT(ISERROR(SEARCH("日",X17)))</formula>
    </cfRule>
    <cfRule type="containsText" dxfId="5106" priority="5108" operator="containsText" text="土">
      <formula>NOT(ISERROR(SEARCH("土",X17)))</formula>
    </cfRule>
  </conditionalFormatting>
  <conditionalFormatting sqref="X18">
    <cfRule type="containsText" dxfId="5105" priority="5103" operator="containsText" text="日">
      <formula>NOT(ISERROR(SEARCH("日",X18)))</formula>
    </cfRule>
    <cfRule type="containsText" dxfId="5104" priority="5104" operator="containsText" text="土">
      <formula>NOT(ISERROR(SEARCH("土",X18)))</formula>
    </cfRule>
  </conditionalFormatting>
  <conditionalFormatting sqref="X16">
    <cfRule type="containsText" dxfId="5103" priority="5105" operator="containsText" text="日">
      <formula>NOT(ISERROR(SEARCH("日",X16)))</formula>
    </cfRule>
    <cfRule type="containsText" dxfId="5102" priority="5106" operator="containsText" text="土">
      <formula>NOT(ISERROR(SEARCH("土",X16)))</formula>
    </cfRule>
  </conditionalFormatting>
  <conditionalFormatting sqref="X21">
    <cfRule type="containsText" dxfId="5101" priority="5101" operator="containsText" text="日">
      <formula>NOT(ISERROR(SEARCH("日",X21)))</formula>
    </cfRule>
    <cfRule type="containsText" dxfId="5100" priority="5102" operator="containsText" text="土">
      <formula>NOT(ISERROR(SEARCH("土",X21)))</formula>
    </cfRule>
  </conditionalFormatting>
  <conditionalFormatting sqref="X68">
    <cfRule type="containsText" dxfId="5099" priority="5027" operator="containsText" text="日">
      <formula>NOT(ISERROR(SEARCH("日",X68)))</formula>
    </cfRule>
    <cfRule type="containsText" dxfId="5098" priority="5028" operator="containsText" text="土">
      <formula>NOT(ISERROR(SEARCH("土",X68)))</formula>
    </cfRule>
  </conditionalFormatting>
  <conditionalFormatting sqref="X70:X72">
    <cfRule type="containsText" dxfId="5097" priority="5025" operator="containsText" text="日">
      <formula>NOT(ISERROR(SEARCH("日",X70)))</formula>
    </cfRule>
    <cfRule type="containsText" dxfId="5096" priority="5026" operator="containsText" text="土">
      <formula>NOT(ISERROR(SEARCH("土",X70)))</formula>
    </cfRule>
  </conditionalFormatting>
  <conditionalFormatting sqref="X75">
    <cfRule type="containsText" dxfId="5095" priority="5023" operator="containsText" text="日">
      <formula>NOT(ISERROR(SEARCH("日",X75)))</formula>
    </cfRule>
    <cfRule type="containsText" dxfId="5094" priority="5024" operator="containsText" text="土">
      <formula>NOT(ISERROR(SEARCH("土",X75)))</formula>
    </cfRule>
  </conditionalFormatting>
  <conditionalFormatting sqref="X80">
    <cfRule type="containsText" dxfId="5093" priority="5013" operator="containsText" text="日">
      <formula>NOT(ISERROR(SEARCH("日",X80)))</formula>
    </cfRule>
    <cfRule type="containsText" dxfId="5092" priority="5014" operator="containsText" text="土">
      <formula>NOT(ISERROR(SEARCH("土",X80)))</formula>
    </cfRule>
  </conditionalFormatting>
  <conditionalFormatting sqref="X83">
    <cfRule type="containsText" dxfId="5091" priority="5011" operator="containsText" text="日">
      <formula>NOT(ISERROR(SEARCH("日",X83)))</formula>
    </cfRule>
    <cfRule type="containsText" dxfId="5090" priority="5012" operator="containsText" text="土">
      <formula>NOT(ISERROR(SEARCH("土",X83)))</formula>
    </cfRule>
  </conditionalFormatting>
  <conditionalFormatting sqref="X82">
    <cfRule type="containsText" dxfId="5089" priority="5009" operator="containsText" text="日">
      <formula>NOT(ISERROR(SEARCH("日",X82)))</formula>
    </cfRule>
    <cfRule type="containsText" dxfId="5088" priority="5010" operator="containsText" text="土">
      <formula>NOT(ISERROR(SEARCH("土",X82)))</formula>
    </cfRule>
  </conditionalFormatting>
  <conditionalFormatting sqref="X84">
    <cfRule type="containsText" dxfId="5087" priority="5007" operator="containsText" text="日">
      <formula>NOT(ISERROR(SEARCH("日",X84)))</formula>
    </cfRule>
    <cfRule type="containsText" dxfId="5086" priority="5008" operator="containsText" text="土">
      <formula>NOT(ISERROR(SEARCH("土",X84)))</formula>
    </cfRule>
  </conditionalFormatting>
  <conditionalFormatting sqref="X87">
    <cfRule type="containsText" dxfId="5085" priority="5005" operator="containsText" text="日">
      <formula>NOT(ISERROR(SEARCH("日",X87)))</formula>
    </cfRule>
    <cfRule type="containsText" dxfId="5084" priority="5006" operator="containsText" text="土">
      <formula>NOT(ISERROR(SEARCH("土",X87)))</formula>
    </cfRule>
  </conditionalFormatting>
  <conditionalFormatting sqref="X86">
    <cfRule type="containsText" dxfId="5083" priority="5003" operator="containsText" text="日">
      <formula>NOT(ISERROR(SEARCH("日",X86)))</formula>
    </cfRule>
    <cfRule type="containsText" dxfId="5082" priority="5004" operator="containsText" text="土">
      <formula>NOT(ISERROR(SEARCH("土",X86)))</formula>
    </cfRule>
  </conditionalFormatting>
  <conditionalFormatting sqref="X48">
    <cfRule type="containsText" dxfId="5081" priority="5057" operator="containsText" text="日">
      <formula>NOT(ISERROR(SEARCH("日",X48)))</formula>
    </cfRule>
    <cfRule type="containsText" dxfId="5080" priority="5058" operator="containsText" text="土">
      <formula>NOT(ISERROR(SEARCH("土",X48)))</formula>
    </cfRule>
  </conditionalFormatting>
  <conditionalFormatting sqref="X50">
    <cfRule type="containsText" dxfId="5079" priority="5055" operator="containsText" text="日">
      <formula>NOT(ISERROR(SEARCH("日",X50)))</formula>
    </cfRule>
    <cfRule type="containsText" dxfId="5078" priority="5056" operator="containsText" text="土">
      <formula>NOT(ISERROR(SEARCH("土",X50)))</formula>
    </cfRule>
  </conditionalFormatting>
  <conditionalFormatting sqref="X53">
    <cfRule type="containsText" dxfId="5077" priority="5053" operator="containsText" text="日">
      <formula>NOT(ISERROR(SEARCH("日",X53)))</formula>
    </cfRule>
    <cfRule type="containsText" dxfId="5076" priority="5054" operator="containsText" text="土">
      <formula>NOT(ISERROR(SEARCH("土",X53)))</formula>
    </cfRule>
  </conditionalFormatting>
  <conditionalFormatting sqref="X52">
    <cfRule type="containsText" dxfId="5075" priority="5051" operator="containsText" text="日">
      <formula>NOT(ISERROR(SEARCH("日",X52)))</formula>
    </cfRule>
    <cfRule type="containsText" dxfId="5074" priority="5052" operator="containsText" text="土">
      <formula>NOT(ISERROR(SEARCH("土",X52)))</formula>
    </cfRule>
  </conditionalFormatting>
  <conditionalFormatting sqref="X54">
    <cfRule type="containsText" dxfId="5073" priority="5049" operator="containsText" text="日">
      <formula>NOT(ISERROR(SEARCH("日",X54)))</formula>
    </cfRule>
    <cfRule type="containsText" dxfId="5072" priority="5050" operator="containsText" text="土">
      <formula>NOT(ISERROR(SEARCH("土",X54)))</formula>
    </cfRule>
  </conditionalFormatting>
  <conditionalFormatting sqref="X57">
    <cfRule type="containsText" dxfId="5071" priority="5047" operator="containsText" text="日">
      <formula>NOT(ISERROR(SEARCH("日",X57)))</formula>
    </cfRule>
    <cfRule type="containsText" dxfId="5070" priority="5048" operator="containsText" text="土">
      <formula>NOT(ISERROR(SEARCH("土",X57)))</formula>
    </cfRule>
  </conditionalFormatting>
  <conditionalFormatting sqref="X56">
    <cfRule type="containsText" dxfId="5069" priority="5045" operator="containsText" text="日">
      <formula>NOT(ISERROR(SEARCH("日",X56)))</formula>
    </cfRule>
    <cfRule type="containsText" dxfId="5068" priority="5046" operator="containsText" text="土">
      <formula>NOT(ISERROR(SEARCH("土",X56)))</formula>
    </cfRule>
  </conditionalFormatting>
  <conditionalFormatting sqref="X58">
    <cfRule type="containsText" dxfId="5067" priority="5043" operator="containsText" text="日">
      <formula>NOT(ISERROR(SEARCH("日",X58)))</formula>
    </cfRule>
    <cfRule type="containsText" dxfId="5066" priority="5044" operator="containsText" text="土">
      <formula>NOT(ISERROR(SEARCH("土",X58)))</formula>
    </cfRule>
  </conditionalFormatting>
  <conditionalFormatting sqref="X61">
    <cfRule type="containsText" dxfId="5065" priority="5041" operator="containsText" text="日">
      <formula>NOT(ISERROR(SEARCH("日",X61)))</formula>
    </cfRule>
    <cfRule type="containsText" dxfId="5064" priority="5042" operator="containsText" text="土">
      <formula>NOT(ISERROR(SEARCH("土",X61)))</formula>
    </cfRule>
  </conditionalFormatting>
  <conditionalFormatting sqref="X60">
    <cfRule type="containsText" dxfId="5063" priority="5039" operator="containsText" text="日">
      <formula>NOT(ISERROR(SEARCH("日",X60)))</formula>
    </cfRule>
    <cfRule type="containsText" dxfId="5062" priority="5040" operator="containsText" text="土">
      <formula>NOT(ISERROR(SEARCH("土",X60)))</formula>
    </cfRule>
  </conditionalFormatting>
  <conditionalFormatting sqref="X62">
    <cfRule type="containsText" dxfId="5061" priority="5037" operator="containsText" text="日">
      <formula>NOT(ISERROR(SEARCH("日",X62)))</formula>
    </cfRule>
    <cfRule type="containsText" dxfId="5060" priority="5038" operator="containsText" text="土">
      <formula>NOT(ISERROR(SEARCH("土",X62)))</formula>
    </cfRule>
  </conditionalFormatting>
  <conditionalFormatting sqref="X65">
    <cfRule type="containsText" dxfId="5059" priority="5035" operator="containsText" text="日">
      <formula>NOT(ISERROR(SEARCH("日",X65)))</formula>
    </cfRule>
    <cfRule type="containsText" dxfId="5058" priority="5036" operator="containsText" text="土">
      <formula>NOT(ISERROR(SEARCH("土",X65)))</formula>
    </cfRule>
  </conditionalFormatting>
  <conditionalFormatting sqref="X64">
    <cfRule type="containsText" dxfId="5057" priority="5033" operator="containsText" text="日">
      <formula>NOT(ISERROR(SEARCH("日",X64)))</formula>
    </cfRule>
    <cfRule type="containsText" dxfId="5056" priority="5034" operator="containsText" text="土">
      <formula>NOT(ISERROR(SEARCH("土",X64)))</formula>
    </cfRule>
  </conditionalFormatting>
  <conditionalFormatting sqref="X92">
    <cfRule type="containsText" dxfId="5055" priority="4995" operator="containsText" text="日">
      <formula>NOT(ISERROR(SEARCH("日",X92)))</formula>
    </cfRule>
    <cfRule type="containsText" dxfId="5054" priority="4996" operator="containsText" text="土">
      <formula>NOT(ISERROR(SEARCH("土",X92)))</formula>
    </cfRule>
  </conditionalFormatting>
  <conditionalFormatting sqref="X66">
    <cfRule type="containsText" dxfId="5053" priority="5031" operator="containsText" text="日">
      <formula>NOT(ISERROR(SEARCH("日",X66)))</formula>
    </cfRule>
    <cfRule type="containsText" dxfId="5052" priority="5032" operator="containsText" text="土">
      <formula>NOT(ISERROR(SEARCH("土",X66)))</formula>
    </cfRule>
  </conditionalFormatting>
  <conditionalFormatting sqref="X69">
    <cfRule type="containsText" dxfId="5051" priority="5029" operator="containsText" text="日">
      <formula>NOT(ISERROR(SEARCH("日",X69)))</formula>
    </cfRule>
    <cfRule type="containsText" dxfId="5050" priority="5030" operator="containsText" text="土">
      <formula>NOT(ISERROR(SEARCH("土",X69)))</formula>
    </cfRule>
  </conditionalFormatting>
  <conditionalFormatting sqref="X74">
    <cfRule type="containsText" dxfId="5049" priority="5021" operator="containsText" text="日">
      <formula>NOT(ISERROR(SEARCH("日",X74)))</formula>
    </cfRule>
    <cfRule type="containsText" dxfId="5048" priority="5022" operator="containsText" text="土">
      <formula>NOT(ISERROR(SEARCH("土",X74)))</formula>
    </cfRule>
  </conditionalFormatting>
  <conditionalFormatting sqref="X79">
    <cfRule type="containsText" dxfId="5047" priority="5017" operator="containsText" text="日">
      <formula>NOT(ISERROR(SEARCH("日",X79)))</formula>
    </cfRule>
    <cfRule type="containsText" dxfId="5046" priority="5018" operator="containsText" text="土">
      <formula>NOT(ISERROR(SEARCH("土",X79)))</formula>
    </cfRule>
  </conditionalFormatting>
  <conditionalFormatting sqref="X78">
    <cfRule type="containsText" dxfId="5045" priority="5015" operator="containsText" text="日">
      <formula>NOT(ISERROR(SEARCH("日",X78)))</formula>
    </cfRule>
    <cfRule type="containsText" dxfId="5044" priority="5016" operator="containsText" text="土">
      <formula>NOT(ISERROR(SEARCH("土",X78)))</formula>
    </cfRule>
  </conditionalFormatting>
  <conditionalFormatting sqref="X88">
    <cfRule type="containsText" dxfId="5043" priority="5001" operator="containsText" text="日">
      <formula>NOT(ISERROR(SEARCH("日",X88)))</formula>
    </cfRule>
    <cfRule type="containsText" dxfId="5042" priority="5002" operator="containsText" text="土">
      <formula>NOT(ISERROR(SEARCH("土",X88)))</formula>
    </cfRule>
  </conditionalFormatting>
  <conditionalFormatting sqref="X110">
    <cfRule type="containsText" dxfId="5041" priority="4967" operator="containsText" text="日">
      <formula>NOT(ISERROR(SEARCH("日",X110)))</formula>
    </cfRule>
    <cfRule type="containsText" dxfId="5040" priority="4968" operator="containsText" text="土">
      <formula>NOT(ISERROR(SEARCH("土",X110)))</formula>
    </cfRule>
  </conditionalFormatting>
  <conditionalFormatting sqref="X90">
    <cfRule type="containsText" dxfId="5039" priority="4997" operator="containsText" text="日">
      <formula>NOT(ISERROR(SEARCH("日",X90)))</formula>
    </cfRule>
    <cfRule type="containsText" dxfId="5038" priority="4998" operator="containsText" text="土">
      <formula>NOT(ISERROR(SEARCH("土",X90)))</formula>
    </cfRule>
  </conditionalFormatting>
  <conditionalFormatting sqref="X22">
    <cfRule type="containsText" dxfId="5037" priority="5097" operator="containsText" text="日">
      <formula>NOT(ISERROR(SEARCH("日",X22)))</formula>
    </cfRule>
    <cfRule type="containsText" dxfId="5036" priority="5098" operator="containsText" text="土">
      <formula>NOT(ISERROR(SEARCH("土",X22)))</formula>
    </cfRule>
  </conditionalFormatting>
  <conditionalFormatting sqref="X20">
    <cfRule type="containsText" dxfId="5035" priority="5099" operator="containsText" text="日">
      <formula>NOT(ISERROR(SEARCH("日",X20)))</formula>
    </cfRule>
    <cfRule type="containsText" dxfId="5034" priority="5100" operator="containsText" text="土">
      <formula>NOT(ISERROR(SEARCH("土",X20)))</formula>
    </cfRule>
  </conditionalFormatting>
  <conditionalFormatting sqref="X25">
    <cfRule type="containsText" dxfId="5033" priority="5095" operator="containsText" text="日">
      <formula>NOT(ISERROR(SEARCH("日",X25)))</formula>
    </cfRule>
    <cfRule type="containsText" dxfId="5032" priority="5096" operator="containsText" text="土">
      <formula>NOT(ISERROR(SEARCH("土",X25)))</formula>
    </cfRule>
  </conditionalFormatting>
  <conditionalFormatting sqref="X26">
    <cfRule type="containsText" dxfId="5031" priority="5091" operator="containsText" text="日">
      <formula>NOT(ISERROR(SEARCH("日",X26)))</formula>
    </cfRule>
    <cfRule type="containsText" dxfId="5030" priority="5092" operator="containsText" text="土">
      <formula>NOT(ISERROR(SEARCH("土",X26)))</formula>
    </cfRule>
  </conditionalFormatting>
  <conditionalFormatting sqref="X24">
    <cfRule type="containsText" dxfId="5029" priority="5093" operator="containsText" text="日">
      <formula>NOT(ISERROR(SEARCH("日",X24)))</formula>
    </cfRule>
    <cfRule type="containsText" dxfId="5028" priority="5094" operator="containsText" text="土">
      <formula>NOT(ISERROR(SEARCH("土",X24)))</formula>
    </cfRule>
  </conditionalFormatting>
  <conditionalFormatting sqref="X29">
    <cfRule type="containsText" dxfId="5027" priority="5089" operator="containsText" text="日">
      <formula>NOT(ISERROR(SEARCH("日",X29)))</formula>
    </cfRule>
    <cfRule type="containsText" dxfId="5026" priority="5090" operator="containsText" text="土">
      <formula>NOT(ISERROR(SEARCH("土",X29)))</formula>
    </cfRule>
  </conditionalFormatting>
  <conditionalFormatting sqref="X30">
    <cfRule type="containsText" dxfId="5025" priority="5085" operator="containsText" text="日">
      <formula>NOT(ISERROR(SEARCH("日",X30)))</formula>
    </cfRule>
    <cfRule type="containsText" dxfId="5024" priority="5086" operator="containsText" text="土">
      <formula>NOT(ISERROR(SEARCH("土",X30)))</formula>
    </cfRule>
  </conditionalFormatting>
  <conditionalFormatting sqref="X28">
    <cfRule type="containsText" dxfId="5023" priority="5087" operator="containsText" text="日">
      <formula>NOT(ISERROR(SEARCH("日",X28)))</formula>
    </cfRule>
    <cfRule type="containsText" dxfId="5022" priority="5088" operator="containsText" text="土">
      <formula>NOT(ISERROR(SEARCH("土",X28)))</formula>
    </cfRule>
  </conditionalFormatting>
  <conditionalFormatting sqref="X33">
    <cfRule type="containsText" dxfId="5021" priority="5083" operator="containsText" text="日">
      <formula>NOT(ISERROR(SEARCH("日",X33)))</formula>
    </cfRule>
    <cfRule type="containsText" dxfId="5020" priority="5084" operator="containsText" text="土">
      <formula>NOT(ISERROR(SEARCH("土",X33)))</formula>
    </cfRule>
  </conditionalFormatting>
  <conditionalFormatting sqref="X34">
    <cfRule type="containsText" dxfId="5019" priority="5079" operator="containsText" text="日">
      <formula>NOT(ISERROR(SEARCH("日",X34)))</formula>
    </cfRule>
    <cfRule type="containsText" dxfId="5018" priority="5080" operator="containsText" text="土">
      <formula>NOT(ISERROR(SEARCH("土",X34)))</formula>
    </cfRule>
  </conditionalFormatting>
  <conditionalFormatting sqref="X32">
    <cfRule type="containsText" dxfId="5017" priority="5081" operator="containsText" text="日">
      <formula>NOT(ISERROR(SEARCH("日",X32)))</formula>
    </cfRule>
    <cfRule type="containsText" dxfId="5016" priority="5082" operator="containsText" text="土">
      <formula>NOT(ISERROR(SEARCH("土",X32)))</formula>
    </cfRule>
  </conditionalFormatting>
  <conditionalFormatting sqref="X37">
    <cfRule type="containsText" dxfId="5015" priority="5077" operator="containsText" text="日">
      <formula>NOT(ISERROR(SEARCH("日",X37)))</formula>
    </cfRule>
    <cfRule type="containsText" dxfId="5014" priority="5078" operator="containsText" text="土">
      <formula>NOT(ISERROR(SEARCH("土",X37)))</formula>
    </cfRule>
  </conditionalFormatting>
  <conditionalFormatting sqref="X38">
    <cfRule type="containsText" dxfId="5013" priority="5073" operator="containsText" text="日">
      <formula>NOT(ISERROR(SEARCH("日",X38)))</formula>
    </cfRule>
    <cfRule type="containsText" dxfId="5012" priority="5074" operator="containsText" text="土">
      <formula>NOT(ISERROR(SEARCH("土",X38)))</formula>
    </cfRule>
  </conditionalFormatting>
  <conditionalFormatting sqref="X36">
    <cfRule type="containsText" dxfId="5011" priority="5075" operator="containsText" text="日">
      <formula>NOT(ISERROR(SEARCH("日",X36)))</formula>
    </cfRule>
    <cfRule type="containsText" dxfId="5010" priority="5076" operator="containsText" text="土">
      <formula>NOT(ISERROR(SEARCH("土",X36)))</formula>
    </cfRule>
  </conditionalFormatting>
  <conditionalFormatting sqref="X41">
    <cfRule type="containsText" dxfId="5009" priority="5071" operator="containsText" text="日">
      <formula>NOT(ISERROR(SEARCH("日",X41)))</formula>
    </cfRule>
    <cfRule type="containsText" dxfId="5008" priority="5072" operator="containsText" text="土">
      <formula>NOT(ISERROR(SEARCH("土",X41)))</formula>
    </cfRule>
  </conditionalFormatting>
  <conditionalFormatting sqref="X42">
    <cfRule type="containsText" dxfId="5007" priority="5067" operator="containsText" text="日">
      <formula>NOT(ISERROR(SEARCH("日",X42)))</formula>
    </cfRule>
    <cfRule type="containsText" dxfId="5006" priority="5068" operator="containsText" text="土">
      <formula>NOT(ISERROR(SEARCH("土",X42)))</formula>
    </cfRule>
  </conditionalFormatting>
  <conditionalFormatting sqref="X40">
    <cfRule type="containsText" dxfId="5005" priority="5069" operator="containsText" text="日">
      <formula>NOT(ISERROR(SEARCH("日",X40)))</formula>
    </cfRule>
    <cfRule type="containsText" dxfId="5004" priority="5070" operator="containsText" text="土">
      <formula>NOT(ISERROR(SEARCH("土",X40)))</formula>
    </cfRule>
  </conditionalFormatting>
  <conditionalFormatting sqref="X45">
    <cfRule type="containsText" dxfId="5003" priority="5065" operator="containsText" text="日">
      <formula>NOT(ISERROR(SEARCH("日",X45)))</formula>
    </cfRule>
    <cfRule type="containsText" dxfId="5002" priority="5066" operator="containsText" text="土">
      <formula>NOT(ISERROR(SEARCH("土",X45)))</formula>
    </cfRule>
  </conditionalFormatting>
  <conditionalFormatting sqref="X46">
    <cfRule type="containsText" dxfId="5001" priority="5061" operator="containsText" text="日">
      <formula>NOT(ISERROR(SEARCH("日",X46)))</formula>
    </cfRule>
    <cfRule type="containsText" dxfId="5000" priority="5062" operator="containsText" text="土">
      <formula>NOT(ISERROR(SEARCH("土",X46)))</formula>
    </cfRule>
  </conditionalFormatting>
  <conditionalFormatting sqref="X44">
    <cfRule type="containsText" dxfId="4999" priority="5063" operator="containsText" text="日">
      <formula>NOT(ISERROR(SEARCH("日",X44)))</formula>
    </cfRule>
    <cfRule type="containsText" dxfId="4998" priority="5064" operator="containsText" text="土">
      <formula>NOT(ISERROR(SEARCH("土",X44)))</formula>
    </cfRule>
  </conditionalFormatting>
  <conditionalFormatting sqref="X49">
    <cfRule type="containsText" dxfId="4997" priority="5059" operator="containsText" text="日">
      <formula>NOT(ISERROR(SEARCH("日",X49)))</formula>
    </cfRule>
    <cfRule type="containsText" dxfId="4996" priority="5060" operator="containsText" text="土">
      <formula>NOT(ISERROR(SEARCH("土",X49)))</formula>
    </cfRule>
  </conditionalFormatting>
  <conditionalFormatting sqref="X76">
    <cfRule type="containsText" dxfId="4995" priority="5019" operator="containsText" text="日">
      <formula>NOT(ISERROR(SEARCH("日",X76)))</formula>
    </cfRule>
    <cfRule type="containsText" dxfId="4994" priority="5020" operator="containsText" text="土">
      <formula>NOT(ISERROR(SEARCH("土",X76)))</formula>
    </cfRule>
  </conditionalFormatting>
  <conditionalFormatting sqref="X91">
    <cfRule type="containsText" dxfId="4993" priority="4999" operator="containsText" text="日">
      <formula>NOT(ISERROR(SEARCH("日",X91)))</formula>
    </cfRule>
    <cfRule type="containsText" dxfId="4992" priority="5000" operator="containsText" text="土">
      <formula>NOT(ISERROR(SEARCH("土",X91)))</formula>
    </cfRule>
  </conditionalFormatting>
  <conditionalFormatting sqref="X95">
    <cfRule type="containsText" dxfId="4991" priority="4993" operator="containsText" text="日">
      <formula>NOT(ISERROR(SEARCH("日",X95)))</formula>
    </cfRule>
    <cfRule type="containsText" dxfId="4990" priority="4994" operator="containsText" text="土">
      <formula>NOT(ISERROR(SEARCH("土",X95)))</formula>
    </cfRule>
  </conditionalFormatting>
  <conditionalFormatting sqref="X96">
    <cfRule type="containsText" dxfId="4989" priority="4989" operator="containsText" text="日">
      <formula>NOT(ISERROR(SEARCH("日",X96)))</formula>
    </cfRule>
    <cfRule type="containsText" dxfId="4988" priority="4990" operator="containsText" text="土">
      <formula>NOT(ISERROR(SEARCH("土",X96)))</formula>
    </cfRule>
  </conditionalFormatting>
  <conditionalFormatting sqref="X94">
    <cfRule type="containsText" dxfId="4987" priority="4991" operator="containsText" text="日">
      <formula>NOT(ISERROR(SEARCH("日",X94)))</formula>
    </cfRule>
    <cfRule type="containsText" dxfId="4986" priority="4992" operator="containsText" text="土">
      <formula>NOT(ISERROR(SEARCH("土",X94)))</formula>
    </cfRule>
  </conditionalFormatting>
  <conditionalFormatting sqref="X99">
    <cfRule type="containsText" dxfId="4985" priority="4987" operator="containsText" text="日">
      <formula>NOT(ISERROR(SEARCH("日",X99)))</formula>
    </cfRule>
    <cfRule type="containsText" dxfId="4984" priority="4988" operator="containsText" text="土">
      <formula>NOT(ISERROR(SEARCH("土",X99)))</formula>
    </cfRule>
  </conditionalFormatting>
  <conditionalFormatting sqref="X100">
    <cfRule type="containsText" dxfId="4983" priority="4983" operator="containsText" text="日">
      <formula>NOT(ISERROR(SEARCH("日",X100)))</formula>
    </cfRule>
    <cfRule type="containsText" dxfId="4982" priority="4984" operator="containsText" text="土">
      <formula>NOT(ISERROR(SEARCH("土",X100)))</formula>
    </cfRule>
  </conditionalFormatting>
  <conditionalFormatting sqref="X98">
    <cfRule type="containsText" dxfId="4981" priority="4985" operator="containsText" text="日">
      <formula>NOT(ISERROR(SEARCH("日",X98)))</formula>
    </cfRule>
    <cfRule type="containsText" dxfId="4980" priority="4986" operator="containsText" text="土">
      <formula>NOT(ISERROR(SEARCH("土",X98)))</formula>
    </cfRule>
  </conditionalFormatting>
  <conditionalFormatting sqref="X103">
    <cfRule type="containsText" dxfId="4979" priority="4981" operator="containsText" text="日">
      <formula>NOT(ISERROR(SEARCH("日",X103)))</formula>
    </cfRule>
    <cfRule type="containsText" dxfId="4978" priority="4982" operator="containsText" text="土">
      <formula>NOT(ISERROR(SEARCH("土",X103)))</formula>
    </cfRule>
  </conditionalFormatting>
  <conditionalFormatting sqref="X104">
    <cfRule type="containsText" dxfId="4977" priority="4977" operator="containsText" text="日">
      <formula>NOT(ISERROR(SEARCH("日",X104)))</formula>
    </cfRule>
    <cfRule type="containsText" dxfId="4976" priority="4978" operator="containsText" text="土">
      <formula>NOT(ISERROR(SEARCH("土",X104)))</formula>
    </cfRule>
  </conditionalFormatting>
  <conditionalFormatting sqref="X102">
    <cfRule type="containsText" dxfId="4975" priority="4979" operator="containsText" text="日">
      <formula>NOT(ISERROR(SEARCH("日",X102)))</formula>
    </cfRule>
    <cfRule type="containsText" dxfId="4974" priority="4980" operator="containsText" text="土">
      <formula>NOT(ISERROR(SEARCH("土",X102)))</formula>
    </cfRule>
  </conditionalFormatting>
  <conditionalFormatting sqref="X107">
    <cfRule type="containsText" dxfId="4973" priority="4975" operator="containsText" text="日">
      <formula>NOT(ISERROR(SEARCH("日",X107)))</formula>
    </cfRule>
    <cfRule type="containsText" dxfId="4972" priority="4976" operator="containsText" text="土">
      <formula>NOT(ISERROR(SEARCH("土",X107)))</formula>
    </cfRule>
  </conditionalFormatting>
  <conditionalFormatting sqref="X108">
    <cfRule type="containsText" dxfId="4971" priority="4971" operator="containsText" text="日">
      <formula>NOT(ISERROR(SEARCH("日",X108)))</formula>
    </cfRule>
    <cfRule type="containsText" dxfId="4970" priority="4972" operator="containsText" text="土">
      <formula>NOT(ISERROR(SEARCH("土",X108)))</formula>
    </cfRule>
  </conditionalFormatting>
  <conditionalFormatting sqref="X106">
    <cfRule type="containsText" dxfId="4969" priority="4973" operator="containsText" text="日">
      <formula>NOT(ISERROR(SEARCH("日",X106)))</formula>
    </cfRule>
    <cfRule type="containsText" dxfId="4968" priority="4974" operator="containsText" text="土">
      <formula>NOT(ISERROR(SEARCH("土",X106)))</formula>
    </cfRule>
  </conditionalFormatting>
  <conditionalFormatting sqref="X111">
    <cfRule type="containsText" dxfId="4967" priority="4969" operator="containsText" text="日">
      <formula>NOT(ISERROR(SEARCH("日",X111)))</formula>
    </cfRule>
    <cfRule type="containsText" dxfId="4966" priority="4970" operator="containsText" text="土">
      <formula>NOT(ISERROR(SEARCH("土",X111)))</formula>
    </cfRule>
  </conditionalFormatting>
  <conditionalFormatting sqref="X112">
    <cfRule type="containsText" dxfId="4965" priority="4965" operator="containsText" text="日">
      <formula>NOT(ISERROR(SEARCH("日",X112)))</formula>
    </cfRule>
    <cfRule type="containsText" dxfId="4964" priority="4966" operator="containsText" text="土">
      <formula>NOT(ISERROR(SEARCH("土",X112)))</formula>
    </cfRule>
  </conditionalFormatting>
  <conditionalFormatting sqref="X115">
    <cfRule type="containsText" dxfId="4963" priority="4963" operator="containsText" text="日">
      <formula>NOT(ISERROR(SEARCH("日",X115)))</formula>
    </cfRule>
    <cfRule type="containsText" dxfId="4962" priority="4964" operator="containsText" text="土">
      <formula>NOT(ISERROR(SEARCH("土",X115)))</formula>
    </cfRule>
  </conditionalFormatting>
  <conditionalFormatting sqref="X116">
    <cfRule type="containsText" dxfId="4961" priority="4959" operator="containsText" text="日">
      <formula>NOT(ISERROR(SEARCH("日",X116)))</formula>
    </cfRule>
    <cfRule type="containsText" dxfId="4960" priority="4960" operator="containsText" text="土">
      <formula>NOT(ISERROR(SEARCH("土",X116)))</formula>
    </cfRule>
  </conditionalFormatting>
  <conditionalFormatting sqref="X114">
    <cfRule type="containsText" dxfId="4959" priority="4961" operator="containsText" text="日">
      <formula>NOT(ISERROR(SEARCH("日",X114)))</formula>
    </cfRule>
    <cfRule type="containsText" dxfId="4958" priority="4962" operator="containsText" text="土">
      <formula>NOT(ISERROR(SEARCH("土",X114)))</formula>
    </cfRule>
  </conditionalFormatting>
  <conditionalFormatting sqref="X119">
    <cfRule type="containsText" dxfId="4957" priority="4957" operator="containsText" text="日">
      <formula>NOT(ISERROR(SEARCH("日",X119)))</formula>
    </cfRule>
    <cfRule type="containsText" dxfId="4956" priority="4958" operator="containsText" text="土">
      <formula>NOT(ISERROR(SEARCH("土",X119)))</formula>
    </cfRule>
  </conditionalFormatting>
  <conditionalFormatting sqref="X120">
    <cfRule type="containsText" dxfId="4955" priority="4953" operator="containsText" text="日">
      <formula>NOT(ISERROR(SEARCH("日",X120)))</formula>
    </cfRule>
    <cfRule type="containsText" dxfId="4954" priority="4954" operator="containsText" text="土">
      <formula>NOT(ISERROR(SEARCH("土",X120)))</formula>
    </cfRule>
  </conditionalFormatting>
  <conditionalFormatting sqref="X118">
    <cfRule type="containsText" dxfId="4953" priority="4955" operator="containsText" text="日">
      <formula>NOT(ISERROR(SEARCH("日",X118)))</formula>
    </cfRule>
    <cfRule type="containsText" dxfId="4952" priority="4956" operator="containsText" text="土">
      <formula>NOT(ISERROR(SEARCH("土",X118)))</formula>
    </cfRule>
  </conditionalFormatting>
  <conditionalFormatting sqref="X123">
    <cfRule type="containsText" dxfId="4951" priority="4951" operator="containsText" text="日">
      <formula>NOT(ISERROR(SEARCH("日",X123)))</formula>
    </cfRule>
    <cfRule type="containsText" dxfId="4950" priority="4952" operator="containsText" text="土">
      <formula>NOT(ISERROR(SEARCH("土",X123)))</formula>
    </cfRule>
  </conditionalFormatting>
  <conditionalFormatting sqref="X124">
    <cfRule type="containsText" dxfId="4949" priority="4947" operator="containsText" text="日">
      <formula>NOT(ISERROR(SEARCH("日",X124)))</formula>
    </cfRule>
    <cfRule type="containsText" dxfId="4948" priority="4948" operator="containsText" text="土">
      <formula>NOT(ISERROR(SEARCH("土",X124)))</formula>
    </cfRule>
  </conditionalFormatting>
  <conditionalFormatting sqref="X122">
    <cfRule type="containsText" dxfId="4947" priority="4949" operator="containsText" text="日">
      <formula>NOT(ISERROR(SEARCH("日",X122)))</formula>
    </cfRule>
    <cfRule type="containsText" dxfId="4946" priority="4950" operator="containsText" text="土">
      <formula>NOT(ISERROR(SEARCH("土",X122)))</formula>
    </cfRule>
  </conditionalFormatting>
  <conditionalFormatting sqref="X127">
    <cfRule type="containsText" dxfId="4945" priority="4945" operator="containsText" text="日">
      <formula>NOT(ISERROR(SEARCH("日",X127)))</formula>
    </cfRule>
    <cfRule type="containsText" dxfId="4944" priority="4946" operator="containsText" text="土">
      <formula>NOT(ISERROR(SEARCH("土",X127)))</formula>
    </cfRule>
  </conditionalFormatting>
  <conditionalFormatting sqref="X128">
    <cfRule type="containsText" dxfId="4943" priority="4941" operator="containsText" text="日">
      <formula>NOT(ISERROR(SEARCH("日",X128)))</formula>
    </cfRule>
    <cfRule type="containsText" dxfId="4942" priority="4942" operator="containsText" text="土">
      <formula>NOT(ISERROR(SEARCH("土",X128)))</formula>
    </cfRule>
  </conditionalFormatting>
  <conditionalFormatting sqref="X126">
    <cfRule type="containsText" dxfId="4941" priority="4943" operator="containsText" text="日">
      <formula>NOT(ISERROR(SEARCH("日",X126)))</formula>
    </cfRule>
    <cfRule type="containsText" dxfId="4940" priority="4944" operator="containsText" text="土">
      <formula>NOT(ISERROR(SEARCH("土",X126)))</formula>
    </cfRule>
  </conditionalFormatting>
  <conditionalFormatting sqref="X131">
    <cfRule type="containsText" dxfId="4939" priority="4939" operator="containsText" text="日">
      <formula>NOT(ISERROR(SEARCH("日",X131)))</formula>
    </cfRule>
    <cfRule type="containsText" dxfId="4938" priority="4940" operator="containsText" text="土">
      <formula>NOT(ISERROR(SEARCH("土",X131)))</formula>
    </cfRule>
  </conditionalFormatting>
  <conditionalFormatting sqref="X132">
    <cfRule type="containsText" dxfId="4937" priority="4935" operator="containsText" text="日">
      <formula>NOT(ISERROR(SEARCH("日",X132)))</formula>
    </cfRule>
    <cfRule type="containsText" dxfId="4936" priority="4936" operator="containsText" text="土">
      <formula>NOT(ISERROR(SEARCH("土",X132)))</formula>
    </cfRule>
  </conditionalFormatting>
  <conditionalFormatting sqref="X130">
    <cfRule type="containsText" dxfId="4935" priority="4937" operator="containsText" text="日">
      <formula>NOT(ISERROR(SEARCH("日",X130)))</formula>
    </cfRule>
    <cfRule type="containsText" dxfId="4934" priority="4938" operator="containsText" text="土">
      <formula>NOT(ISERROR(SEARCH("土",X130)))</formula>
    </cfRule>
  </conditionalFormatting>
  <conditionalFormatting sqref="X135">
    <cfRule type="containsText" dxfId="4933" priority="4933" operator="containsText" text="日">
      <formula>NOT(ISERROR(SEARCH("日",X135)))</formula>
    </cfRule>
    <cfRule type="containsText" dxfId="4932" priority="4934" operator="containsText" text="土">
      <formula>NOT(ISERROR(SEARCH("土",X135)))</formula>
    </cfRule>
  </conditionalFormatting>
  <conditionalFormatting sqref="X136">
    <cfRule type="containsText" dxfId="4931" priority="4929" operator="containsText" text="日">
      <formula>NOT(ISERROR(SEARCH("日",X136)))</formula>
    </cfRule>
    <cfRule type="containsText" dxfId="4930" priority="4930" operator="containsText" text="土">
      <formula>NOT(ISERROR(SEARCH("土",X136)))</formula>
    </cfRule>
  </conditionalFormatting>
  <conditionalFormatting sqref="X134">
    <cfRule type="containsText" dxfId="4929" priority="4931" operator="containsText" text="日">
      <formula>NOT(ISERROR(SEARCH("日",X134)))</formula>
    </cfRule>
    <cfRule type="containsText" dxfId="4928" priority="4932" operator="containsText" text="土">
      <formula>NOT(ISERROR(SEARCH("土",X134)))</formula>
    </cfRule>
  </conditionalFormatting>
  <conditionalFormatting sqref="X139">
    <cfRule type="containsText" dxfId="4927" priority="4927" operator="containsText" text="日">
      <formula>NOT(ISERROR(SEARCH("日",X139)))</formula>
    </cfRule>
    <cfRule type="containsText" dxfId="4926" priority="4928" operator="containsText" text="土">
      <formula>NOT(ISERROR(SEARCH("土",X139)))</formula>
    </cfRule>
  </conditionalFormatting>
  <conditionalFormatting sqref="X140">
    <cfRule type="containsText" dxfId="4925" priority="4923" operator="containsText" text="日">
      <formula>NOT(ISERROR(SEARCH("日",X140)))</formula>
    </cfRule>
    <cfRule type="containsText" dxfId="4924" priority="4924" operator="containsText" text="土">
      <formula>NOT(ISERROR(SEARCH("土",X140)))</formula>
    </cfRule>
  </conditionalFormatting>
  <conditionalFormatting sqref="X138">
    <cfRule type="containsText" dxfId="4923" priority="4925" operator="containsText" text="日">
      <formula>NOT(ISERROR(SEARCH("日",X138)))</formula>
    </cfRule>
    <cfRule type="containsText" dxfId="4922" priority="4926" operator="containsText" text="土">
      <formula>NOT(ISERROR(SEARCH("土",X138)))</formula>
    </cfRule>
  </conditionalFormatting>
  <conditionalFormatting sqref="X143">
    <cfRule type="containsText" dxfId="4921" priority="4921" operator="containsText" text="日">
      <formula>NOT(ISERROR(SEARCH("日",X143)))</formula>
    </cfRule>
    <cfRule type="containsText" dxfId="4920" priority="4922" operator="containsText" text="土">
      <formula>NOT(ISERROR(SEARCH("土",X143)))</formula>
    </cfRule>
  </conditionalFormatting>
  <conditionalFormatting sqref="X144:X145">
    <cfRule type="containsText" dxfId="4919" priority="4917" operator="containsText" text="日">
      <formula>NOT(ISERROR(SEARCH("日",X144)))</formula>
    </cfRule>
    <cfRule type="containsText" dxfId="4918" priority="4918" operator="containsText" text="土">
      <formula>NOT(ISERROR(SEARCH("土",X144)))</formula>
    </cfRule>
  </conditionalFormatting>
  <conditionalFormatting sqref="X142">
    <cfRule type="containsText" dxfId="4917" priority="4919" operator="containsText" text="日">
      <formula>NOT(ISERROR(SEARCH("日",X142)))</formula>
    </cfRule>
    <cfRule type="containsText" dxfId="4916" priority="4920" operator="containsText" text="土">
      <formula>NOT(ISERROR(SEARCH("土",X142)))</formula>
    </cfRule>
  </conditionalFormatting>
  <conditionalFormatting sqref="Y17">
    <cfRule type="containsText" dxfId="4915" priority="4915" operator="containsText" text="日">
      <formula>NOT(ISERROR(SEARCH("日",Y17)))</formula>
    </cfRule>
    <cfRule type="containsText" dxfId="4914" priority="4916" operator="containsText" text="土">
      <formula>NOT(ISERROR(SEARCH("土",Y17)))</formula>
    </cfRule>
  </conditionalFormatting>
  <conditionalFormatting sqref="Y18">
    <cfRule type="containsText" dxfId="4913" priority="4911" operator="containsText" text="日">
      <formula>NOT(ISERROR(SEARCH("日",Y18)))</formula>
    </cfRule>
    <cfRule type="containsText" dxfId="4912" priority="4912" operator="containsText" text="土">
      <formula>NOT(ISERROR(SEARCH("土",Y18)))</formula>
    </cfRule>
  </conditionalFormatting>
  <conditionalFormatting sqref="Y16">
    <cfRule type="containsText" dxfId="4911" priority="4913" operator="containsText" text="日">
      <formula>NOT(ISERROR(SEARCH("日",Y16)))</formula>
    </cfRule>
    <cfRule type="containsText" dxfId="4910" priority="4914" operator="containsText" text="土">
      <formula>NOT(ISERROR(SEARCH("土",Y16)))</formula>
    </cfRule>
  </conditionalFormatting>
  <conditionalFormatting sqref="Y21">
    <cfRule type="containsText" dxfId="4909" priority="4909" operator="containsText" text="日">
      <formula>NOT(ISERROR(SEARCH("日",Y21)))</formula>
    </cfRule>
    <cfRule type="containsText" dxfId="4908" priority="4910" operator="containsText" text="土">
      <formula>NOT(ISERROR(SEARCH("土",Y21)))</formula>
    </cfRule>
  </conditionalFormatting>
  <conditionalFormatting sqref="Y68">
    <cfRule type="containsText" dxfId="4907" priority="4835" operator="containsText" text="日">
      <formula>NOT(ISERROR(SEARCH("日",Y68)))</formula>
    </cfRule>
    <cfRule type="containsText" dxfId="4906" priority="4836" operator="containsText" text="土">
      <formula>NOT(ISERROR(SEARCH("土",Y68)))</formula>
    </cfRule>
  </conditionalFormatting>
  <conditionalFormatting sqref="Y70:Y72">
    <cfRule type="containsText" dxfId="4905" priority="4833" operator="containsText" text="日">
      <formula>NOT(ISERROR(SEARCH("日",Y70)))</formula>
    </cfRule>
    <cfRule type="containsText" dxfId="4904" priority="4834" operator="containsText" text="土">
      <formula>NOT(ISERROR(SEARCH("土",Y70)))</formula>
    </cfRule>
  </conditionalFormatting>
  <conditionalFormatting sqref="Y75">
    <cfRule type="containsText" dxfId="4903" priority="4831" operator="containsText" text="日">
      <formula>NOT(ISERROR(SEARCH("日",Y75)))</formula>
    </cfRule>
    <cfRule type="containsText" dxfId="4902" priority="4832" operator="containsText" text="土">
      <formula>NOT(ISERROR(SEARCH("土",Y75)))</formula>
    </cfRule>
  </conditionalFormatting>
  <conditionalFormatting sqref="Y80">
    <cfRule type="containsText" dxfId="4901" priority="4821" operator="containsText" text="日">
      <formula>NOT(ISERROR(SEARCH("日",Y80)))</formula>
    </cfRule>
    <cfRule type="containsText" dxfId="4900" priority="4822" operator="containsText" text="土">
      <formula>NOT(ISERROR(SEARCH("土",Y80)))</formula>
    </cfRule>
  </conditionalFormatting>
  <conditionalFormatting sqref="Y83">
    <cfRule type="containsText" dxfId="4899" priority="4819" operator="containsText" text="日">
      <formula>NOT(ISERROR(SEARCH("日",Y83)))</formula>
    </cfRule>
    <cfRule type="containsText" dxfId="4898" priority="4820" operator="containsText" text="土">
      <formula>NOT(ISERROR(SEARCH("土",Y83)))</formula>
    </cfRule>
  </conditionalFormatting>
  <conditionalFormatting sqref="Y82">
    <cfRule type="containsText" dxfId="4897" priority="4817" operator="containsText" text="日">
      <formula>NOT(ISERROR(SEARCH("日",Y82)))</formula>
    </cfRule>
    <cfRule type="containsText" dxfId="4896" priority="4818" operator="containsText" text="土">
      <formula>NOT(ISERROR(SEARCH("土",Y82)))</formula>
    </cfRule>
  </conditionalFormatting>
  <conditionalFormatting sqref="Y84">
    <cfRule type="containsText" dxfId="4895" priority="4815" operator="containsText" text="日">
      <formula>NOT(ISERROR(SEARCH("日",Y84)))</formula>
    </cfRule>
    <cfRule type="containsText" dxfId="4894" priority="4816" operator="containsText" text="土">
      <formula>NOT(ISERROR(SEARCH("土",Y84)))</formula>
    </cfRule>
  </conditionalFormatting>
  <conditionalFormatting sqref="Y87">
    <cfRule type="containsText" dxfId="4893" priority="4813" operator="containsText" text="日">
      <formula>NOT(ISERROR(SEARCH("日",Y87)))</formula>
    </cfRule>
    <cfRule type="containsText" dxfId="4892" priority="4814" operator="containsText" text="土">
      <formula>NOT(ISERROR(SEARCH("土",Y87)))</formula>
    </cfRule>
  </conditionalFormatting>
  <conditionalFormatting sqref="Y86">
    <cfRule type="containsText" dxfId="4891" priority="4811" operator="containsText" text="日">
      <formula>NOT(ISERROR(SEARCH("日",Y86)))</formula>
    </cfRule>
    <cfRule type="containsText" dxfId="4890" priority="4812" operator="containsText" text="土">
      <formula>NOT(ISERROR(SEARCH("土",Y86)))</formula>
    </cfRule>
  </conditionalFormatting>
  <conditionalFormatting sqref="Y48">
    <cfRule type="containsText" dxfId="4889" priority="4865" operator="containsText" text="日">
      <formula>NOT(ISERROR(SEARCH("日",Y48)))</formula>
    </cfRule>
    <cfRule type="containsText" dxfId="4888" priority="4866" operator="containsText" text="土">
      <formula>NOT(ISERROR(SEARCH("土",Y48)))</formula>
    </cfRule>
  </conditionalFormatting>
  <conditionalFormatting sqref="Y50">
    <cfRule type="containsText" dxfId="4887" priority="4863" operator="containsText" text="日">
      <formula>NOT(ISERROR(SEARCH("日",Y50)))</formula>
    </cfRule>
    <cfRule type="containsText" dxfId="4886" priority="4864" operator="containsText" text="土">
      <formula>NOT(ISERROR(SEARCH("土",Y50)))</formula>
    </cfRule>
  </conditionalFormatting>
  <conditionalFormatting sqref="Y53">
    <cfRule type="containsText" dxfId="4885" priority="4861" operator="containsText" text="日">
      <formula>NOT(ISERROR(SEARCH("日",Y53)))</formula>
    </cfRule>
    <cfRule type="containsText" dxfId="4884" priority="4862" operator="containsText" text="土">
      <formula>NOT(ISERROR(SEARCH("土",Y53)))</formula>
    </cfRule>
  </conditionalFormatting>
  <conditionalFormatting sqref="Y52">
    <cfRule type="containsText" dxfId="4883" priority="4859" operator="containsText" text="日">
      <formula>NOT(ISERROR(SEARCH("日",Y52)))</formula>
    </cfRule>
    <cfRule type="containsText" dxfId="4882" priority="4860" operator="containsText" text="土">
      <formula>NOT(ISERROR(SEARCH("土",Y52)))</formula>
    </cfRule>
  </conditionalFormatting>
  <conditionalFormatting sqref="Y54">
    <cfRule type="containsText" dxfId="4881" priority="4857" operator="containsText" text="日">
      <formula>NOT(ISERROR(SEARCH("日",Y54)))</formula>
    </cfRule>
    <cfRule type="containsText" dxfId="4880" priority="4858" operator="containsText" text="土">
      <formula>NOT(ISERROR(SEARCH("土",Y54)))</formula>
    </cfRule>
  </conditionalFormatting>
  <conditionalFormatting sqref="Y57">
    <cfRule type="containsText" dxfId="4879" priority="4855" operator="containsText" text="日">
      <formula>NOT(ISERROR(SEARCH("日",Y57)))</formula>
    </cfRule>
    <cfRule type="containsText" dxfId="4878" priority="4856" operator="containsText" text="土">
      <formula>NOT(ISERROR(SEARCH("土",Y57)))</formula>
    </cfRule>
  </conditionalFormatting>
  <conditionalFormatting sqref="Y56">
    <cfRule type="containsText" dxfId="4877" priority="4853" operator="containsText" text="日">
      <formula>NOT(ISERROR(SEARCH("日",Y56)))</formula>
    </cfRule>
    <cfRule type="containsText" dxfId="4876" priority="4854" operator="containsText" text="土">
      <formula>NOT(ISERROR(SEARCH("土",Y56)))</formula>
    </cfRule>
  </conditionalFormatting>
  <conditionalFormatting sqref="Y58">
    <cfRule type="containsText" dxfId="4875" priority="4851" operator="containsText" text="日">
      <formula>NOT(ISERROR(SEARCH("日",Y58)))</formula>
    </cfRule>
    <cfRule type="containsText" dxfId="4874" priority="4852" operator="containsText" text="土">
      <formula>NOT(ISERROR(SEARCH("土",Y58)))</formula>
    </cfRule>
  </conditionalFormatting>
  <conditionalFormatting sqref="Y61">
    <cfRule type="containsText" dxfId="4873" priority="4849" operator="containsText" text="日">
      <formula>NOT(ISERROR(SEARCH("日",Y61)))</formula>
    </cfRule>
    <cfRule type="containsText" dxfId="4872" priority="4850" operator="containsText" text="土">
      <formula>NOT(ISERROR(SEARCH("土",Y61)))</formula>
    </cfRule>
  </conditionalFormatting>
  <conditionalFormatting sqref="Y60">
    <cfRule type="containsText" dxfId="4871" priority="4847" operator="containsText" text="日">
      <formula>NOT(ISERROR(SEARCH("日",Y60)))</formula>
    </cfRule>
    <cfRule type="containsText" dxfId="4870" priority="4848" operator="containsText" text="土">
      <formula>NOT(ISERROR(SEARCH("土",Y60)))</formula>
    </cfRule>
  </conditionalFormatting>
  <conditionalFormatting sqref="Y62">
    <cfRule type="containsText" dxfId="4869" priority="4845" operator="containsText" text="日">
      <formula>NOT(ISERROR(SEARCH("日",Y62)))</formula>
    </cfRule>
    <cfRule type="containsText" dxfId="4868" priority="4846" operator="containsText" text="土">
      <formula>NOT(ISERROR(SEARCH("土",Y62)))</formula>
    </cfRule>
  </conditionalFormatting>
  <conditionalFormatting sqref="Y65">
    <cfRule type="containsText" dxfId="4867" priority="4843" operator="containsText" text="日">
      <formula>NOT(ISERROR(SEARCH("日",Y65)))</formula>
    </cfRule>
    <cfRule type="containsText" dxfId="4866" priority="4844" operator="containsText" text="土">
      <formula>NOT(ISERROR(SEARCH("土",Y65)))</formula>
    </cfRule>
  </conditionalFormatting>
  <conditionalFormatting sqref="Y64">
    <cfRule type="containsText" dxfId="4865" priority="4841" operator="containsText" text="日">
      <formula>NOT(ISERROR(SEARCH("日",Y64)))</formula>
    </cfRule>
    <cfRule type="containsText" dxfId="4864" priority="4842" operator="containsText" text="土">
      <formula>NOT(ISERROR(SEARCH("土",Y64)))</formula>
    </cfRule>
  </conditionalFormatting>
  <conditionalFormatting sqref="Y92">
    <cfRule type="containsText" dxfId="4863" priority="4803" operator="containsText" text="日">
      <formula>NOT(ISERROR(SEARCH("日",Y92)))</formula>
    </cfRule>
    <cfRule type="containsText" dxfId="4862" priority="4804" operator="containsText" text="土">
      <formula>NOT(ISERROR(SEARCH("土",Y92)))</formula>
    </cfRule>
  </conditionalFormatting>
  <conditionalFormatting sqref="Y66">
    <cfRule type="containsText" dxfId="4861" priority="4839" operator="containsText" text="日">
      <formula>NOT(ISERROR(SEARCH("日",Y66)))</formula>
    </cfRule>
    <cfRule type="containsText" dxfId="4860" priority="4840" operator="containsText" text="土">
      <formula>NOT(ISERROR(SEARCH("土",Y66)))</formula>
    </cfRule>
  </conditionalFormatting>
  <conditionalFormatting sqref="Y69">
    <cfRule type="containsText" dxfId="4859" priority="4837" operator="containsText" text="日">
      <formula>NOT(ISERROR(SEARCH("日",Y69)))</formula>
    </cfRule>
    <cfRule type="containsText" dxfId="4858" priority="4838" operator="containsText" text="土">
      <formula>NOT(ISERROR(SEARCH("土",Y69)))</formula>
    </cfRule>
  </conditionalFormatting>
  <conditionalFormatting sqref="Y74">
    <cfRule type="containsText" dxfId="4857" priority="4829" operator="containsText" text="日">
      <formula>NOT(ISERROR(SEARCH("日",Y74)))</formula>
    </cfRule>
    <cfRule type="containsText" dxfId="4856" priority="4830" operator="containsText" text="土">
      <formula>NOT(ISERROR(SEARCH("土",Y74)))</formula>
    </cfRule>
  </conditionalFormatting>
  <conditionalFormatting sqref="Y79">
    <cfRule type="containsText" dxfId="4855" priority="4825" operator="containsText" text="日">
      <formula>NOT(ISERROR(SEARCH("日",Y79)))</formula>
    </cfRule>
    <cfRule type="containsText" dxfId="4854" priority="4826" operator="containsText" text="土">
      <formula>NOT(ISERROR(SEARCH("土",Y79)))</formula>
    </cfRule>
  </conditionalFormatting>
  <conditionalFormatting sqref="Y78">
    <cfRule type="containsText" dxfId="4853" priority="4823" operator="containsText" text="日">
      <formula>NOT(ISERROR(SEARCH("日",Y78)))</formula>
    </cfRule>
    <cfRule type="containsText" dxfId="4852" priority="4824" operator="containsText" text="土">
      <formula>NOT(ISERROR(SEARCH("土",Y78)))</formula>
    </cfRule>
  </conditionalFormatting>
  <conditionalFormatting sqref="Y88">
    <cfRule type="containsText" dxfId="4851" priority="4809" operator="containsText" text="日">
      <formula>NOT(ISERROR(SEARCH("日",Y88)))</formula>
    </cfRule>
    <cfRule type="containsText" dxfId="4850" priority="4810" operator="containsText" text="土">
      <formula>NOT(ISERROR(SEARCH("土",Y88)))</formula>
    </cfRule>
  </conditionalFormatting>
  <conditionalFormatting sqref="Y110">
    <cfRule type="containsText" dxfId="4849" priority="4775" operator="containsText" text="日">
      <formula>NOT(ISERROR(SEARCH("日",Y110)))</formula>
    </cfRule>
    <cfRule type="containsText" dxfId="4848" priority="4776" operator="containsText" text="土">
      <formula>NOT(ISERROR(SEARCH("土",Y110)))</formula>
    </cfRule>
  </conditionalFormatting>
  <conditionalFormatting sqref="Y90">
    <cfRule type="containsText" dxfId="4847" priority="4805" operator="containsText" text="日">
      <formula>NOT(ISERROR(SEARCH("日",Y90)))</formula>
    </cfRule>
    <cfRule type="containsText" dxfId="4846" priority="4806" operator="containsText" text="土">
      <formula>NOT(ISERROR(SEARCH("土",Y90)))</formula>
    </cfRule>
  </conditionalFormatting>
  <conditionalFormatting sqref="Y22">
    <cfRule type="containsText" dxfId="4845" priority="4905" operator="containsText" text="日">
      <formula>NOT(ISERROR(SEARCH("日",Y22)))</formula>
    </cfRule>
    <cfRule type="containsText" dxfId="4844" priority="4906" operator="containsText" text="土">
      <formula>NOT(ISERROR(SEARCH("土",Y22)))</formula>
    </cfRule>
  </conditionalFormatting>
  <conditionalFormatting sqref="Y20">
    <cfRule type="containsText" dxfId="4843" priority="4907" operator="containsText" text="日">
      <formula>NOT(ISERROR(SEARCH("日",Y20)))</formula>
    </cfRule>
    <cfRule type="containsText" dxfId="4842" priority="4908" operator="containsText" text="土">
      <formula>NOT(ISERROR(SEARCH("土",Y20)))</formula>
    </cfRule>
  </conditionalFormatting>
  <conditionalFormatting sqref="Y25">
    <cfRule type="containsText" dxfId="4841" priority="4903" operator="containsText" text="日">
      <formula>NOT(ISERROR(SEARCH("日",Y25)))</formula>
    </cfRule>
    <cfRule type="containsText" dxfId="4840" priority="4904" operator="containsText" text="土">
      <formula>NOT(ISERROR(SEARCH("土",Y25)))</formula>
    </cfRule>
  </conditionalFormatting>
  <conditionalFormatting sqref="Y26">
    <cfRule type="containsText" dxfId="4839" priority="4899" operator="containsText" text="日">
      <formula>NOT(ISERROR(SEARCH("日",Y26)))</formula>
    </cfRule>
    <cfRule type="containsText" dxfId="4838" priority="4900" operator="containsText" text="土">
      <formula>NOT(ISERROR(SEARCH("土",Y26)))</formula>
    </cfRule>
  </conditionalFormatting>
  <conditionalFormatting sqref="Y24">
    <cfRule type="containsText" dxfId="4837" priority="4901" operator="containsText" text="日">
      <formula>NOT(ISERROR(SEARCH("日",Y24)))</formula>
    </cfRule>
    <cfRule type="containsText" dxfId="4836" priority="4902" operator="containsText" text="土">
      <formula>NOT(ISERROR(SEARCH("土",Y24)))</formula>
    </cfRule>
  </conditionalFormatting>
  <conditionalFormatting sqref="Y29">
    <cfRule type="containsText" dxfId="4835" priority="4897" operator="containsText" text="日">
      <formula>NOT(ISERROR(SEARCH("日",Y29)))</formula>
    </cfRule>
    <cfRule type="containsText" dxfId="4834" priority="4898" operator="containsText" text="土">
      <formula>NOT(ISERROR(SEARCH("土",Y29)))</formula>
    </cfRule>
  </conditionalFormatting>
  <conditionalFormatting sqref="Y30">
    <cfRule type="containsText" dxfId="4833" priority="4893" operator="containsText" text="日">
      <formula>NOT(ISERROR(SEARCH("日",Y30)))</formula>
    </cfRule>
    <cfRule type="containsText" dxfId="4832" priority="4894" operator="containsText" text="土">
      <formula>NOT(ISERROR(SEARCH("土",Y30)))</formula>
    </cfRule>
  </conditionalFormatting>
  <conditionalFormatting sqref="Y28">
    <cfRule type="containsText" dxfId="4831" priority="4895" operator="containsText" text="日">
      <formula>NOT(ISERROR(SEARCH("日",Y28)))</formula>
    </cfRule>
    <cfRule type="containsText" dxfId="4830" priority="4896" operator="containsText" text="土">
      <formula>NOT(ISERROR(SEARCH("土",Y28)))</formula>
    </cfRule>
  </conditionalFormatting>
  <conditionalFormatting sqref="Y33">
    <cfRule type="containsText" dxfId="4829" priority="4891" operator="containsText" text="日">
      <formula>NOT(ISERROR(SEARCH("日",Y33)))</formula>
    </cfRule>
    <cfRule type="containsText" dxfId="4828" priority="4892" operator="containsText" text="土">
      <formula>NOT(ISERROR(SEARCH("土",Y33)))</formula>
    </cfRule>
  </conditionalFormatting>
  <conditionalFormatting sqref="Y34">
    <cfRule type="containsText" dxfId="4827" priority="4887" operator="containsText" text="日">
      <formula>NOT(ISERROR(SEARCH("日",Y34)))</formula>
    </cfRule>
    <cfRule type="containsText" dxfId="4826" priority="4888" operator="containsText" text="土">
      <formula>NOT(ISERROR(SEARCH("土",Y34)))</formula>
    </cfRule>
  </conditionalFormatting>
  <conditionalFormatting sqref="Y32">
    <cfRule type="containsText" dxfId="4825" priority="4889" operator="containsText" text="日">
      <formula>NOT(ISERROR(SEARCH("日",Y32)))</formula>
    </cfRule>
    <cfRule type="containsText" dxfId="4824" priority="4890" operator="containsText" text="土">
      <formula>NOT(ISERROR(SEARCH("土",Y32)))</formula>
    </cfRule>
  </conditionalFormatting>
  <conditionalFormatting sqref="Y37">
    <cfRule type="containsText" dxfId="4823" priority="4885" operator="containsText" text="日">
      <formula>NOT(ISERROR(SEARCH("日",Y37)))</formula>
    </cfRule>
    <cfRule type="containsText" dxfId="4822" priority="4886" operator="containsText" text="土">
      <formula>NOT(ISERROR(SEARCH("土",Y37)))</formula>
    </cfRule>
  </conditionalFormatting>
  <conditionalFormatting sqref="Y38">
    <cfRule type="containsText" dxfId="4821" priority="4881" operator="containsText" text="日">
      <formula>NOT(ISERROR(SEARCH("日",Y38)))</formula>
    </cfRule>
    <cfRule type="containsText" dxfId="4820" priority="4882" operator="containsText" text="土">
      <formula>NOT(ISERROR(SEARCH("土",Y38)))</formula>
    </cfRule>
  </conditionalFormatting>
  <conditionalFormatting sqref="Y36">
    <cfRule type="containsText" dxfId="4819" priority="4883" operator="containsText" text="日">
      <formula>NOT(ISERROR(SEARCH("日",Y36)))</formula>
    </cfRule>
    <cfRule type="containsText" dxfId="4818" priority="4884" operator="containsText" text="土">
      <formula>NOT(ISERROR(SEARCH("土",Y36)))</formula>
    </cfRule>
  </conditionalFormatting>
  <conditionalFormatting sqref="Y41">
    <cfRule type="containsText" dxfId="4817" priority="4879" operator="containsText" text="日">
      <formula>NOT(ISERROR(SEARCH("日",Y41)))</formula>
    </cfRule>
    <cfRule type="containsText" dxfId="4816" priority="4880" operator="containsText" text="土">
      <formula>NOT(ISERROR(SEARCH("土",Y41)))</formula>
    </cfRule>
  </conditionalFormatting>
  <conditionalFormatting sqref="Y42">
    <cfRule type="containsText" dxfId="4815" priority="4875" operator="containsText" text="日">
      <formula>NOT(ISERROR(SEARCH("日",Y42)))</formula>
    </cfRule>
    <cfRule type="containsText" dxfId="4814" priority="4876" operator="containsText" text="土">
      <formula>NOT(ISERROR(SEARCH("土",Y42)))</formula>
    </cfRule>
  </conditionalFormatting>
  <conditionalFormatting sqref="Y40">
    <cfRule type="containsText" dxfId="4813" priority="4877" operator="containsText" text="日">
      <formula>NOT(ISERROR(SEARCH("日",Y40)))</formula>
    </cfRule>
    <cfRule type="containsText" dxfId="4812" priority="4878" operator="containsText" text="土">
      <formula>NOT(ISERROR(SEARCH("土",Y40)))</formula>
    </cfRule>
  </conditionalFormatting>
  <conditionalFormatting sqref="Y45">
    <cfRule type="containsText" dxfId="4811" priority="4873" operator="containsText" text="日">
      <formula>NOT(ISERROR(SEARCH("日",Y45)))</formula>
    </cfRule>
    <cfRule type="containsText" dxfId="4810" priority="4874" operator="containsText" text="土">
      <formula>NOT(ISERROR(SEARCH("土",Y45)))</formula>
    </cfRule>
  </conditionalFormatting>
  <conditionalFormatting sqref="Y46">
    <cfRule type="containsText" dxfId="4809" priority="4869" operator="containsText" text="日">
      <formula>NOT(ISERROR(SEARCH("日",Y46)))</formula>
    </cfRule>
    <cfRule type="containsText" dxfId="4808" priority="4870" operator="containsText" text="土">
      <formula>NOT(ISERROR(SEARCH("土",Y46)))</formula>
    </cfRule>
  </conditionalFormatting>
  <conditionalFormatting sqref="Y44">
    <cfRule type="containsText" dxfId="4807" priority="4871" operator="containsText" text="日">
      <formula>NOT(ISERROR(SEARCH("日",Y44)))</formula>
    </cfRule>
    <cfRule type="containsText" dxfId="4806" priority="4872" operator="containsText" text="土">
      <formula>NOT(ISERROR(SEARCH("土",Y44)))</formula>
    </cfRule>
  </conditionalFormatting>
  <conditionalFormatting sqref="Y49">
    <cfRule type="containsText" dxfId="4805" priority="4867" operator="containsText" text="日">
      <formula>NOT(ISERROR(SEARCH("日",Y49)))</formula>
    </cfRule>
    <cfRule type="containsText" dxfId="4804" priority="4868" operator="containsText" text="土">
      <formula>NOT(ISERROR(SEARCH("土",Y49)))</formula>
    </cfRule>
  </conditionalFormatting>
  <conditionalFormatting sqref="Y76">
    <cfRule type="containsText" dxfId="4803" priority="4827" operator="containsText" text="日">
      <formula>NOT(ISERROR(SEARCH("日",Y76)))</formula>
    </cfRule>
    <cfRule type="containsText" dxfId="4802" priority="4828" operator="containsText" text="土">
      <formula>NOT(ISERROR(SEARCH("土",Y76)))</formula>
    </cfRule>
  </conditionalFormatting>
  <conditionalFormatting sqref="Y91">
    <cfRule type="containsText" dxfId="4801" priority="4807" operator="containsText" text="日">
      <formula>NOT(ISERROR(SEARCH("日",Y91)))</formula>
    </cfRule>
    <cfRule type="containsText" dxfId="4800" priority="4808" operator="containsText" text="土">
      <formula>NOT(ISERROR(SEARCH("土",Y91)))</formula>
    </cfRule>
  </conditionalFormatting>
  <conditionalFormatting sqref="Y95">
    <cfRule type="containsText" dxfId="4799" priority="4801" operator="containsText" text="日">
      <formula>NOT(ISERROR(SEARCH("日",Y95)))</formula>
    </cfRule>
    <cfRule type="containsText" dxfId="4798" priority="4802" operator="containsText" text="土">
      <formula>NOT(ISERROR(SEARCH("土",Y95)))</formula>
    </cfRule>
  </conditionalFormatting>
  <conditionalFormatting sqref="Y96">
    <cfRule type="containsText" dxfId="4797" priority="4797" operator="containsText" text="日">
      <formula>NOT(ISERROR(SEARCH("日",Y96)))</formula>
    </cfRule>
    <cfRule type="containsText" dxfId="4796" priority="4798" operator="containsText" text="土">
      <formula>NOT(ISERROR(SEARCH("土",Y96)))</formula>
    </cfRule>
  </conditionalFormatting>
  <conditionalFormatting sqref="Y94">
    <cfRule type="containsText" dxfId="4795" priority="4799" operator="containsText" text="日">
      <formula>NOT(ISERROR(SEARCH("日",Y94)))</formula>
    </cfRule>
    <cfRule type="containsText" dxfId="4794" priority="4800" operator="containsText" text="土">
      <formula>NOT(ISERROR(SEARCH("土",Y94)))</formula>
    </cfRule>
  </conditionalFormatting>
  <conditionalFormatting sqref="Y99">
    <cfRule type="containsText" dxfId="4793" priority="4795" operator="containsText" text="日">
      <formula>NOT(ISERROR(SEARCH("日",Y99)))</formula>
    </cfRule>
    <cfRule type="containsText" dxfId="4792" priority="4796" operator="containsText" text="土">
      <formula>NOT(ISERROR(SEARCH("土",Y99)))</formula>
    </cfRule>
  </conditionalFormatting>
  <conditionalFormatting sqref="Y100">
    <cfRule type="containsText" dxfId="4791" priority="4791" operator="containsText" text="日">
      <formula>NOT(ISERROR(SEARCH("日",Y100)))</formula>
    </cfRule>
    <cfRule type="containsText" dxfId="4790" priority="4792" operator="containsText" text="土">
      <formula>NOT(ISERROR(SEARCH("土",Y100)))</formula>
    </cfRule>
  </conditionalFormatting>
  <conditionalFormatting sqref="Y98">
    <cfRule type="containsText" dxfId="4789" priority="4793" operator="containsText" text="日">
      <formula>NOT(ISERROR(SEARCH("日",Y98)))</formula>
    </cfRule>
    <cfRule type="containsText" dxfId="4788" priority="4794" operator="containsText" text="土">
      <formula>NOT(ISERROR(SEARCH("土",Y98)))</formula>
    </cfRule>
  </conditionalFormatting>
  <conditionalFormatting sqref="Y103">
    <cfRule type="containsText" dxfId="4787" priority="4789" operator="containsText" text="日">
      <formula>NOT(ISERROR(SEARCH("日",Y103)))</formula>
    </cfRule>
    <cfRule type="containsText" dxfId="4786" priority="4790" operator="containsText" text="土">
      <formula>NOT(ISERROR(SEARCH("土",Y103)))</formula>
    </cfRule>
  </conditionalFormatting>
  <conditionalFormatting sqref="Y104">
    <cfRule type="containsText" dxfId="4785" priority="4785" operator="containsText" text="日">
      <formula>NOT(ISERROR(SEARCH("日",Y104)))</formula>
    </cfRule>
    <cfRule type="containsText" dxfId="4784" priority="4786" operator="containsText" text="土">
      <formula>NOT(ISERROR(SEARCH("土",Y104)))</formula>
    </cfRule>
  </conditionalFormatting>
  <conditionalFormatting sqref="Y102">
    <cfRule type="containsText" dxfId="4783" priority="4787" operator="containsText" text="日">
      <formula>NOT(ISERROR(SEARCH("日",Y102)))</formula>
    </cfRule>
    <cfRule type="containsText" dxfId="4782" priority="4788" operator="containsText" text="土">
      <formula>NOT(ISERROR(SEARCH("土",Y102)))</formula>
    </cfRule>
  </conditionalFormatting>
  <conditionalFormatting sqref="Y107">
    <cfRule type="containsText" dxfId="4781" priority="4783" operator="containsText" text="日">
      <formula>NOT(ISERROR(SEARCH("日",Y107)))</formula>
    </cfRule>
    <cfRule type="containsText" dxfId="4780" priority="4784" operator="containsText" text="土">
      <formula>NOT(ISERROR(SEARCH("土",Y107)))</formula>
    </cfRule>
  </conditionalFormatting>
  <conditionalFormatting sqref="Y108">
    <cfRule type="containsText" dxfId="4779" priority="4779" operator="containsText" text="日">
      <formula>NOT(ISERROR(SEARCH("日",Y108)))</formula>
    </cfRule>
    <cfRule type="containsText" dxfId="4778" priority="4780" operator="containsText" text="土">
      <formula>NOT(ISERROR(SEARCH("土",Y108)))</formula>
    </cfRule>
  </conditionalFormatting>
  <conditionalFormatting sqref="Y106">
    <cfRule type="containsText" dxfId="4777" priority="4781" operator="containsText" text="日">
      <formula>NOT(ISERROR(SEARCH("日",Y106)))</formula>
    </cfRule>
    <cfRule type="containsText" dxfId="4776" priority="4782" operator="containsText" text="土">
      <formula>NOT(ISERROR(SEARCH("土",Y106)))</formula>
    </cfRule>
  </conditionalFormatting>
  <conditionalFormatting sqref="Y111">
    <cfRule type="containsText" dxfId="4775" priority="4777" operator="containsText" text="日">
      <formula>NOT(ISERROR(SEARCH("日",Y111)))</formula>
    </cfRule>
    <cfRule type="containsText" dxfId="4774" priority="4778" operator="containsText" text="土">
      <formula>NOT(ISERROR(SEARCH("土",Y111)))</formula>
    </cfRule>
  </conditionalFormatting>
  <conditionalFormatting sqref="Y112">
    <cfRule type="containsText" dxfId="4773" priority="4773" operator="containsText" text="日">
      <formula>NOT(ISERROR(SEARCH("日",Y112)))</formula>
    </cfRule>
    <cfRule type="containsText" dxfId="4772" priority="4774" operator="containsText" text="土">
      <formula>NOT(ISERROR(SEARCH("土",Y112)))</formula>
    </cfRule>
  </conditionalFormatting>
  <conditionalFormatting sqref="Y115">
    <cfRule type="containsText" dxfId="4771" priority="4771" operator="containsText" text="日">
      <formula>NOT(ISERROR(SEARCH("日",Y115)))</formula>
    </cfRule>
    <cfRule type="containsText" dxfId="4770" priority="4772" operator="containsText" text="土">
      <formula>NOT(ISERROR(SEARCH("土",Y115)))</formula>
    </cfRule>
  </conditionalFormatting>
  <conditionalFormatting sqref="Y116">
    <cfRule type="containsText" dxfId="4769" priority="4767" operator="containsText" text="日">
      <formula>NOT(ISERROR(SEARCH("日",Y116)))</formula>
    </cfRule>
    <cfRule type="containsText" dxfId="4768" priority="4768" operator="containsText" text="土">
      <formula>NOT(ISERROR(SEARCH("土",Y116)))</formula>
    </cfRule>
  </conditionalFormatting>
  <conditionalFormatting sqref="Y114">
    <cfRule type="containsText" dxfId="4767" priority="4769" operator="containsText" text="日">
      <formula>NOT(ISERROR(SEARCH("日",Y114)))</formula>
    </cfRule>
    <cfRule type="containsText" dxfId="4766" priority="4770" operator="containsText" text="土">
      <formula>NOT(ISERROR(SEARCH("土",Y114)))</formula>
    </cfRule>
  </conditionalFormatting>
  <conditionalFormatting sqref="Y119">
    <cfRule type="containsText" dxfId="4765" priority="4765" operator="containsText" text="日">
      <formula>NOT(ISERROR(SEARCH("日",Y119)))</formula>
    </cfRule>
    <cfRule type="containsText" dxfId="4764" priority="4766" operator="containsText" text="土">
      <formula>NOT(ISERROR(SEARCH("土",Y119)))</formula>
    </cfRule>
  </conditionalFormatting>
  <conditionalFormatting sqref="Y120">
    <cfRule type="containsText" dxfId="4763" priority="4761" operator="containsText" text="日">
      <formula>NOT(ISERROR(SEARCH("日",Y120)))</formula>
    </cfRule>
    <cfRule type="containsText" dxfId="4762" priority="4762" operator="containsText" text="土">
      <formula>NOT(ISERROR(SEARCH("土",Y120)))</formula>
    </cfRule>
  </conditionalFormatting>
  <conditionalFormatting sqref="Y118">
    <cfRule type="containsText" dxfId="4761" priority="4763" operator="containsText" text="日">
      <formula>NOT(ISERROR(SEARCH("日",Y118)))</formula>
    </cfRule>
    <cfRule type="containsText" dxfId="4760" priority="4764" operator="containsText" text="土">
      <formula>NOT(ISERROR(SEARCH("土",Y118)))</formula>
    </cfRule>
  </conditionalFormatting>
  <conditionalFormatting sqref="Y123">
    <cfRule type="containsText" dxfId="4759" priority="4759" operator="containsText" text="日">
      <formula>NOT(ISERROR(SEARCH("日",Y123)))</formula>
    </cfRule>
    <cfRule type="containsText" dxfId="4758" priority="4760" operator="containsText" text="土">
      <formula>NOT(ISERROR(SEARCH("土",Y123)))</formula>
    </cfRule>
  </conditionalFormatting>
  <conditionalFormatting sqref="Y124">
    <cfRule type="containsText" dxfId="4757" priority="4755" operator="containsText" text="日">
      <formula>NOT(ISERROR(SEARCH("日",Y124)))</formula>
    </cfRule>
    <cfRule type="containsText" dxfId="4756" priority="4756" operator="containsText" text="土">
      <formula>NOT(ISERROR(SEARCH("土",Y124)))</formula>
    </cfRule>
  </conditionalFormatting>
  <conditionalFormatting sqref="Y122">
    <cfRule type="containsText" dxfId="4755" priority="4757" operator="containsText" text="日">
      <formula>NOT(ISERROR(SEARCH("日",Y122)))</formula>
    </cfRule>
    <cfRule type="containsText" dxfId="4754" priority="4758" operator="containsText" text="土">
      <formula>NOT(ISERROR(SEARCH("土",Y122)))</formula>
    </cfRule>
  </conditionalFormatting>
  <conditionalFormatting sqref="Y127">
    <cfRule type="containsText" dxfId="4753" priority="4753" operator="containsText" text="日">
      <formula>NOT(ISERROR(SEARCH("日",Y127)))</formula>
    </cfRule>
    <cfRule type="containsText" dxfId="4752" priority="4754" operator="containsText" text="土">
      <formula>NOT(ISERROR(SEARCH("土",Y127)))</formula>
    </cfRule>
  </conditionalFormatting>
  <conditionalFormatting sqref="Y128">
    <cfRule type="containsText" dxfId="4751" priority="4749" operator="containsText" text="日">
      <formula>NOT(ISERROR(SEARCH("日",Y128)))</formula>
    </cfRule>
    <cfRule type="containsText" dxfId="4750" priority="4750" operator="containsText" text="土">
      <formula>NOT(ISERROR(SEARCH("土",Y128)))</formula>
    </cfRule>
  </conditionalFormatting>
  <conditionalFormatting sqref="Y126">
    <cfRule type="containsText" dxfId="4749" priority="4751" operator="containsText" text="日">
      <formula>NOT(ISERROR(SEARCH("日",Y126)))</formula>
    </cfRule>
    <cfRule type="containsText" dxfId="4748" priority="4752" operator="containsText" text="土">
      <formula>NOT(ISERROR(SEARCH("土",Y126)))</formula>
    </cfRule>
  </conditionalFormatting>
  <conditionalFormatting sqref="Y131">
    <cfRule type="containsText" dxfId="4747" priority="4747" operator="containsText" text="日">
      <formula>NOT(ISERROR(SEARCH("日",Y131)))</formula>
    </cfRule>
    <cfRule type="containsText" dxfId="4746" priority="4748" operator="containsText" text="土">
      <formula>NOT(ISERROR(SEARCH("土",Y131)))</formula>
    </cfRule>
  </conditionalFormatting>
  <conditionalFormatting sqref="Y132">
    <cfRule type="containsText" dxfId="4745" priority="4743" operator="containsText" text="日">
      <formula>NOT(ISERROR(SEARCH("日",Y132)))</formula>
    </cfRule>
    <cfRule type="containsText" dxfId="4744" priority="4744" operator="containsText" text="土">
      <formula>NOT(ISERROR(SEARCH("土",Y132)))</formula>
    </cfRule>
  </conditionalFormatting>
  <conditionalFormatting sqref="Y130">
    <cfRule type="containsText" dxfId="4743" priority="4745" operator="containsText" text="日">
      <formula>NOT(ISERROR(SEARCH("日",Y130)))</formula>
    </cfRule>
    <cfRule type="containsText" dxfId="4742" priority="4746" operator="containsText" text="土">
      <formula>NOT(ISERROR(SEARCH("土",Y130)))</formula>
    </cfRule>
  </conditionalFormatting>
  <conditionalFormatting sqref="Y135">
    <cfRule type="containsText" dxfId="4741" priority="4741" operator="containsText" text="日">
      <formula>NOT(ISERROR(SEARCH("日",Y135)))</formula>
    </cfRule>
    <cfRule type="containsText" dxfId="4740" priority="4742" operator="containsText" text="土">
      <formula>NOT(ISERROR(SEARCH("土",Y135)))</formula>
    </cfRule>
  </conditionalFormatting>
  <conditionalFormatting sqref="Y136">
    <cfRule type="containsText" dxfId="4739" priority="4737" operator="containsText" text="日">
      <formula>NOT(ISERROR(SEARCH("日",Y136)))</formula>
    </cfRule>
    <cfRule type="containsText" dxfId="4738" priority="4738" operator="containsText" text="土">
      <formula>NOT(ISERROR(SEARCH("土",Y136)))</formula>
    </cfRule>
  </conditionalFormatting>
  <conditionalFormatting sqref="Y134">
    <cfRule type="containsText" dxfId="4737" priority="4739" operator="containsText" text="日">
      <formula>NOT(ISERROR(SEARCH("日",Y134)))</formula>
    </cfRule>
    <cfRule type="containsText" dxfId="4736" priority="4740" operator="containsText" text="土">
      <formula>NOT(ISERROR(SEARCH("土",Y134)))</formula>
    </cfRule>
  </conditionalFormatting>
  <conditionalFormatting sqref="Y139">
    <cfRule type="containsText" dxfId="4735" priority="4735" operator="containsText" text="日">
      <formula>NOT(ISERROR(SEARCH("日",Y139)))</formula>
    </cfRule>
    <cfRule type="containsText" dxfId="4734" priority="4736" operator="containsText" text="土">
      <formula>NOT(ISERROR(SEARCH("土",Y139)))</formula>
    </cfRule>
  </conditionalFormatting>
  <conditionalFormatting sqref="Y140">
    <cfRule type="containsText" dxfId="4733" priority="4731" operator="containsText" text="日">
      <formula>NOT(ISERROR(SEARCH("日",Y140)))</formula>
    </cfRule>
    <cfRule type="containsText" dxfId="4732" priority="4732" operator="containsText" text="土">
      <formula>NOT(ISERROR(SEARCH("土",Y140)))</formula>
    </cfRule>
  </conditionalFormatting>
  <conditionalFormatting sqref="Y138">
    <cfRule type="containsText" dxfId="4731" priority="4733" operator="containsText" text="日">
      <formula>NOT(ISERROR(SEARCH("日",Y138)))</formula>
    </cfRule>
    <cfRule type="containsText" dxfId="4730" priority="4734" operator="containsText" text="土">
      <formula>NOT(ISERROR(SEARCH("土",Y138)))</formula>
    </cfRule>
  </conditionalFormatting>
  <conditionalFormatting sqref="Y143">
    <cfRule type="containsText" dxfId="4729" priority="4729" operator="containsText" text="日">
      <formula>NOT(ISERROR(SEARCH("日",Y143)))</formula>
    </cfRule>
    <cfRule type="containsText" dxfId="4728" priority="4730" operator="containsText" text="土">
      <formula>NOT(ISERROR(SEARCH("土",Y143)))</formula>
    </cfRule>
  </conditionalFormatting>
  <conditionalFormatting sqref="Y144:Y145">
    <cfRule type="containsText" dxfId="4727" priority="4725" operator="containsText" text="日">
      <formula>NOT(ISERROR(SEARCH("日",Y144)))</formula>
    </cfRule>
    <cfRule type="containsText" dxfId="4726" priority="4726" operator="containsText" text="土">
      <formula>NOT(ISERROR(SEARCH("土",Y144)))</formula>
    </cfRule>
  </conditionalFormatting>
  <conditionalFormatting sqref="Y142">
    <cfRule type="containsText" dxfId="4725" priority="4727" operator="containsText" text="日">
      <formula>NOT(ISERROR(SEARCH("日",Y142)))</formula>
    </cfRule>
    <cfRule type="containsText" dxfId="4724" priority="4728" operator="containsText" text="土">
      <formula>NOT(ISERROR(SEARCH("土",Y142)))</formula>
    </cfRule>
  </conditionalFormatting>
  <conditionalFormatting sqref="Z17">
    <cfRule type="containsText" dxfId="4723" priority="4723" operator="containsText" text="日">
      <formula>NOT(ISERROR(SEARCH("日",Z17)))</formula>
    </cfRule>
    <cfRule type="containsText" dxfId="4722" priority="4724" operator="containsText" text="土">
      <formula>NOT(ISERROR(SEARCH("土",Z17)))</formula>
    </cfRule>
  </conditionalFormatting>
  <conditionalFormatting sqref="Z18">
    <cfRule type="containsText" dxfId="4721" priority="4719" operator="containsText" text="日">
      <formula>NOT(ISERROR(SEARCH("日",Z18)))</formula>
    </cfRule>
    <cfRule type="containsText" dxfId="4720" priority="4720" operator="containsText" text="土">
      <formula>NOT(ISERROR(SEARCH("土",Z18)))</formula>
    </cfRule>
  </conditionalFormatting>
  <conditionalFormatting sqref="Z16">
    <cfRule type="containsText" dxfId="4719" priority="4721" operator="containsText" text="日">
      <formula>NOT(ISERROR(SEARCH("日",Z16)))</formula>
    </cfRule>
    <cfRule type="containsText" dxfId="4718" priority="4722" operator="containsText" text="土">
      <formula>NOT(ISERROR(SEARCH("土",Z16)))</formula>
    </cfRule>
  </conditionalFormatting>
  <conditionalFormatting sqref="Z21">
    <cfRule type="containsText" dxfId="4717" priority="4717" operator="containsText" text="日">
      <formula>NOT(ISERROR(SEARCH("日",Z21)))</formula>
    </cfRule>
    <cfRule type="containsText" dxfId="4716" priority="4718" operator="containsText" text="土">
      <formula>NOT(ISERROR(SEARCH("土",Z21)))</formula>
    </cfRule>
  </conditionalFormatting>
  <conditionalFormatting sqref="Z68">
    <cfRule type="containsText" dxfId="4715" priority="4643" operator="containsText" text="日">
      <formula>NOT(ISERROR(SEARCH("日",Z68)))</formula>
    </cfRule>
    <cfRule type="containsText" dxfId="4714" priority="4644" operator="containsText" text="土">
      <formula>NOT(ISERROR(SEARCH("土",Z68)))</formula>
    </cfRule>
  </conditionalFormatting>
  <conditionalFormatting sqref="Z70:Z72">
    <cfRule type="containsText" dxfId="4713" priority="4641" operator="containsText" text="日">
      <formula>NOT(ISERROR(SEARCH("日",Z70)))</formula>
    </cfRule>
    <cfRule type="containsText" dxfId="4712" priority="4642" operator="containsText" text="土">
      <formula>NOT(ISERROR(SEARCH("土",Z70)))</formula>
    </cfRule>
  </conditionalFormatting>
  <conditionalFormatting sqref="Z75">
    <cfRule type="containsText" dxfId="4711" priority="4639" operator="containsText" text="日">
      <formula>NOT(ISERROR(SEARCH("日",Z75)))</formula>
    </cfRule>
    <cfRule type="containsText" dxfId="4710" priority="4640" operator="containsText" text="土">
      <formula>NOT(ISERROR(SEARCH("土",Z75)))</formula>
    </cfRule>
  </conditionalFormatting>
  <conditionalFormatting sqref="Z80">
    <cfRule type="containsText" dxfId="4709" priority="4629" operator="containsText" text="日">
      <formula>NOT(ISERROR(SEARCH("日",Z80)))</formula>
    </cfRule>
    <cfRule type="containsText" dxfId="4708" priority="4630" operator="containsText" text="土">
      <formula>NOT(ISERROR(SEARCH("土",Z80)))</formula>
    </cfRule>
  </conditionalFormatting>
  <conditionalFormatting sqref="Z83">
    <cfRule type="containsText" dxfId="4707" priority="4627" operator="containsText" text="日">
      <formula>NOT(ISERROR(SEARCH("日",Z83)))</formula>
    </cfRule>
    <cfRule type="containsText" dxfId="4706" priority="4628" operator="containsText" text="土">
      <formula>NOT(ISERROR(SEARCH("土",Z83)))</formula>
    </cfRule>
  </conditionalFormatting>
  <conditionalFormatting sqref="Z82">
    <cfRule type="containsText" dxfId="4705" priority="4625" operator="containsText" text="日">
      <formula>NOT(ISERROR(SEARCH("日",Z82)))</formula>
    </cfRule>
    <cfRule type="containsText" dxfId="4704" priority="4626" operator="containsText" text="土">
      <formula>NOT(ISERROR(SEARCH("土",Z82)))</formula>
    </cfRule>
  </conditionalFormatting>
  <conditionalFormatting sqref="Z84">
    <cfRule type="containsText" dxfId="4703" priority="4623" operator="containsText" text="日">
      <formula>NOT(ISERROR(SEARCH("日",Z84)))</formula>
    </cfRule>
    <cfRule type="containsText" dxfId="4702" priority="4624" operator="containsText" text="土">
      <formula>NOT(ISERROR(SEARCH("土",Z84)))</formula>
    </cfRule>
  </conditionalFormatting>
  <conditionalFormatting sqref="Z87">
    <cfRule type="containsText" dxfId="4701" priority="4621" operator="containsText" text="日">
      <formula>NOT(ISERROR(SEARCH("日",Z87)))</formula>
    </cfRule>
    <cfRule type="containsText" dxfId="4700" priority="4622" operator="containsText" text="土">
      <formula>NOT(ISERROR(SEARCH("土",Z87)))</formula>
    </cfRule>
  </conditionalFormatting>
  <conditionalFormatting sqref="Z86">
    <cfRule type="containsText" dxfId="4699" priority="4619" operator="containsText" text="日">
      <formula>NOT(ISERROR(SEARCH("日",Z86)))</formula>
    </cfRule>
    <cfRule type="containsText" dxfId="4698" priority="4620" operator="containsText" text="土">
      <formula>NOT(ISERROR(SEARCH("土",Z86)))</formula>
    </cfRule>
  </conditionalFormatting>
  <conditionalFormatting sqref="Z48">
    <cfRule type="containsText" dxfId="4697" priority="4673" operator="containsText" text="日">
      <formula>NOT(ISERROR(SEARCH("日",Z48)))</formula>
    </cfRule>
    <cfRule type="containsText" dxfId="4696" priority="4674" operator="containsText" text="土">
      <formula>NOT(ISERROR(SEARCH("土",Z48)))</formula>
    </cfRule>
  </conditionalFormatting>
  <conditionalFormatting sqref="Z50">
    <cfRule type="containsText" dxfId="4695" priority="4671" operator="containsText" text="日">
      <formula>NOT(ISERROR(SEARCH("日",Z50)))</formula>
    </cfRule>
    <cfRule type="containsText" dxfId="4694" priority="4672" operator="containsText" text="土">
      <formula>NOT(ISERROR(SEARCH("土",Z50)))</formula>
    </cfRule>
  </conditionalFormatting>
  <conditionalFormatting sqref="Z53">
    <cfRule type="containsText" dxfId="4693" priority="4669" operator="containsText" text="日">
      <formula>NOT(ISERROR(SEARCH("日",Z53)))</formula>
    </cfRule>
    <cfRule type="containsText" dxfId="4692" priority="4670" operator="containsText" text="土">
      <formula>NOT(ISERROR(SEARCH("土",Z53)))</formula>
    </cfRule>
  </conditionalFormatting>
  <conditionalFormatting sqref="Z52">
    <cfRule type="containsText" dxfId="4691" priority="4667" operator="containsText" text="日">
      <formula>NOT(ISERROR(SEARCH("日",Z52)))</formula>
    </cfRule>
    <cfRule type="containsText" dxfId="4690" priority="4668" operator="containsText" text="土">
      <formula>NOT(ISERROR(SEARCH("土",Z52)))</formula>
    </cfRule>
  </conditionalFormatting>
  <conditionalFormatting sqref="Z54">
    <cfRule type="containsText" dxfId="4689" priority="4665" operator="containsText" text="日">
      <formula>NOT(ISERROR(SEARCH("日",Z54)))</formula>
    </cfRule>
    <cfRule type="containsText" dxfId="4688" priority="4666" operator="containsText" text="土">
      <formula>NOT(ISERROR(SEARCH("土",Z54)))</formula>
    </cfRule>
  </conditionalFormatting>
  <conditionalFormatting sqref="Z57">
    <cfRule type="containsText" dxfId="4687" priority="4663" operator="containsText" text="日">
      <formula>NOT(ISERROR(SEARCH("日",Z57)))</formula>
    </cfRule>
    <cfRule type="containsText" dxfId="4686" priority="4664" operator="containsText" text="土">
      <formula>NOT(ISERROR(SEARCH("土",Z57)))</formula>
    </cfRule>
  </conditionalFormatting>
  <conditionalFormatting sqref="Z56">
    <cfRule type="containsText" dxfId="4685" priority="4661" operator="containsText" text="日">
      <formula>NOT(ISERROR(SEARCH("日",Z56)))</formula>
    </cfRule>
    <cfRule type="containsText" dxfId="4684" priority="4662" operator="containsText" text="土">
      <formula>NOT(ISERROR(SEARCH("土",Z56)))</formula>
    </cfRule>
  </conditionalFormatting>
  <conditionalFormatting sqref="Z58">
    <cfRule type="containsText" dxfId="4683" priority="4659" operator="containsText" text="日">
      <formula>NOT(ISERROR(SEARCH("日",Z58)))</formula>
    </cfRule>
    <cfRule type="containsText" dxfId="4682" priority="4660" operator="containsText" text="土">
      <formula>NOT(ISERROR(SEARCH("土",Z58)))</formula>
    </cfRule>
  </conditionalFormatting>
  <conditionalFormatting sqref="Z61">
    <cfRule type="containsText" dxfId="4681" priority="4657" operator="containsText" text="日">
      <formula>NOT(ISERROR(SEARCH("日",Z61)))</formula>
    </cfRule>
    <cfRule type="containsText" dxfId="4680" priority="4658" operator="containsText" text="土">
      <formula>NOT(ISERROR(SEARCH("土",Z61)))</formula>
    </cfRule>
  </conditionalFormatting>
  <conditionalFormatting sqref="Z60">
    <cfRule type="containsText" dxfId="4679" priority="4655" operator="containsText" text="日">
      <formula>NOT(ISERROR(SEARCH("日",Z60)))</formula>
    </cfRule>
    <cfRule type="containsText" dxfId="4678" priority="4656" operator="containsText" text="土">
      <formula>NOT(ISERROR(SEARCH("土",Z60)))</formula>
    </cfRule>
  </conditionalFormatting>
  <conditionalFormatting sqref="Z62">
    <cfRule type="containsText" dxfId="4677" priority="4653" operator="containsText" text="日">
      <formula>NOT(ISERROR(SEARCH("日",Z62)))</formula>
    </cfRule>
    <cfRule type="containsText" dxfId="4676" priority="4654" operator="containsText" text="土">
      <formula>NOT(ISERROR(SEARCH("土",Z62)))</formula>
    </cfRule>
  </conditionalFormatting>
  <conditionalFormatting sqref="Z65">
    <cfRule type="containsText" dxfId="4675" priority="4651" operator="containsText" text="日">
      <formula>NOT(ISERROR(SEARCH("日",Z65)))</formula>
    </cfRule>
    <cfRule type="containsText" dxfId="4674" priority="4652" operator="containsText" text="土">
      <formula>NOT(ISERROR(SEARCH("土",Z65)))</formula>
    </cfRule>
  </conditionalFormatting>
  <conditionalFormatting sqref="Z64">
    <cfRule type="containsText" dxfId="4673" priority="4649" operator="containsText" text="日">
      <formula>NOT(ISERROR(SEARCH("日",Z64)))</formula>
    </cfRule>
    <cfRule type="containsText" dxfId="4672" priority="4650" operator="containsText" text="土">
      <formula>NOT(ISERROR(SEARCH("土",Z64)))</formula>
    </cfRule>
  </conditionalFormatting>
  <conditionalFormatting sqref="Z92">
    <cfRule type="containsText" dxfId="4671" priority="4611" operator="containsText" text="日">
      <formula>NOT(ISERROR(SEARCH("日",Z92)))</formula>
    </cfRule>
    <cfRule type="containsText" dxfId="4670" priority="4612" operator="containsText" text="土">
      <formula>NOT(ISERROR(SEARCH("土",Z92)))</formula>
    </cfRule>
  </conditionalFormatting>
  <conditionalFormatting sqref="Z66">
    <cfRule type="containsText" dxfId="4669" priority="4647" operator="containsText" text="日">
      <formula>NOT(ISERROR(SEARCH("日",Z66)))</formula>
    </cfRule>
    <cfRule type="containsText" dxfId="4668" priority="4648" operator="containsText" text="土">
      <formula>NOT(ISERROR(SEARCH("土",Z66)))</formula>
    </cfRule>
  </conditionalFormatting>
  <conditionalFormatting sqref="Z69">
    <cfRule type="containsText" dxfId="4667" priority="4645" operator="containsText" text="日">
      <formula>NOT(ISERROR(SEARCH("日",Z69)))</formula>
    </cfRule>
    <cfRule type="containsText" dxfId="4666" priority="4646" operator="containsText" text="土">
      <formula>NOT(ISERROR(SEARCH("土",Z69)))</formula>
    </cfRule>
  </conditionalFormatting>
  <conditionalFormatting sqref="Z74">
    <cfRule type="containsText" dxfId="4665" priority="4637" operator="containsText" text="日">
      <formula>NOT(ISERROR(SEARCH("日",Z74)))</formula>
    </cfRule>
    <cfRule type="containsText" dxfId="4664" priority="4638" operator="containsText" text="土">
      <formula>NOT(ISERROR(SEARCH("土",Z74)))</formula>
    </cfRule>
  </conditionalFormatting>
  <conditionalFormatting sqref="Z79">
    <cfRule type="containsText" dxfId="4663" priority="4633" operator="containsText" text="日">
      <formula>NOT(ISERROR(SEARCH("日",Z79)))</formula>
    </cfRule>
    <cfRule type="containsText" dxfId="4662" priority="4634" operator="containsText" text="土">
      <formula>NOT(ISERROR(SEARCH("土",Z79)))</formula>
    </cfRule>
  </conditionalFormatting>
  <conditionalFormatting sqref="Z78">
    <cfRule type="containsText" dxfId="4661" priority="4631" operator="containsText" text="日">
      <formula>NOT(ISERROR(SEARCH("日",Z78)))</formula>
    </cfRule>
    <cfRule type="containsText" dxfId="4660" priority="4632" operator="containsText" text="土">
      <formula>NOT(ISERROR(SEARCH("土",Z78)))</formula>
    </cfRule>
  </conditionalFormatting>
  <conditionalFormatting sqref="Z88">
    <cfRule type="containsText" dxfId="4659" priority="4617" operator="containsText" text="日">
      <formula>NOT(ISERROR(SEARCH("日",Z88)))</formula>
    </cfRule>
    <cfRule type="containsText" dxfId="4658" priority="4618" operator="containsText" text="土">
      <formula>NOT(ISERROR(SEARCH("土",Z88)))</formula>
    </cfRule>
  </conditionalFormatting>
  <conditionalFormatting sqref="Z110">
    <cfRule type="containsText" dxfId="4657" priority="4583" operator="containsText" text="日">
      <formula>NOT(ISERROR(SEARCH("日",Z110)))</formula>
    </cfRule>
    <cfRule type="containsText" dxfId="4656" priority="4584" operator="containsText" text="土">
      <formula>NOT(ISERROR(SEARCH("土",Z110)))</formula>
    </cfRule>
  </conditionalFormatting>
  <conditionalFormatting sqref="Z90">
    <cfRule type="containsText" dxfId="4655" priority="4613" operator="containsText" text="日">
      <formula>NOT(ISERROR(SEARCH("日",Z90)))</formula>
    </cfRule>
    <cfRule type="containsText" dxfId="4654" priority="4614" operator="containsText" text="土">
      <formula>NOT(ISERROR(SEARCH("土",Z90)))</formula>
    </cfRule>
  </conditionalFormatting>
  <conditionalFormatting sqref="Z22">
    <cfRule type="containsText" dxfId="4653" priority="4713" operator="containsText" text="日">
      <formula>NOT(ISERROR(SEARCH("日",Z22)))</formula>
    </cfRule>
    <cfRule type="containsText" dxfId="4652" priority="4714" operator="containsText" text="土">
      <formula>NOT(ISERROR(SEARCH("土",Z22)))</formula>
    </cfRule>
  </conditionalFormatting>
  <conditionalFormatting sqref="Z20">
    <cfRule type="containsText" dxfId="4651" priority="4715" operator="containsText" text="日">
      <formula>NOT(ISERROR(SEARCH("日",Z20)))</formula>
    </cfRule>
    <cfRule type="containsText" dxfId="4650" priority="4716" operator="containsText" text="土">
      <formula>NOT(ISERROR(SEARCH("土",Z20)))</formula>
    </cfRule>
  </conditionalFormatting>
  <conditionalFormatting sqref="Z25">
    <cfRule type="containsText" dxfId="4649" priority="4711" operator="containsText" text="日">
      <formula>NOT(ISERROR(SEARCH("日",Z25)))</formula>
    </cfRule>
    <cfRule type="containsText" dxfId="4648" priority="4712" operator="containsText" text="土">
      <formula>NOT(ISERROR(SEARCH("土",Z25)))</formula>
    </cfRule>
  </conditionalFormatting>
  <conditionalFormatting sqref="Z26">
    <cfRule type="containsText" dxfId="4647" priority="4707" operator="containsText" text="日">
      <formula>NOT(ISERROR(SEARCH("日",Z26)))</formula>
    </cfRule>
    <cfRule type="containsText" dxfId="4646" priority="4708" operator="containsText" text="土">
      <formula>NOT(ISERROR(SEARCH("土",Z26)))</formula>
    </cfRule>
  </conditionalFormatting>
  <conditionalFormatting sqref="Z24">
    <cfRule type="containsText" dxfId="4645" priority="4709" operator="containsText" text="日">
      <formula>NOT(ISERROR(SEARCH("日",Z24)))</formula>
    </cfRule>
    <cfRule type="containsText" dxfId="4644" priority="4710" operator="containsText" text="土">
      <formula>NOT(ISERROR(SEARCH("土",Z24)))</formula>
    </cfRule>
  </conditionalFormatting>
  <conditionalFormatting sqref="Z29">
    <cfRule type="containsText" dxfId="4643" priority="4705" operator="containsText" text="日">
      <formula>NOT(ISERROR(SEARCH("日",Z29)))</formula>
    </cfRule>
    <cfRule type="containsText" dxfId="4642" priority="4706" operator="containsText" text="土">
      <formula>NOT(ISERROR(SEARCH("土",Z29)))</formula>
    </cfRule>
  </conditionalFormatting>
  <conditionalFormatting sqref="Z30">
    <cfRule type="containsText" dxfId="4641" priority="4701" operator="containsText" text="日">
      <formula>NOT(ISERROR(SEARCH("日",Z30)))</formula>
    </cfRule>
    <cfRule type="containsText" dxfId="4640" priority="4702" operator="containsText" text="土">
      <formula>NOT(ISERROR(SEARCH("土",Z30)))</formula>
    </cfRule>
  </conditionalFormatting>
  <conditionalFormatting sqref="Z28">
    <cfRule type="containsText" dxfId="4639" priority="4703" operator="containsText" text="日">
      <formula>NOT(ISERROR(SEARCH("日",Z28)))</formula>
    </cfRule>
    <cfRule type="containsText" dxfId="4638" priority="4704" operator="containsText" text="土">
      <formula>NOT(ISERROR(SEARCH("土",Z28)))</formula>
    </cfRule>
  </conditionalFormatting>
  <conditionalFormatting sqref="Z33">
    <cfRule type="containsText" dxfId="4637" priority="4699" operator="containsText" text="日">
      <formula>NOT(ISERROR(SEARCH("日",Z33)))</formula>
    </cfRule>
    <cfRule type="containsText" dxfId="4636" priority="4700" operator="containsText" text="土">
      <formula>NOT(ISERROR(SEARCH("土",Z33)))</formula>
    </cfRule>
  </conditionalFormatting>
  <conditionalFormatting sqref="Z34">
    <cfRule type="containsText" dxfId="4635" priority="4695" operator="containsText" text="日">
      <formula>NOT(ISERROR(SEARCH("日",Z34)))</formula>
    </cfRule>
    <cfRule type="containsText" dxfId="4634" priority="4696" operator="containsText" text="土">
      <formula>NOT(ISERROR(SEARCH("土",Z34)))</formula>
    </cfRule>
  </conditionalFormatting>
  <conditionalFormatting sqref="Z32">
    <cfRule type="containsText" dxfId="4633" priority="4697" operator="containsText" text="日">
      <formula>NOT(ISERROR(SEARCH("日",Z32)))</formula>
    </cfRule>
    <cfRule type="containsText" dxfId="4632" priority="4698" operator="containsText" text="土">
      <formula>NOT(ISERROR(SEARCH("土",Z32)))</formula>
    </cfRule>
  </conditionalFormatting>
  <conditionalFormatting sqref="Z37">
    <cfRule type="containsText" dxfId="4631" priority="4693" operator="containsText" text="日">
      <formula>NOT(ISERROR(SEARCH("日",Z37)))</formula>
    </cfRule>
    <cfRule type="containsText" dxfId="4630" priority="4694" operator="containsText" text="土">
      <formula>NOT(ISERROR(SEARCH("土",Z37)))</formula>
    </cfRule>
  </conditionalFormatting>
  <conditionalFormatting sqref="Z38">
    <cfRule type="containsText" dxfId="4629" priority="4689" operator="containsText" text="日">
      <formula>NOT(ISERROR(SEARCH("日",Z38)))</formula>
    </cfRule>
    <cfRule type="containsText" dxfId="4628" priority="4690" operator="containsText" text="土">
      <formula>NOT(ISERROR(SEARCH("土",Z38)))</formula>
    </cfRule>
  </conditionalFormatting>
  <conditionalFormatting sqref="Z36">
    <cfRule type="containsText" dxfId="4627" priority="4691" operator="containsText" text="日">
      <formula>NOT(ISERROR(SEARCH("日",Z36)))</formula>
    </cfRule>
    <cfRule type="containsText" dxfId="4626" priority="4692" operator="containsText" text="土">
      <formula>NOT(ISERROR(SEARCH("土",Z36)))</formula>
    </cfRule>
  </conditionalFormatting>
  <conditionalFormatting sqref="Z41">
    <cfRule type="containsText" dxfId="4625" priority="4687" operator="containsText" text="日">
      <formula>NOT(ISERROR(SEARCH("日",Z41)))</formula>
    </cfRule>
    <cfRule type="containsText" dxfId="4624" priority="4688" operator="containsText" text="土">
      <formula>NOT(ISERROR(SEARCH("土",Z41)))</formula>
    </cfRule>
  </conditionalFormatting>
  <conditionalFormatting sqref="Z42">
    <cfRule type="containsText" dxfId="4623" priority="4683" operator="containsText" text="日">
      <formula>NOT(ISERROR(SEARCH("日",Z42)))</formula>
    </cfRule>
    <cfRule type="containsText" dxfId="4622" priority="4684" operator="containsText" text="土">
      <formula>NOT(ISERROR(SEARCH("土",Z42)))</formula>
    </cfRule>
  </conditionalFormatting>
  <conditionalFormatting sqref="Z40">
    <cfRule type="containsText" dxfId="4621" priority="4685" operator="containsText" text="日">
      <formula>NOT(ISERROR(SEARCH("日",Z40)))</formula>
    </cfRule>
    <cfRule type="containsText" dxfId="4620" priority="4686" operator="containsText" text="土">
      <formula>NOT(ISERROR(SEARCH("土",Z40)))</formula>
    </cfRule>
  </conditionalFormatting>
  <conditionalFormatting sqref="Z45">
    <cfRule type="containsText" dxfId="4619" priority="4681" operator="containsText" text="日">
      <formula>NOT(ISERROR(SEARCH("日",Z45)))</formula>
    </cfRule>
    <cfRule type="containsText" dxfId="4618" priority="4682" operator="containsText" text="土">
      <formula>NOT(ISERROR(SEARCH("土",Z45)))</formula>
    </cfRule>
  </conditionalFormatting>
  <conditionalFormatting sqref="Z46">
    <cfRule type="containsText" dxfId="4617" priority="4677" operator="containsText" text="日">
      <formula>NOT(ISERROR(SEARCH("日",Z46)))</formula>
    </cfRule>
    <cfRule type="containsText" dxfId="4616" priority="4678" operator="containsText" text="土">
      <formula>NOT(ISERROR(SEARCH("土",Z46)))</formula>
    </cfRule>
  </conditionalFormatting>
  <conditionalFormatting sqref="Z44">
    <cfRule type="containsText" dxfId="4615" priority="4679" operator="containsText" text="日">
      <formula>NOT(ISERROR(SEARCH("日",Z44)))</formula>
    </cfRule>
    <cfRule type="containsText" dxfId="4614" priority="4680" operator="containsText" text="土">
      <formula>NOT(ISERROR(SEARCH("土",Z44)))</formula>
    </cfRule>
  </conditionalFormatting>
  <conditionalFormatting sqref="Z49">
    <cfRule type="containsText" dxfId="4613" priority="4675" operator="containsText" text="日">
      <formula>NOT(ISERROR(SEARCH("日",Z49)))</formula>
    </cfRule>
    <cfRule type="containsText" dxfId="4612" priority="4676" operator="containsText" text="土">
      <formula>NOT(ISERROR(SEARCH("土",Z49)))</formula>
    </cfRule>
  </conditionalFormatting>
  <conditionalFormatting sqref="Z76">
    <cfRule type="containsText" dxfId="4611" priority="4635" operator="containsText" text="日">
      <formula>NOT(ISERROR(SEARCH("日",Z76)))</formula>
    </cfRule>
    <cfRule type="containsText" dxfId="4610" priority="4636" operator="containsText" text="土">
      <formula>NOT(ISERROR(SEARCH("土",Z76)))</formula>
    </cfRule>
  </conditionalFormatting>
  <conditionalFormatting sqref="Z91">
    <cfRule type="containsText" dxfId="4609" priority="4615" operator="containsText" text="日">
      <formula>NOT(ISERROR(SEARCH("日",Z91)))</formula>
    </cfRule>
    <cfRule type="containsText" dxfId="4608" priority="4616" operator="containsText" text="土">
      <formula>NOT(ISERROR(SEARCH("土",Z91)))</formula>
    </cfRule>
  </conditionalFormatting>
  <conditionalFormatting sqref="Z95">
    <cfRule type="containsText" dxfId="4607" priority="4609" operator="containsText" text="日">
      <formula>NOT(ISERROR(SEARCH("日",Z95)))</formula>
    </cfRule>
    <cfRule type="containsText" dxfId="4606" priority="4610" operator="containsText" text="土">
      <formula>NOT(ISERROR(SEARCH("土",Z95)))</formula>
    </cfRule>
  </conditionalFormatting>
  <conditionalFormatting sqref="Z96">
    <cfRule type="containsText" dxfId="4605" priority="4605" operator="containsText" text="日">
      <formula>NOT(ISERROR(SEARCH("日",Z96)))</formula>
    </cfRule>
    <cfRule type="containsText" dxfId="4604" priority="4606" operator="containsText" text="土">
      <formula>NOT(ISERROR(SEARCH("土",Z96)))</formula>
    </cfRule>
  </conditionalFormatting>
  <conditionalFormatting sqref="Z94">
    <cfRule type="containsText" dxfId="4603" priority="4607" operator="containsText" text="日">
      <formula>NOT(ISERROR(SEARCH("日",Z94)))</formula>
    </cfRule>
    <cfRule type="containsText" dxfId="4602" priority="4608" operator="containsText" text="土">
      <formula>NOT(ISERROR(SEARCH("土",Z94)))</formula>
    </cfRule>
  </conditionalFormatting>
  <conditionalFormatting sqref="Z99">
    <cfRule type="containsText" dxfId="4601" priority="4603" operator="containsText" text="日">
      <formula>NOT(ISERROR(SEARCH("日",Z99)))</formula>
    </cfRule>
    <cfRule type="containsText" dxfId="4600" priority="4604" operator="containsText" text="土">
      <formula>NOT(ISERROR(SEARCH("土",Z99)))</formula>
    </cfRule>
  </conditionalFormatting>
  <conditionalFormatting sqref="Z100">
    <cfRule type="containsText" dxfId="4599" priority="4599" operator="containsText" text="日">
      <formula>NOT(ISERROR(SEARCH("日",Z100)))</formula>
    </cfRule>
    <cfRule type="containsText" dxfId="4598" priority="4600" operator="containsText" text="土">
      <formula>NOT(ISERROR(SEARCH("土",Z100)))</formula>
    </cfRule>
  </conditionalFormatting>
  <conditionalFormatting sqref="Z98">
    <cfRule type="containsText" dxfId="4597" priority="4601" operator="containsText" text="日">
      <formula>NOT(ISERROR(SEARCH("日",Z98)))</formula>
    </cfRule>
    <cfRule type="containsText" dxfId="4596" priority="4602" operator="containsText" text="土">
      <formula>NOT(ISERROR(SEARCH("土",Z98)))</formula>
    </cfRule>
  </conditionalFormatting>
  <conditionalFormatting sqref="Z103">
    <cfRule type="containsText" dxfId="4595" priority="4597" operator="containsText" text="日">
      <formula>NOT(ISERROR(SEARCH("日",Z103)))</formula>
    </cfRule>
    <cfRule type="containsText" dxfId="4594" priority="4598" operator="containsText" text="土">
      <formula>NOT(ISERROR(SEARCH("土",Z103)))</formula>
    </cfRule>
  </conditionalFormatting>
  <conditionalFormatting sqref="Z104">
    <cfRule type="containsText" dxfId="4593" priority="4593" operator="containsText" text="日">
      <formula>NOT(ISERROR(SEARCH("日",Z104)))</formula>
    </cfRule>
    <cfRule type="containsText" dxfId="4592" priority="4594" operator="containsText" text="土">
      <formula>NOT(ISERROR(SEARCH("土",Z104)))</formula>
    </cfRule>
  </conditionalFormatting>
  <conditionalFormatting sqref="Z102">
    <cfRule type="containsText" dxfId="4591" priority="4595" operator="containsText" text="日">
      <formula>NOT(ISERROR(SEARCH("日",Z102)))</formula>
    </cfRule>
    <cfRule type="containsText" dxfId="4590" priority="4596" operator="containsText" text="土">
      <formula>NOT(ISERROR(SEARCH("土",Z102)))</formula>
    </cfRule>
  </conditionalFormatting>
  <conditionalFormatting sqref="Z107">
    <cfRule type="containsText" dxfId="4589" priority="4591" operator="containsText" text="日">
      <formula>NOT(ISERROR(SEARCH("日",Z107)))</formula>
    </cfRule>
    <cfRule type="containsText" dxfId="4588" priority="4592" operator="containsText" text="土">
      <formula>NOT(ISERROR(SEARCH("土",Z107)))</formula>
    </cfRule>
  </conditionalFormatting>
  <conditionalFormatting sqref="Z108">
    <cfRule type="containsText" dxfId="4587" priority="4587" operator="containsText" text="日">
      <formula>NOT(ISERROR(SEARCH("日",Z108)))</formula>
    </cfRule>
    <cfRule type="containsText" dxfId="4586" priority="4588" operator="containsText" text="土">
      <formula>NOT(ISERROR(SEARCH("土",Z108)))</formula>
    </cfRule>
  </conditionalFormatting>
  <conditionalFormatting sqref="Z106">
    <cfRule type="containsText" dxfId="4585" priority="4589" operator="containsText" text="日">
      <formula>NOT(ISERROR(SEARCH("日",Z106)))</formula>
    </cfRule>
    <cfRule type="containsText" dxfId="4584" priority="4590" operator="containsText" text="土">
      <formula>NOT(ISERROR(SEARCH("土",Z106)))</formula>
    </cfRule>
  </conditionalFormatting>
  <conditionalFormatting sqref="Z111">
    <cfRule type="containsText" dxfId="4583" priority="4585" operator="containsText" text="日">
      <formula>NOT(ISERROR(SEARCH("日",Z111)))</formula>
    </cfRule>
    <cfRule type="containsText" dxfId="4582" priority="4586" operator="containsText" text="土">
      <formula>NOT(ISERROR(SEARCH("土",Z111)))</formula>
    </cfRule>
  </conditionalFormatting>
  <conditionalFormatting sqref="Z112">
    <cfRule type="containsText" dxfId="4581" priority="4581" operator="containsText" text="日">
      <formula>NOT(ISERROR(SEARCH("日",Z112)))</formula>
    </cfRule>
    <cfRule type="containsText" dxfId="4580" priority="4582" operator="containsText" text="土">
      <formula>NOT(ISERROR(SEARCH("土",Z112)))</formula>
    </cfRule>
  </conditionalFormatting>
  <conditionalFormatting sqref="Z115">
    <cfRule type="containsText" dxfId="4579" priority="4579" operator="containsText" text="日">
      <formula>NOT(ISERROR(SEARCH("日",Z115)))</formula>
    </cfRule>
    <cfRule type="containsText" dxfId="4578" priority="4580" operator="containsText" text="土">
      <formula>NOT(ISERROR(SEARCH("土",Z115)))</formula>
    </cfRule>
  </conditionalFormatting>
  <conditionalFormatting sqref="Z116">
    <cfRule type="containsText" dxfId="4577" priority="4575" operator="containsText" text="日">
      <formula>NOT(ISERROR(SEARCH("日",Z116)))</formula>
    </cfRule>
    <cfRule type="containsText" dxfId="4576" priority="4576" operator="containsText" text="土">
      <formula>NOT(ISERROR(SEARCH("土",Z116)))</formula>
    </cfRule>
  </conditionalFormatting>
  <conditionalFormatting sqref="Z114">
    <cfRule type="containsText" dxfId="4575" priority="4577" operator="containsText" text="日">
      <formula>NOT(ISERROR(SEARCH("日",Z114)))</formula>
    </cfRule>
    <cfRule type="containsText" dxfId="4574" priority="4578" operator="containsText" text="土">
      <formula>NOT(ISERROR(SEARCH("土",Z114)))</formula>
    </cfRule>
  </conditionalFormatting>
  <conditionalFormatting sqref="Z119">
    <cfRule type="containsText" dxfId="4573" priority="4573" operator="containsText" text="日">
      <formula>NOT(ISERROR(SEARCH("日",Z119)))</formula>
    </cfRule>
    <cfRule type="containsText" dxfId="4572" priority="4574" operator="containsText" text="土">
      <formula>NOT(ISERROR(SEARCH("土",Z119)))</formula>
    </cfRule>
  </conditionalFormatting>
  <conditionalFormatting sqref="Z120">
    <cfRule type="containsText" dxfId="4571" priority="4569" operator="containsText" text="日">
      <formula>NOT(ISERROR(SEARCH("日",Z120)))</formula>
    </cfRule>
    <cfRule type="containsText" dxfId="4570" priority="4570" operator="containsText" text="土">
      <formula>NOT(ISERROR(SEARCH("土",Z120)))</formula>
    </cfRule>
  </conditionalFormatting>
  <conditionalFormatting sqref="Z118">
    <cfRule type="containsText" dxfId="4569" priority="4571" operator="containsText" text="日">
      <formula>NOT(ISERROR(SEARCH("日",Z118)))</formula>
    </cfRule>
    <cfRule type="containsText" dxfId="4568" priority="4572" operator="containsText" text="土">
      <formula>NOT(ISERROR(SEARCH("土",Z118)))</formula>
    </cfRule>
  </conditionalFormatting>
  <conditionalFormatting sqref="Z123">
    <cfRule type="containsText" dxfId="4567" priority="4567" operator="containsText" text="日">
      <formula>NOT(ISERROR(SEARCH("日",Z123)))</formula>
    </cfRule>
    <cfRule type="containsText" dxfId="4566" priority="4568" operator="containsText" text="土">
      <formula>NOT(ISERROR(SEARCH("土",Z123)))</formula>
    </cfRule>
  </conditionalFormatting>
  <conditionalFormatting sqref="Z124">
    <cfRule type="containsText" dxfId="4565" priority="4563" operator="containsText" text="日">
      <formula>NOT(ISERROR(SEARCH("日",Z124)))</formula>
    </cfRule>
    <cfRule type="containsText" dxfId="4564" priority="4564" operator="containsText" text="土">
      <formula>NOT(ISERROR(SEARCH("土",Z124)))</formula>
    </cfRule>
  </conditionalFormatting>
  <conditionalFormatting sqref="Z122">
    <cfRule type="containsText" dxfId="4563" priority="4565" operator="containsText" text="日">
      <formula>NOT(ISERROR(SEARCH("日",Z122)))</formula>
    </cfRule>
    <cfRule type="containsText" dxfId="4562" priority="4566" operator="containsText" text="土">
      <formula>NOT(ISERROR(SEARCH("土",Z122)))</formula>
    </cfRule>
  </conditionalFormatting>
  <conditionalFormatting sqref="Z127">
    <cfRule type="containsText" dxfId="4561" priority="4561" operator="containsText" text="日">
      <formula>NOT(ISERROR(SEARCH("日",Z127)))</formula>
    </cfRule>
    <cfRule type="containsText" dxfId="4560" priority="4562" operator="containsText" text="土">
      <formula>NOT(ISERROR(SEARCH("土",Z127)))</formula>
    </cfRule>
  </conditionalFormatting>
  <conditionalFormatting sqref="Z128">
    <cfRule type="containsText" dxfId="4559" priority="4557" operator="containsText" text="日">
      <formula>NOT(ISERROR(SEARCH("日",Z128)))</formula>
    </cfRule>
    <cfRule type="containsText" dxfId="4558" priority="4558" operator="containsText" text="土">
      <formula>NOT(ISERROR(SEARCH("土",Z128)))</formula>
    </cfRule>
  </conditionalFormatting>
  <conditionalFormatting sqref="Z126">
    <cfRule type="containsText" dxfId="4557" priority="4559" operator="containsText" text="日">
      <formula>NOT(ISERROR(SEARCH("日",Z126)))</formula>
    </cfRule>
    <cfRule type="containsText" dxfId="4556" priority="4560" operator="containsText" text="土">
      <formula>NOT(ISERROR(SEARCH("土",Z126)))</formula>
    </cfRule>
  </conditionalFormatting>
  <conditionalFormatting sqref="Z131">
    <cfRule type="containsText" dxfId="4555" priority="4555" operator="containsText" text="日">
      <formula>NOT(ISERROR(SEARCH("日",Z131)))</formula>
    </cfRule>
    <cfRule type="containsText" dxfId="4554" priority="4556" operator="containsText" text="土">
      <formula>NOT(ISERROR(SEARCH("土",Z131)))</formula>
    </cfRule>
  </conditionalFormatting>
  <conditionalFormatting sqref="Z132">
    <cfRule type="containsText" dxfId="4553" priority="4551" operator="containsText" text="日">
      <formula>NOT(ISERROR(SEARCH("日",Z132)))</formula>
    </cfRule>
    <cfRule type="containsText" dxfId="4552" priority="4552" operator="containsText" text="土">
      <formula>NOT(ISERROR(SEARCH("土",Z132)))</formula>
    </cfRule>
  </conditionalFormatting>
  <conditionalFormatting sqref="Z130">
    <cfRule type="containsText" dxfId="4551" priority="4553" operator="containsText" text="日">
      <formula>NOT(ISERROR(SEARCH("日",Z130)))</formula>
    </cfRule>
    <cfRule type="containsText" dxfId="4550" priority="4554" operator="containsText" text="土">
      <formula>NOT(ISERROR(SEARCH("土",Z130)))</formula>
    </cfRule>
  </conditionalFormatting>
  <conditionalFormatting sqref="Z135">
    <cfRule type="containsText" dxfId="4549" priority="4549" operator="containsText" text="日">
      <formula>NOT(ISERROR(SEARCH("日",Z135)))</formula>
    </cfRule>
    <cfRule type="containsText" dxfId="4548" priority="4550" operator="containsText" text="土">
      <formula>NOT(ISERROR(SEARCH("土",Z135)))</formula>
    </cfRule>
  </conditionalFormatting>
  <conditionalFormatting sqref="Z136">
    <cfRule type="containsText" dxfId="4547" priority="4545" operator="containsText" text="日">
      <formula>NOT(ISERROR(SEARCH("日",Z136)))</formula>
    </cfRule>
    <cfRule type="containsText" dxfId="4546" priority="4546" operator="containsText" text="土">
      <formula>NOT(ISERROR(SEARCH("土",Z136)))</formula>
    </cfRule>
  </conditionalFormatting>
  <conditionalFormatting sqref="Z134">
    <cfRule type="containsText" dxfId="4545" priority="4547" operator="containsText" text="日">
      <formula>NOT(ISERROR(SEARCH("日",Z134)))</formula>
    </cfRule>
    <cfRule type="containsText" dxfId="4544" priority="4548" operator="containsText" text="土">
      <formula>NOT(ISERROR(SEARCH("土",Z134)))</formula>
    </cfRule>
  </conditionalFormatting>
  <conditionalFormatting sqref="Z139">
    <cfRule type="containsText" dxfId="4543" priority="4543" operator="containsText" text="日">
      <formula>NOT(ISERROR(SEARCH("日",Z139)))</formula>
    </cfRule>
    <cfRule type="containsText" dxfId="4542" priority="4544" operator="containsText" text="土">
      <formula>NOT(ISERROR(SEARCH("土",Z139)))</formula>
    </cfRule>
  </conditionalFormatting>
  <conditionalFormatting sqref="Z140">
    <cfRule type="containsText" dxfId="4541" priority="4539" operator="containsText" text="日">
      <formula>NOT(ISERROR(SEARCH("日",Z140)))</formula>
    </cfRule>
    <cfRule type="containsText" dxfId="4540" priority="4540" operator="containsText" text="土">
      <formula>NOT(ISERROR(SEARCH("土",Z140)))</formula>
    </cfRule>
  </conditionalFormatting>
  <conditionalFormatting sqref="Z138">
    <cfRule type="containsText" dxfId="4539" priority="4541" operator="containsText" text="日">
      <formula>NOT(ISERROR(SEARCH("日",Z138)))</formula>
    </cfRule>
    <cfRule type="containsText" dxfId="4538" priority="4542" operator="containsText" text="土">
      <formula>NOT(ISERROR(SEARCH("土",Z138)))</formula>
    </cfRule>
  </conditionalFormatting>
  <conditionalFormatting sqref="Z143">
    <cfRule type="containsText" dxfId="4537" priority="4537" operator="containsText" text="日">
      <formula>NOT(ISERROR(SEARCH("日",Z143)))</formula>
    </cfRule>
    <cfRule type="containsText" dxfId="4536" priority="4538" operator="containsText" text="土">
      <formula>NOT(ISERROR(SEARCH("土",Z143)))</formula>
    </cfRule>
  </conditionalFormatting>
  <conditionalFormatting sqref="Z144:Z145">
    <cfRule type="containsText" dxfId="4535" priority="4533" operator="containsText" text="日">
      <formula>NOT(ISERROR(SEARCH("日",Z144)))</formula>
    </cfRule>
    <cfRule type="containsText" dxfId="4534" priority="4534" operator="containsText" text="土">
      <formula>NOT(ISERROR(SEARCH("土",Z144)))</formula>
    </cfRule>
  </conditionalFormatting>
  <conditionalFormatting sqref="Z142">
    <cfRule type="containsText" dxfId="4533" priority="4535" operator="containsText" text="日">
      <formula>NOT(ISERROR(SEARCH("日",Z142)))</formula>
    </cfRule>
    <cfRule type="containsText" dxfId="4532" priority="4536" operator="containsText" text="土">
      <formula>NOT(ISERROR(SEARCH("土",Z142)))</formula>
    </cfRule>
  </conditionalFormatting>
  <conditionalFormatting sqref="AA72">
    <cfRule type="containsText" dxfId="4531" priority="4531" operator="containsText" text="日">
      <formula>NOT(ISERROR(SEARCH("日",AA72)))</formula>
    </cfRule>
    <cfRule type="containsText" dxfId="4530" priority="4532" operator="containsText" text="土">
      <formula>NOT(ISERROR(SEARCH("土",AA72)))</formula>
    </cfRule>
  </conditionalFormatting>
  <conditionalFormatting sqref="AA72">
    <cfRule type="containsText" dxfId="4529" priority="4529" operator="containsText" text="日">
      <formula>NOT(ISERROR(SEARCH("日",AA72)))</formula>
    </cfRule>
    <cfRule type="containsText" dxfId="4528" priority="4530" operator="containsText" text="土">
      <formula>NOT(ISERROR(SEARCH("土",AA72)))</formula>
    </cfRule>
  </conditionalFormatting>
  <conditionalFormatting sqref="M146:V146">
    <cfRule type="containsText" dxfId="4527" priority="4525" operator="containsText" text="日">
      <formula>NOT(ISERROR(SEARCH("日",M146)))</formula>
    </cfRule>
    <cfRule type="containsText" dxfId="4526" priority="4526" operator="containsText" text="土">
      <formula>NOT(ISERROR(SEARCH("土",M146)))</formula>
    </cfRule>
  </conditionalFormatting>
  <conditionalFormatting sqref="L147">
    <cfRule type="containsText" dxfId="4525" priority="4523" operator="containsText" text="日">
      <formula>NOT(ISERROR(SEARCH("日",L147)))</formula>
    </cfRule>
    <cfRule type="containsText" dxfId="4524" priority="4524" operator="containsText" text="土">
      <formula>NOT(ISERROR(SEARCH("土",L147)))</formula>
    </cfRule>
  </conditionalFormatting>
  <conditionalFormatting sqref="M147">
    <cfRule type="containsText" dxfId="4523" priority="4521" operator="containsText" text="日">
      <formula>NOT(ISERROR(SEARCH("日",M147)))</formula>
    </cfRule>
    <cfRule type="containsText" dxfId="4522" priority="4522" operator="containsText" text="土">
      <formula>NOT(ISERROR(SEARCH("土",M147)))</formula>
    </cfRule>
  </conditionalFormatting>
  <conditionalFormatting sqref="O147">
    <cfRule type="containsText" dxfId="4521" priority="4517" operator="containsText" text="日">
      <formula>NOT(ISERROR(SEARCH("日",O147)))</formula>
    </cfRule>
    <cfRule type="containsText" dxfId="4520" priority="4518" operator="containsText" text="土">
      <formula>NOT(ISERROR(SEARCH("土",O147)))</formula>
    </cfRule>
  </conditionalFormatting>
  <conditionalFormatting sqref="N147 L148:L150 M149:V149">
    <cfRule type="containsText" dxfId="4519" priority="4519" operator="containsText" text="日">
      <formula>NOT(ISERROR(SEARCH("日",L147)))</formula>
    </cfRule>
    <cfRule type="containsText" dxfId="4518" priority="4520" operator="containsText" text="土">
      <formula>NOT(ISERROR(SEARCH("土",L147)))</formula>
    </cfRule>
  </conditionalFormatting>
  <conditionalFormatting sqref="U152">
    <cfRule type="containsText" dxfId="4517" priority="4479" operator="containsText" text="日">
      <formula>NOT(ISERROR(SEARCH("日",U152)))</formula>
    </cfRule>
    <cfRule type="containsText" dxfId="4516" priority="4480" operator="containsText" text="土">
      <formula>NOT(ISERROR(SEARCH("土",U152)))</formula>
    </cfRule>
  </conditionalFormatting>
  <conditionalFormatting sqref="T152">
    <cfRule type="containsText" dxfId="4515" priority="4477" operator="containsText" text="日">
      <formula>NOT(ISERROR(SEARCH("日",T152)))</formula>
    </cfRule>
    <cfRule type="containsText" dxfId="4514" priority="4478" operator="containsText" text="土">
      <formula>NOT(ISERROR(SEARCH("土",T152)))</formula>
    </cfRule>
  </conditionalFormatting>
  <conditionalFormatting sqref="S152">
    <cfRule type="containsText" dxfId="4513" priority="4475" operator="containsText" text="日">
      <formula>NOT(ISERROR(SEARCH("日",S152)))</formula>
    </cfRule>
    <cfRule type="containsText" dxfId="4512" priority="4476" operator="containsText" text="土">
      <formula>NOT(ISERROR(SEARCH("土",S152)))</formula>
    </cfRule>
  </conditionalFormatting>
  <conditionalFormatting sqref="R152">
    <cfRule type="containsText" dxfId="4511" priority="4473" operator="containsText" text="日">
      <formula>NOT(ISERROR(SEARCH("日",R152)))</formula>
    </cfRule>
    <cfRule type="containsText" dxfId="4510" priority="4474" operator="containsText" text="土">
      <formula>NOT(ISERROR(SEARCH("土",R152)))</formula>
    </cfRule>
  </conditionalFormatting>
  <conditionalFormatting sqref="Q152">
    <cfRule type="containsText" dxfId="4509" priority="4471" operator="containsText" text="日">
      <formula>NOT(ISERROR(SEARCH("日",Q152)))</formula>
    </cfRule>
    <cfRule type="containsText" dxfId="4508" priority="4472" operator="containsText" text="土">
      <formula>NOT(ISERROR(SEARCH("土",Q152)))</formula>
    </cfRule>
  </conditionalFormatting>
  <conditionalFormatting sqref="P152">
    <cfRule type="containsText" dxfId="4507" priority="4469" operator="containsText" text="日">
      <formula>NOT(ISERROR(SEARCH("日",P152)))</formula>
    </cfRule>
    <cfRule type="containsText" dxfId="4506" priority="4470" operator="containsText" text="土">
      <formula>NOT(ISERROR(SEARCH("土",P152)))</formula>
    </cfRule>
  </conditionalFormatting>
  <conditionalFormatting sqref="O152">
    <cfRule type="containsText" dxfId="4505" priority="4467" operator="containsText" text="日">
      <formula>NOT(ISERROR(SEARCH("日",O152)))</formula>
    </cfRule>
    <cfRule type="containsText" dxfId="4504" priority="4468" operator="containsText" text="土">
      <formula>NOT(ISERROR(SEARCH("土",O152)))</formula>
    </cfRule>
  </conditionalFormatting>
  <conditionalFormatting sqref="N152">
    <cfRule type="containsText" dxfId="4503" priority="4465" operator="containsText" text="日">
      <formula>NOT(ISERROR(SEARCH("日",N152)))</formula>
    </cfRule>
    <cfRule type="containsText" dxfId="4502" priority="4466" operator="containsText" text="土">
      <formula>NOT(ISERROR(SEARCH("土",N152)))</formula>
    </cfRule>
  </conditionalFormatting>
  <conditionalFormatting sqref="M152">
    <cfRule type="containsText" dxfId="4501" priority="4463" operator="containsText" text="日">
      <formula>NOT(ISERROR(SEARCH("日",M152)))</formula>
    </cfRule>
    <cfRule type="containsText" dxfId="4500" priority="4464" operator="containsText" text="土">
      <formula>NOT(ISERROR(SEARCH("土",M152)))</formula>
    </cfRule>
  </conditionalFormatting>
  <conditionalFormatting sqref="M154:V154">
    <cfRule type="containsText" dxfId="4499" priority="4461" operator="containsText" text="日">
      <formula>NOT(ISERROR(SEARCH("日",M154)))</formula>
    </cfRule>
    <cfRule type="containsText" dxfId="4498" priority="4462" operator="containsText" text="土">
      <formula>NOT(ISERROR(SEARCH("土",M154)))</formula>
    </cfRule>
  </conditionalFormatting>
  <conditionalFormatting sqref="L155">
    <cfRule type="containsText" dxfId="4497" priority="4459" operator="containsText" text="日">
      <formula>NOT(ISERROR(SEARCH("日",L155)))</formula>
    </cfRule>
    <cfRule type="containsText" dxfId="4496" priority="4460" operator="containsText" text="土">
      <formula>NOT(ISERROR(SEARCH("土",L155)))</formula>
    </cfRule>
  </conditionalFormatting>
  <conditionalFormatting sqref="M155">
    <cfRule type="containsText" dxfId="4495" priority="4457" operator="containsText" text="日">
      <formula>NOT(ISERROR(SEARCH("日",M155)))</formula>
    </cfRule>
    <cfRule type="containsText" dxfId="4494" priority="4458" operator="containsText" text="土">
      <formula>NOT(ISERROR(SEARCH("土",M155)))</formula>
    </cfRule>
  </conditionalFormatting>
  <conditionalFormatting sqref="N155 L156:L158 M157:V157">
    <cfRule type="containsText" dxfId="4493" priority="4455" operator="containsText" text="日">
      <formula>NOT(ISERROR(SEARCH("日",L155)))</formula>
    </cfRule>
    <cfRule type="containsText" dxfId="4492" priority="4456" operator="containsText" text="土">
      <formula>NOT(ISERROR(SEARCH("土",L155)))</formula>
    </cfRule>
  </conditionalFormatting>
  <conditionalFormatting sqref="O155">
    <cfRule type="containsText" dxfId="4491" priority="4453" operator="containsText" text="日">
      <formula>NOT(ISERROR(SEARCH("日",O155)))</formula>
    </cfRule>
    <cfRule type="containsText" dxfId="4490" priority="4454" operator="containsText" text="土">
      <formula>NOT(ISERROR(SEARCH("土",O155)))</formula>
    </cfRule>
  </conditionalFormatting>
  <conditionalFormatting sqref="P155">
    <cfRule type="containsText" dxfId="4489" priority="4451" operator="containsText" text="日">
      <formula>NOT(ISERROR(SEARCH("日",P155)))</formula>
    </cfRule>
    <cfRule type="containsText" dxfId="4488" priority="4452" operator="containsText" text="土">
      <formula>NOT(ISERROR(SEARCH("土",P155)))</formula>
    </cfRule>
  </conditionalFormatting>
  <conditionalFormatting sqref="U156">
    <cfRule type="containsText" dxfId="4487" priority="4447" operator="containsText" text="日">
      <formula>NOT(ISERROR(SEARCH("日",U156)))</formula>
    </cfRule>
    <cfRule type="containsText" dxfId="4486" priority="4448" operator="containsText" text="土">
      <formula>NOT(ISERROR(SEARCH("土",U156)))</formula>
    </cfRule>
  </conditionalFormatting>
  <conditionalFormatting sqref="V156">
    <cfRule type="containsText" dxfId="4485" priority="4449" operator="containsText" text="日">
      <formula>NOT(ISERROR(SEARCH("日",V156)))</formula>
    </cfRule>
    <cfRule type="containsText" dxfId="4484" priority="4450" operator="containsText" text="土">
      <formula>NOT(ISERROR(SEARCH("土",V156)))</formula>
    </cfRule>
  </conditionalFormatting>
  <conditionalFormatting sqref="T156">
    <cfRule type="containsText" dxfId="4483" priority="4445" operator="containsText" text="日">
      <formula>NOT(ISERROR(SEARCH("日",T156)))</formula>
    </cfRule>
    <cfRule type="containsText" dxfId="4482" priority="4446" operator="containsText" text="土">
      <formula>NOT(ISERROR(SEARCH("土",T156)))</formula>
    </cfRule>
  </conditionalFormatting>
  <conditionalFormatting sqref="S156">
    <cfRule type="containsText" dxfId="4481" priority="4443" operator="containsText" text="日">
      <formula>NOT(ISERROR(SEARCH("日",S156)))</formula>
    </cfRule>
    <cfRule type="containsText" dxfId="4480" priority="4444" operator="containsText" text="土">
      <formula>NOT(ISERROR(SEARCH("土",S156)))</formula>
    </cfRule>
  </conditionalFormatting>
  <conditionalFormatting sqref="R156">
    <cfRule type="containsText" dxfId="4479" priority="4441" operator="containsText" text="日">
      <formula>NOT(ISERROR(SEARCH("日",R156)))</formula>
    </cfRule>
    <cfRule type="containsText" dxfId="4478" priority="4442" operator="containsText" text="土">
      <formula>NOT(ISERROR(SEARCH("土",R156)))</formula>
    </cfRule>
  </conditionalFormatting>
  <conditionalFormatting sqref="Q156">
    <cfRule type="containsText" dxfId="4477" priority="4439" operator="containsText" text="日">
      <formula>NOT(ISERROR(SEARCH("日",Q156)))</formula>
    </cfRule>
    <cfRule type="containsText" dxfId="4476" priority="4440" operator="containsText" text="土">
      <formula>NOT(ISERROR(SEARCH("土",Q156)))</formula>
    </cfRule>
  </conditionalFormatting>
  <conditionalFormatting sqref="P156">
    <cfRule type="containsText" dxfId="4475" priority="4437" operator="containsText" text="日">
      <formula>NOT(ISERROR(SEARCH("日",P156)))</formula>
    </cfRule>
    <cfRule type="containsText" dxfId="4474" priority="4438" operator="containsText" text="土">
      <formula>NOT(ISERROR(SEARCH("土",P156)))</formula>
    </cfRule>
  </conditionalFormatting>
  <conditionalFormatting sqref="O156">
    <cfRule type="containsText" dxfId="4473" priority="4435" operator="containsText" text="日">
      <formula>NOT(ISERROR(SEARCH("日",O156)))</formula>
    </cfRule>
    <cfRule type="containsText" dxfId="4472" priority="4436" operator="containsText" text="土">
      <formula>NOT(ISERROR(SEARCH("土",O156)))</formula>
    </cfRule>
  </conditionalFormatting>
  <conditionalFormatting sqref="N156">
    <cfRule type="containsText" dxfId="4471" priority="4433" operator="containsText" text="日">
      <formula>NOT(ISERROR(SEARCH("日",N156)))</formula>
    </cfRule>
    <cfRule type="containsText" dxfId="4470" priority="4434" operator="containsText" text="土">
      <formula>NOT(ISERROR(SEARCH("土",N156)))</formula>
    </cfRule>
  </conditionalFormatting>
  <conditionalFormatting sqref="M156">
    <cfRule type="containsText" dxfId="4469" priority="4431" operator="containsText" text="日">
      <formula>NOT(ISERROR(SEARCH("日",M156)))</formula>
    </cfRule>
    <cfRule type="containsText" dxfId="4468" priority="4432" operator="containsText" text="土">
      <formula>NOT(ISERROR(SEARCH("土",M156)))</formula>
    </cfRule>
  </conditionalFormatting>
  <conditionalFormatting sqref="M158:V158">
    <cfRule type="containsText" dxfId="4467" priority="4429" operator="containsText" text="日">
      <formula>NOT(ISERROR(SEARCH("日",M158)))</formula>
    </cfRule>
    <cfRule type="containsText" dxfId="4466" priority="4430" operator="containsText" text="土">
      <formula>NOT(ISERROR(SEARCH("土",M158)))</formula>
    </cfRule>
  </conditionalFormatting>
  <conditionalFormatting sqref="L159">
    <cfRule type="containsText" dxfId="4465" priority="4427" operator="containsText" text="日">
      <formula>NOT(ISERROR(SEARCH("日",L159)))</formula>
    </cfRule>
    <cfRule type="containsText" dxfId="4464" priority="4428" operator="containsText" text="土">
      <formula>NOT(ISERROR(SEARCH("土",L159)))</formula>
    </cfRule>
  </conditionalFormatting>
  <conditionalFormatting sqref="M159">
    <cfRule type="containsText" dxfId="4463" priority="4425" operator="containsText" text="日">
      <formula>NOT(ISERROR(SEARCH("日",M159)))</formula>
    </cfRule>
    <cfRule type="containsText" dxfId="4462" priority="4426" operator="containsText" text="土">
      <formula>NOT(ISERROR(SEARCH("土",M159)))</formula>
    </cfRule>
  </conditionalFormatting>
  <conditionalFormatting sqref="N159 L160:L162 M161:V161">
    <cfRule type="containsText" dxfId="4461" priority="4423" operator="containsText" text="日">
      <formula>NOT(ISERROR(SEARCH("日",L159)))</formula>
    </cfRule>
    <cfRule type="containsText" dxfId="4460" priority="4424" operator="containsText" text="土">
      <formula>NOT(ISERROR(SEARCH("土",L159)))</formula>
    </cfRule>
  </conditionalFormatting>
  <conditionalFormatting sqref="O159">
    <cfRule type="containsText" dxfId="4459" priority="4421" operator="containsText" text="日">
      <formula>NOT(ISERROR(SEARCH("日",O159)))</formula>
    </cfRule>
    <cfRule type="containsText" dxfId="4458" priority="4422" operator="containsText" text="土">
      <formula>NOT(ISERROR(SEARCH("土",O159)))</formula>
    </cfRule>
  </conditionalFormatting>
  <conditionalFormatting sqref="P159">
    <cfRule type="containsText" dxfId="4457" priority="4419" operator="containsText" text="日">
      <formula>NOT(ISERROR(SEARCH("日",P159)))</formula>
    </cfRule>
    <cfRule type="containsText" dxfId="4456" priority="4420" operator="containsText" text="土">
      <formula>NOT(ISERROR(SEARCH("土",P159)))</formula>
    </cfRule>
  </conditionalFormatting>
  <conditionalFormatting sqref="V160">
    <cfRule type="containsText" dxfId="4455" priority="4417" operator="containsText" text="日">
      <formula>NOT(ISERROR(SEARCH("日",V160)))</formula>
    </cfRule>
    <cfRule type="containsText" dxfId="4454" priority="4418" operator="containsText" text="土">
      <formula>NOT(ISERROR(SEARCH("土",V160)))</formula>
    </cfRule>
  </conditionalFormatting>
  <conditionalFormatting sqref="U160">
    <cfRule type="containsText" dxfId="4453" priority="4415" operator="containsText" text="日">
      <formula>NOT(ISERROR(SEARCH("日",U160)))</formula>
    </cfRule>
    <cfRule type="containsText" dxfId="4452" priority="4416" operator="containsText" text="土">
      <formula>NOT(ISERROR(SEARCH("土",U160)))</formula>
    </cfRule>
  </conditionalFormatting>
  <conditionalFormatting sqref="T160">
    <cfRule type="containsText" dxfId="4451" priority="4413" operator="containsText" text="日">
      <formula>NOT(ISERROR(SEARCH("日",T160)))</formula>
    </cfRule>
    <cfRule type="containsText" dxfId="4450" priority="4414" operator="containsText" text="土">
      <formula>NOT(ISERROR(SEARCH("土",T160)))</formula>
    </cfRule>
  </conditionalFormatting>
  <conditionalFormatting sqref="S160">
    <cfRule type="containsText" dxfId="4449" priority="4411" operator="containsText" text="日">
      <formula>NOT(ISERROR(SEARCH("日",S160)))</formula>
    </cfRule>
    <cfRule type="containsText" dxfId="4448" priority="4412" operator="containsText" text="土">
      <formula>NOT(ISERROR(SEARCH("土",S160)))</formula>
    </cfRule>
  </conditionalFormatting>
  <conditionalFormatting sqref="R160">
    <cfRule type="containsText" dxfId="4447" priority="4409" operator="containsText" text="日">
      <formula>NOT(ISERROR(SEARCH("日",R160)))</formula>
    </cfRule>
    <cfRule type="containsText" dxfId="4446" priority="4410" operator="containsText" text="土">
      <formula>NOT(ISERROR(SEARCH("土",R160)))</formula>
    </cfRule>
  </conditionalFormatting>
  <conditionalFormatting sqref="Q160">
    <cfRule type="containsText" dxfId="4445" priority="4407" operator="containsText" text="日">
      <formula>NOT(ISERROR(SEARCH("日",Q160)))</formula>
    </cfRule>
    <cfRule type="containsText" dxfId="4444" priority="4408" operator="containsText" text="土">
      <formula>NOT(ISERROR(SEARCH("土",Q160)))</formula>
    </cfRule>
  </conditionalFormatting>
  <conditionalFormatting sqref="P160">
    <cfRule type="containsText" dxfId="4443" priority="4405" operator="containsText" text="日">
      <formula>NOT(ISERROR(SEARCH("日",P160)))</formula>
    </cfRule>
    <cfRule type="containsText" dxfId="4442" priority="4406" operator="containsText" text="土">
      <formula>NOT(ISERROR(SEARCH("土",P160)))</formula>
    </cfRule>
  </conditionalFormatting>
  <conditionalFormatting sqref="O160">
    <cfRule type="containsText" dxfId="4441" priority="4403" operator="containsText" text="日">
      <formula>NOT(ISERROR(SEARCH("日",O160)))</formula>
    </cfRule>
    <cfRule type="containsText" dxfId="4440" priority="4404" operator="containsText" text="土">
      <formula>NOT(ISERROR(SEARCH("土",O160)))</formula>
    </cfRule>
  </conditionalFormatting>
  <conditionalFormatting sqref="M163">
    <cfRule type="containsText" dxfId="4439" priority="4393" operator="containsText" text="日">
      <formula>NOT(ISERROR(SEARCH("日",M163)))</formula>
    </cfRule>
    <cfRule type="containsText" dxfId="4438" priority="4394" operator="containsText" text="土">
      <formula>NOT(ISERROR(SEARCH("土",M163)))</formula>
    </cfRule>
  </conditionalFormatting>
  <conditionalFormatting sqref="M166:V166">
    <cfRule type="containsText" dxfId="4437" priority="4365" operator="containsText" text="日">
      <formula>NOT(ISERROR(SEARCH("日",M166)))</formula>
    </cfRule>
    <cfRule type="containsText" dxfId="4436" priority="4366" operator="containsText" text="土">
      <formula>NOT(ISERROR(SEARCH("土",M166)))</formula>
    </cfRule>
  </conditionalFormatting>
  <conditionalFormatting sqref="L146">
    <cfRule type="containsText" dxfId="4435" priority="4527" operator="containsText" text="日">
      <formula>NOT(ISERROR(SEARCH("日",L146)))</formula>
    </cfRule>
    <cfRule type="containsText" dxfId="4434" priority="4528" operator="containsText" text="土">
      <formula>NOT(ISERROR(SEARCH("土",L146)))</formula>
    </cfRule>
  </conditionalFormatting>
  <conditionalFormatting sqref="N168">
    <cfRule type="containsText" dxfId="4433" priority="4337" operator="containsText" text="日">
      <formula>NOT(ISERROR(SEARCH("日",N168)))</formula>
    </cfRule>
    <cfRule type="containsText" dxfId="4432" priority="4338" operator="containsText" text="土">
      <formula>NOT(ISERROR(SEARCH("土",N168)))</formula>
    </cfRule>
  </conditionalFormatting>
  <conditionalFormatting sqref="P147">
    <cfRule type="containsText" dxfId="4431" priority="4515" operator="containsText" text="日">
      <formula>NOT(ISERROR(SEARCH("日",P147)))</formula>
    </cfRule>
    <cfRule type="containsText" dxfId="4430" priority="4516" operator="containsText" text="土">
      <formula>NOT(ISERROR(SEARCH("土",P147)))</formula>
    </cfRule>
  </conditionalFormatting>
  <conditionalFormatting sqref="V148">
    <cfRule type="containsText" dxfId="4429" priority="4513" operator="containsText" text="日">
      <formula>NOT(ISERROR(SEARCH("日",V148)))</formula>
    </cfRule>
    <cfRule type="containsText" dxfId="4428" priority="4514" operator="containsText" text="土">
      <formula>NOT(ISERROR(SEARCH("土",V148)))</formula>
    </cfRule>
  </conditionalFormatting>
  <conditionalFormatting sqref="U148">
    <cfRule type="containsText" dxfId="4427" priority="4511" operator="containsText" text="日">
      <formula>NOT(ISERROR(SEARCH("日",U148)))</formula>
    </cfRule>
    <cfRule type="containsText" dxfId="4426" priority="4512" operator="containsText" text="土">
      <formula>NOT(ISERROR(SEARCH("土",U148)))</formula>
    </cfRule>
  </conditionalFormatting>
  <conditionalFormatting sqref="T148">
    <cfRule type="containsText" dxfId="4425" priority="4509" operator="containsText" text="日">
      <formula>NOT(ISERROR(SEARCH("日",T148)))</formula>
    </cfRule>
    <cfRule type="containsText" dxfId="4424" priority="4510" operator="containsText" text="土">
      <formula>NOT(ISERROR(SEARCH("土",T148)))</formula>
    </cfRule>
  </conditionalFormatting>
  <conditionalFormatting sqref="Q148">
    <cfRule type="containsText" dxfId="4423" priority="4503" operator="containsText" text="日">
      <formula>NOT(ISERROR(SEARCH("日",Q148)))</formula>
    </cfRule>
    <cfRule type="containsText" dxfId="4422" priority="4504" operator="containsText" text="土">
      <formula>NOT(ISERROR(SEARCH("土",Q148)))</formula>
    </cfRule>
  </conditionalFormatting>
  <conditionalFormatting sqref="R148">
    <cfRule type="containsText" dxfId="4421" priority="4505" operator="containsText" text="日">
      <formula>NOT(ISERROR(SEARCH("日",R148)))</formula>
    </cfRule>
    <cfRule type="containsText" dxfId="4420" priority="4506" operator="containsText" text="土">
      <formula>NOT(ISERROR(SEARCH("土",R148)))</formula>
    </cfRule>
  </conditionalFormatting>
  <conditionalFormatting sqref="P148">
    <cfRule type="containsText" dxfId="4419" priority="4501" operator="containsText" text="日">
      <formula>NOT(ISERROR(SEARCH("日",P148)))</formula>
    </cfRule>
    <cfRule type="containsText" dxfId="4418" priority="4502" operator="containsText" text="土">
      <formula>NOT(ISERROR(SEARCH("土",P148)))</formula>
    </cfRule>
  </conditionalFormatting>
  <conditionalFormatting sqref="O148">
    <cfRule type="containsText" dxfId="4417" priority="4499" operator="containsText" text="日">
      <formula>NOT(ISERROR(SEARCH("日",O148)))</formula>
    </cfRule>
    <cfRule type="containsText" dxfId="4416" priority="4500" operator="containsText" text="土">
      <formula>NOT(ISERROR(SEARCH("土",O148)))</formula>
    </cfRule>
  </conditionalFormatting>
  <conditionalFormatting sqref="S148">
    <cfRule type="containsText" dxfId="4415" priority="4507" operator="containsText" text="日">
      <formula>NOT(ISERROR(SEARCH("日",S148)))</formula>
    </cfRule>
    <cfRule type="containsText" dxfId="4414" priority="4508" operator="containsText" text="土">
      <formula>NOT(ISERROR(SEARCH("土",S148)))</formula>
    </cfRule>
  </conditionalFormatting>
  <conditionalFormatting sqref="N148">
    <cfRule type="containsText" dxfId="4413" priority="4497" operator="containsText" text="日">
      <formula>NOT(ISERROR(SEARCH("日",N148)))</formula>
    </cfRule>
    <cfRule type="containsText" dxfId="4412" priority="4498" operator="containsText" text="土">
      <formula>NOT(ISERROR(SEARCH("土",N148)))</formula>
    </cfRule>
  </conditionalFormatting>
  <conditionalFormatting sqref="M148">
    <cfRule type="containsText" dxfId="4411" priority="4495" operator="containsText" text="日">
      <formula>NOT(ISERROR(SEARCH("日",M148)))</formula>
    </cfRule>
    <cfRule type="containsText" dxfId="4410" priority="4496" operator="containsText" text="土">
      <formula>NOT(ISERROR(SEARCH("土",M148)))</formula>
    </cfRule>
  </conditionalFormatting>
  <conditionalFormatting sqref="P172">
    <cfRule type="containsText" dxfId="4409" priority="4309" operator="containsText" text="日">
      <formula>NOT(ISERROR(SEARCH("日",P172)))</formula>
    </cfRule>
    <cfRule type="containsText" dxfId="4408" priority="4310" operator="containsText" text="土">
      <formula>NOT(ISERROR(SEARCH("土",P172)))</formula>
    </cfRule>
  </conditionalFormatting>
  <conditionalFormatting sqref="L151">
    <cfRule type="containsText" dxfId="4407" priority="4491" operator="containsText" text="日">
      <formula>NOT(ISERROR(SEARCH("日",L151)))</formula>
    </cfRule>
    <cfRule type="containsText" dxfId="4406" priority="4492" operator="containsText" text="土">
      <formula>NOT(ISERROR(SEARCH("土",L151)))</formula>
    </cfRule>
  </conditionalFormatting>
  <conditionalFormatting sqref="M151">
    <cfRule type="containsText" dxfId="4405" priority="4489" operator="containsText" text="日">
      <formula>NOT(ISERROR(SEARCH("日",M151)))</formula>
    </cfRule>
    <cfRule type="containsText" dxfId="4404" priority="4490" operator="containsText" text="土">
      <formula>NOT(ISERROR(SEARCH("土",M151)))</formula>
    </cfRule>
  </conditionalFormatting>
  <conditionalFormatting sqref="N151 L152:L154 M153:V153">
    <cfRule type="containsText" dxfId="4403" priority="4487" operator="containsText" text="日">
      <formula>NOT(ISERROR(SEARCH("日",L151)))</formula>
    </cfRule>
    <cfRule type="containsText" dxfId="4402" priority="4488" operator="containsText" text="土">
      <formula>NOT(ISERROR(SEARCH("土",L151)))</formula>
    </cfRule>
  </conditionalFormatting>
  <conditionalFormatting sqref="O151">
    <cfRule type="containsText" dxfId="4401" priority="4485" operator="containsText" text="日">
      <formula>NOT(ISERROR(SEARCH("日",O151)))</formula>
    </cfRule>
    <cfRule type="containsText" dxfId="4400" priority="4486" operator="containsText" text="土">
      <formula>NOT(ISERROR(SEARCH("土",O151)))</formula>
    </cfRule>
  </conditionalFormatting>
  <conditionalFormatting sqref="P151">
    <cfRule type="containsText" dxfId="4399" priority="4483" operator="containsText" text="日">
      <formula>NOT(ISERROR(SEARCH("日",P151)))</formula>
    </cfRule>
    <cfRule type="containsText" dxfId="4398" priority="4484" operator="containsText" text="土">
      <formula>NOT(ISERROR(SEARCH("土",P151)))</formula>
    </cfRule>
  </conditionalFormatting>
  <conditionalFormatting sqref="V152">
    <cfRule type="containsText" dxfId="4397" priority="4481" operator="containsText" text="日">
      <formula>NOT(ISERROR(SEARCH("日",V152)))</formula>
    </cfRule>
    <cfRule type="containsText" dxfId="4396" priority="4482" operator="containsText" text="土">
      <formula>NOT(ISERROR(SEARCH("土",V152)))</formula>
    </cfRule>
  </conditionalFormatting>
  <conditionalFormatting sqref="R176">
    <cfRule type="containsText" dxfId="4395" priority="4281" operator="containsText" text="日">
      <formula>NOT(ISERROR(SEARCH("日",R176)))</formula>
    </cfRule>
    <cfRule type="containsText" dxfId="4394" priority="4282" operator="containsText" text="土">
      <formula>NOT(ISERROR(SEARCH("土",R176)))</formula>
    </cfRule>
  </conditionalFormatting>
  <conditionalFormatting sqref="T180">
    <cfRule type="containsText" dxfId="4393" priority="4253" operator="containsText" text="日">
      <formula>NOT(ISERROR(SEARCH("日",T180)))</formula>
    </cfRule>
    <cfRule type="containsText" dxfId="4392" priority="4254" operator="containsText" text="土">
      <formula>NOT(ISERROR(SEARCH("土",T180)))</formula>
    </cfRule>
  </conditionalFormatting>
  <conditionalFormatting sqref="N160">
    <cfRule type="containsText" dxfId="4391" priority="4401" operator="containsText" text="日">
      <formula>NOT(ISERROR(SEARCH("日",N160)))</formula>
    </cfRule>
    <cfRule type="containsText" dxfId="4390" priority="4402" operator="containsText" text="土">
      <formula>NOT(ISERROR(SEARCH("土",N160)))</formula>
    </cfRule>
  </conditionalFormatting>
  <conditionalFormatting sqref="M160">
    <cfRule type="containsText" dxfId="4389" priority="4399" operator="containsText" text="日">
      <formula>NOT(ISERROR(SEARCH("日",M160)))</formula>
    </cfRule>
    <cfRule type="containsText" dxfId="4388" priority="4400" operator="containsText" text="土">
      <formula>NOT(ISERROR(SEARCH("土",M160)))</formula>
    </cfRule>
  </conditionalFormatting>
  <conditionalFormatting sqref="M162:V162">
    <cfRule type="containsText" dxfId="4387" priority="4397" operator="containsText" text="日">
      <formula>NOT(ISERROR(SEARCH("日",M162)))</formula>
    </cfRule>
    <cfRule type="containsText" dxfId="4386" priority="4398" operator="containsText" text="土">
      <formula>NOT(ISERROR(SEARCH("土",M162)))</formula>
    </cfRule>
  </conditionalFormatting>
  <conditionalFormatting sqref="L163">
    <cfRule type="containsText" dxfId="4385" priority="4395" operator="containsText" text="日">
      <formula>NOT(ISERROR(SEARCH("日",L163)))</formula>
    </cfRule>
    <cfRule type="containsText" dxfId="4384" priority="4396" operator="containsText" text="土">
      <formula>NOT(ISERROR(SEARCH("土",L163)))</formula>
    </cfRule>
  </conditionalFormatting>
  <conditionalFormatting sqref="V184">
    <cfRule type="containsText" dxfId="4383" priority="4225" operator="containsText" text="日">
      <formula>NOT(ISERROR(SEARCH("日",V184)))</formula>
    </cfRule>
    <cfRule type="containsText" dxfId="4382" priority="4226" operator="containsText" text="土">
      <formula>NOT(ISERROR(SEARCH("土",V184)))</formula>
    </cfRule>
  </conditionalFormatting>
  <conditionalFormatting sqref="O163">
    <cfRule type="containsText" dxfId="4381" priority="4389" operator="containsText" text="日">
      <formula>NOT(ISERROR(SEARCH("日",O163)))</formula>
    </cfRule>
    <cfRule type="containsText" dxfId="4380" priority="4390" operator="containsText" text="土">
      <formula>NOT(ISERROR(SEARCH("土",O163)))</formula>
    </cfRule>
  </conditionalFormatting>
  <conditionalFormatting sqref="P163">
    <cfRule type="containsText" dxfId="4379" priority="4387" operator="containsText" text="日">
      <formula>NOT(ISERROR(SEARCH("日",P163)))</formula>
    </cfRule>
    <cfRule type="containsText" dxfId="4378" priority="4388" operator="containsText" text="土">
      <formula>NOT(ISERROR(SEARCH("土",P163)))</formula>
    </cfRule>
  </conditionalFormatting>
  <conditionalFormatting sqref="V164">
    <cfRule type="containsText" dxfId="4377" priority="4385" operator="containsText" text="日">
      <formula>NOT(ISERROR(SEARCH("日",V164)))</formula>
    </cfRule>
    <cfRule type="containsText" dxfId="4376" priority="4386" operator="containsText" text="土">
      <formula>NOT(ISERROR(SEARCH("土",V164)))</formula>
    </cfRule>
  </conditionalFormatting>
  <conditionalFormatting sqref="U164">
    <cfRule type="containsText" dxfId="4375" priority="4383" operator="containsText" text="日">
      <formula>NOT(ISERROR(SEARCH("日",U164)))</formula>
    </cfRule>
    <cfRule type="containsText" dxfId="4374" priority="4384" operator="containsText" text="土">
      <formula>NOT(ISERROR(SEARCH("土",U164)))</formula>
    </cfRule>
  </conditionalFormatting>
  <conditionalFormatting sqref="T164">
    <cfRule type="containsText" dxfId="4373" priority="4381" operator="containsText" text="日">
      <formula>NOT(ISERROR(SEARCH("日",T164)))</formula>
    </cfRule>
    <cfRule type="containsText" dxfId="4372" priority="4382" operator="containsText" text="土">
      <formula>NOT(ISERROR(SEARCH("土",T164)))</formula>
    </cfRule>
  </conditionalFormatting>
  <conditionalFormatting sqref="S164">
    <cfRule type="containsText" dxfId="4371" priority="4379" operator="containsText" text="日">
      <formula>NOT(ISERROR(SEARCH("日",S164)))</formula>
    </cfRule>
    <cfRule type="containsText" dxfId="4370" priority="4380" operator="containsText" text="土">
      <formula>NOT(ISERROR(SEARCH("土",S164)))</formula>
    </cfRule>
  </conditionalFormatting>
  <conditionalFormatting sqref="R164">
    <cfRule type="containsText" dxfId="4369" priority="4377" operator="containsText" text="日">
      <formula>NOT(ISERROR(SEARCH("日",R164)))</formula>
    </cfRule>
    <cfRule type="containsText" dxfId="4368" priority="4378" operator="containsText" text="土">
      <formula>NOT(ISERROR(SEARCH("土",R164)))</formula>
    </cfRule>
  </conditionalFormatting>
  <conditionalFormatting sqref="Q164">
    <cfRule type="containsText" dxfId="4367" priority="4375" operator="containsText" text="日">
      <formula>NOT(ISERROR(SEARCH("日",Q164)))</formula>
    </cfRule>
    <cfRule type="containsText" dxfId="4366" priority="4376" operator="containsText" text="土">
      <formula>NOT(ISERROR(SEARCH("土",Q164)))</formula>
    </cfRule>
  </conditionalFormatting>
  <conditionalFormatting sqref="P164">
    <cfRule type="containsText" dxfId="4365" priority="4373" operator="containsText" text="日">
      <formula>NOT(ISERROR(SEARCH("日",P164)))</formula>
    </cfRule>
    <cfRule type="containsText" dxfId="4364" priority="4374" operator="containsText" text="土">
      <formula>NOT(ISERROR(SEARCH("土",P164)))</formula>
    </cfRule>
  </conditionalFormatting>
  <conditionalFormatting sqref="O164">
    <cfRule type="containsText" dxfId="4363" priority="4371" operator="containsText" text="日">
      <formula>NOT(ISERROR(SEARCH("日",O164)))</formula>
    </cfRule>
    <cfRule type="containsText" dxfId="4362" priority="4372" operator="containsText" text="土">
      <formula>NOT(ISERROR(SEARCH("土",O164)))</formula>
    </cfRule>
  </conditionalFormatting>
  <conditionalFormatting sqref="M150:V150">
    <cfRule type="containsText" dxfId="4361" priority="4493" operator="containsText" text="日">
      <formula>NOT(ISERROR(SEARCH("日",M150)))</formula>
    </cfRule>
    <cfRule type="containsText" dxfId="4360" priority="4494" operator="containsText" text="土">
      <formula>NOT(ISERROR(SEARCH("土",M150)))</formula>
    </cfRule>
  </conditionalFormatting>
  <conditionalFormatting sqref="N163 L164:L166 M165:V165">
    <cfRule type="containsText" dxfId="4359" priority="4391" operator="containsText" text="日">
      <formula>NOT(ISERROR(SEARCH("日",L163)))</formula>
    </cfRule>
    <cfRule type="containsText" dxfId="4358" priority="4392" operator="containsText" text="土">
      <formula>NOT(ISERROR(SEARCH("土",L163)))</formula>
    </cfRule>
  </conditionalFormatting>
  <conditionalFormatting sqref="N164">
    <cfRule type="containsText" dxfId="4357" priority="4369" operator="containsText" text="日">
      <formula>NOT(ISERROR(SEARCH("日",N164)))</formula>
    </cfRule>
    <cfRule type="containsText" dxfId="4356" priority="4370" operator="containsText" text="土">
      <formula>NOT(ISERROR(SEARCH("土",N164)))</formula>
    </cfRule>
  </conditionalFormatting>
  <conditionalFormatting sqref="M164">
    <cfRule type="containsText" dxfId="4355" priority="4367" operator="containsText" text="日">
      <formula>NOT(ISERROR(SEARCH("日",M164)))</formula>
    </cfRule>
    <cfRule type="containsText" dxfId="4354" priority="4368" operator="containsText" text="土">
      <formula>NOT(ISERROR(SEARCH("土",M164)))</formula>
    </cfRule>
  </conditionalFormatting>
  <conditionalFormatting sqref="N167 L168:L170 M169:V169">
    <cfRule type="containsText" dxfId="4353" priority="4359" operator="containsText" text="日">
      <formula>NOT(ISERROR(SEARCH("日",L167)))</formula>
    </cfRule>
    <cfRule type="containsText" dxfId="4352" priority="4360" operator="containsText" text="土">
      <formula>NOT(ISERROR(SEARCH("土",L167)))</formula>
    </cfRule>
  </conditionalFormatting>
  <conditionalFormatting sqref="M167">
    <cfRule type="containsText" dxfId="4351" priority="4361" operator="containsText" text="日">
      <formula>NOT(ISERROR(SEARCH("日",M167)))</formula>
    </cfRule>
    <cfRule type="containsText" dxfId="4350" priority="4362" operator="containsText" text="土">
      <formula>NOT(ISERROR(SEARCH("土",M167)))</formula>
    </cfRule>
  </conditionalFormatting>
  <conditionalFormatting sqref="O167">
    <cfRule type="containsText" dxfId="4349" priority="4357" operator="containsText" text="日">
      <formula>NOT(ISERROR(SEARCH("日",O167)))</formula>
    </cfRule>
    <cfRule type="containsText" dxfId="4348" priority="4358" operator="containsText" text="土">
      <formula>NOT(ISERROR(SEARCH("土",O167)))</formula>
    </cfRule>
  </conditionalFormatting>
  <conditionalFormatting sqref="P167">
    <cfRule type="containsText" dxfId="4347" priority="4355" operator="containsText" text="日">
      <formula>NOT(ISERROR(SEARCH("日",P167)))</formula>
    </cfRule>
    <cfRule type="containsText" dxfId="4346" priority="4356" operator="containsText" text="土">
      <formula>NOT(ISERROR(SEARCH("土",P167)))</formula>
    </cfRule>
  </conditionalFormatting>
  <conditionalFormatting sqref="L167">
    <cfRule type="containsText" dxfId="4345" priority="4363" operator="containsText" text="日">
      <formula>NOT(ISERROR(SEARCH("日",L167)))</formula>
    </cfRule>
    <cfRule type="containsText" dxfId="4344" priority="4364" operator="containsText" text="土">
      <formula>NOT(ISERROR(SEARCH("土",L167)))</formula>
    </cfRule>
  </conditionalFormatting>
  <conditionalFormatting sqref="T168">
    <cfRule type="containsText" dxfId="4343" priority="4349" operator="containsText" text="日">
      <formula>NOT(ISERROR(SEARCH("日",T168)))</formula>
    </cfRule>
    <cfRule type="containsText" dxfId="4342" priority="4350" operator="containsText" text="土">
      <formula>NOT(ISERROR(SEARCH("土",T168)))</formula>
    </cfRule>
  </conditionalFormatting>
  <conditionalFormatting sqref="S168">
    <cfRule type="containsText" dxfId="4341" priority="4347" operator="containsText" text="日">
      <formula>NOT(ISERROR(SEARCH("日",S168)))</formula>
    </cfRule>
    <cfRule type="containsText" dxfId="4340" priority="4348" operator="containsText" text="土">
      <formula>NOT(ISERROR(SEARCH("土",S168)))</formula>
    </cfRule>
  </conditionalFormatting>
  <conditionalFormatting sqref="R168">
    <cfRule type="containsText" dxfId="4339" priority="4345" operator="containsText" text="日">
      <formula>NOT(ISERROR(SEARCH("日",R168)))</formula>
    </cfRule>
    <cfRule type="containsText" dxfId="4338" priority="4346" operator="containsText" text="土">
      <formula>NOT(ISERROR(SEARCH("土",R168)))</formula>
    </cfRule>
  </conditionalFormatting>
  <conditionalFormatting sqref="Q168">
    <cfRule type="containsText" dxfId="4337" priority="4343" operator="containsText" text="日">
      <formula>NOT(ISERROR(SEARCH("日",Q168)))</formula>
    </cfRule>
    <cfRule type="containsText" dxfId="4336" priority="4344" operator="containsText" text="土">
      <formula>NOT(ISERROR(SEARCH("土",Q168)))</formula>
    </cfRule>
  </conditionalFormatting>
  <conditionalFormatting sqref="P168">
    <cfRule type="containsText" dxfId="4335" priority="4341" operator="containsText" text="日">
      <formula>NOT(ISERROR(SEARCH("日",P168)))</formula>
    </cfRule>
    <cfRule type="containsText" dxfId="4334" priority="4342" operator="containsText" text="土">
      <formula>NOT(ISERROR(SEARCH("土",P168)))</formula>
    </cfRule>
  </conditionalFormatting>
  <conditionalFormatting sqref="U168">
    <cfRule type="containsText" dxfId="4333" priority="4351" operator="containsText" text="日">
      <formula>NOT(ISERROR(SEARCH("日",U168)))</formula>
    </cfRule>
    <cfRule type="containsText" dxfId="4332" priority="4352" operator="containsText" text="土">
      <formula>NOT(ISERROR(SEARCH("土",U168)))</formula>
    </cfRule>
  </conditionalFormatting>
  <conditionalFormatting sqref="O168">
    <cfRule type="containsText" dxfId="4331" priority="4339" operator="containsText" text="日">
      <formula>NOT(ISERROR(SEARCH("日",O168)))</formula>
    </cfRule>
    <cfRule type="containsText" dxfId="4330" priority="4340" operator="containsText" text="土">
      <formula>NOT(ISERROR(SEARCH("土",O168)))</formula>
    </cfRule>
  </conditionalFormatting>
  <conditionalFormatting sqref="M168">
    <cfRule type="containsText" dxfId="4329" priority="4335" operator="containsText" text="日">
      <formula>NOT(ISERROR(SEARCH("日",M168)))</formula>
    </cfRule>
    <cfRule type="containsText" dxfId="4328" priority="4336" operator="containsText" text="土">
      <formula>NOT(ISERROR(SEARCH("土",M168)))</formula>
    </cfRule>
  </conditionalFormatting>
  <conditionalFormatting sqref="M170:V170">
    <cfRule type="containsText" dxfId="4327" priority="4333" operator="containsText" text="日">
      <formula>NOT(ISERROR(SEARCH("日",M170)))</formula>
    </cfRule>
    <cfRule type="containsText" dxfId="4326" priority="4334" operator="containsText" text="土">
      <formula>NOT(ISERROR(SEARCH("土",M170)))</formula>
    </cfRule>
  </conditionalFormatting>
  <conditionalFormatting sqref="V168">
    <cfRule type="containsText" dxfId="4325" priority="4353" operator="containsText" text="日">
      <formula>NOT(ISERROR(SEARCH("日",V168)))</formula>
    </cfRule>
    <cfRule type="containsText" dxfId="4324" priority="4354" operator="containsText" text="土">
      <formula>NOT(ISERROR(SEARCH("土",V168)))</formula>
    </cfRule>
  </conditionalFormatting>
  <conditionalFormatting sqref="N171 L172:L174 M173:V173">
    <cfRule type="containsText" dxfId="4323" priority="4327" operator="containsText" text="日">
      <formula>NOT(ISERROR(SEARCH("日",L171)))</formula>
    </cfRule>
    <cfRule type="containsText" dxfId="4322" priority="4328" operator="containsText" text="土">
      <formula>NOT(ISERROR(SEARCH("土",L171)))</formula>
    </cfRule>
  </conditionalFormatting>
  <conditionalFormatting sqref="M171">
    <cfRule type="containsText" dxfId="4321" priority="4329" operator="containsText" text="日">
      <formula>NOT(ISERROR(SEARCH("日",M171)))</formula>
    </cfRule>
    <cfRule type="containsText" dxfId="4320" priority="4330" operator="containsText" text="土">
      <formula>NOT(ISERROR(SEARCH("土",M171)))</formula>
    </cfRule>
  </conditionalFormatting>
  <conditionalFormatting sqref="O171">
    <cfRule type="containsText" dxfId="4319" priority="4325" operator="containsText" text="日">
      <formula>NOT(ISERROR(SEARCH("日",O171)))</formula>
    </cfRule>
    <cfRule type="containsText" dxfId="4318" priority="4326" operator="containsText" text="土">
      <formula>NOT(ISERROR(SEARCH("土",O171)))</formula>
    </cfRule>
  </conditionalFormatting>
  <conditionalFormatting sqref="P171">
    <cfRule type="containsText" dxfId="4317" priority="4323" operator="containsText" text="日">
      <formula>NOT(ISERROR(SEARCH("日",P171)))</formula>
    </cfRule>
    <cfRule type="containsText" dxfId="4316" priority="4324" operator="containsText" text="土">
      <formula>NOT(ISERROR(SEARCH("土",P171)))</formula>
    </cfRule>
  </conditionalFormatting>
  <conditionalFormatting sqref="L171">
    <cfRule type="containsText" dxfId="4315" priority="4331" operator="containsText" text="日">
      <formula>NOT(ISERROR(SEARCH("日",L171)))</formula>
    </cfRule>
    <cfRule type="containsText" dxfId="4314" priority="4332" operator="containsText" text="土">
      <formula>NOT(ISERROR(SEARCH("土",L171)))</formula>
    </cfRule>
  </conditionalFormatting>
  <conditionalFormatting sqref="T172">
    <cfRule type="containsText" dxfId="4313" priority="4317" operator="containsText" text="日">
      <formula>NOT(ISERROR(SEARCH("日",T172)))</formula>
    </cfRule>
    <cfRule type="containsText" dxfId="4312" priority="4318" operator="containsText" text="土">
      <formula>NOT(ISERROR(SEARCH("土",T172)))</formula>
    </cfRule>
  </conditionalFormatting>
  <conditionalFormatting sqref="S172">
    <cfRule type="containsText" dxfId="4311" priority="4315" operator="containsText" text="日">
      <formula>NOT(ISERROR(SEARCH("日",S172)))</formula>
    </cfRule>
    <cfRule type="containsText" dxfId="4310" priority="4316" operator="containsText" text="土">
      <formula>NOT(ISERROR(SEARCH("土",S172)))</formula>
    </cfRule>
  </conditionalFormatting>
  <conditionalFormatting sqref="R172">
    <cfRule type="containsText" dxfId="4309" priority="4313" operator="containsText" text="日">
      <formula>NOT(ISERROR(SEARCH("日",R172)))</formula>
    </cfRule>
    <cfRule type="containsText" dxfId="4308" priority="4314" operator="containsText" text="土">
      <formula>NOT(ISERROR(SEARCH("土",R172)))</formula>
    </cfRule>
  </conditionalFormatting>
  <conditionalFormatting sqref="Q172">
    <cfRule type="containsText" dxfId="4307" priority="4311" operator="containsText" text="日">
      <formula>NOT(ISERROR(SEARCH("日",Q172)))</formula>
    </cfRule>
    <cfRule type="containsText" dxfId="4306" priority="4312" operator="containsText" text="土">
      <formula>NOT(ISERROR(SEARCH("土",Q172)))</formula>
    </cfRule>
  </conditionalFormatting>
  <conditionalFormatting sqref="N172">
    <cfRule type="containsText" dxfId="4305" priority="4305" operator="containsText" text="日">
      <formula>NOT(ISERROR(SEARCH("日",N172)))</formula>
    </cfRule>
    <cfRule type="containsText" dxfId="4304" priority="4306" operator="containsText" text="土">
      <formula>NOT(ISERROR(SEARCH("土",N172)))</formula>
    </cfRule>
  </conditionalFormatting>
  <conditionalFormatting sqref="U172">
    <cfRule type="containsText" dxfId="4303" priority="4319" operator="containsText" text="日">
      <formula>NOT(ISERROR(SEARCH("日",U172)))</formula>
    </cfRule>
    <cfRule type="containsText" dxfId="4302" priority="4320" operator="containsText" text="土">
      <formula>NOT(ISERROR(SEARCH("土",U172)))</formula>
    </cfRule>
  </conditionalFormatting>
  <conditionalFormatting sqref="O172">
    <cfRule type="containsText" dxfId="4301" priority="4307" operator="containsText" text="日">
      <formula>NOT(ISERROR(SEARCH("日",O172)))</formula>
    </cfRule>
    <cfRule type="containsText" dxfId="4300" priority="4308" operator="containsText" text="土">
      <formula>NOT(ISERROR(SEARCH("土",O172)))</formula>
    </cfRule>
  </conditionalFormatting>
  <conditionalFormatting sqref="M172">
    <cfRule type="containsText" dxfId="4299" priority="4303" operator="containsText" text="日">
      <formula>NOT(ISERROR(SEARCH("日",M172)))</formula>
    </cfRule>
    <cfRule type="containsText" dxfId="4298" priority="4304" operator="containsText" text="土">
      <formula>NOT(ISERROR(SEARCH("土",M172)))</formula>
    </cfRule>
  </conditionalFormatting>
  <conditionalFormatting sqref="M174:V174">
    <cfRule type="containsText" dxfId="4297" priority="4301" operator="containsText" text="日">
      <formula>NOT(ISERROR(SEARCH("日",M174)))</formula>
    </cfRule>
    <cfRule type="containsText" dxfId="4296" priority="4302" operator="containsText" text="土">
      <formula>NOT(ISERROR(SEARCH("土",M174)))</formula>
    </cfRule>
  </conditionalFormatting>
  <conditionalFormatting sqref="V172">
    <cfRule type="containsText" dxfId="4295" priority="4321" operator="containsText" text="日">
      <formula>NOT(ISERROR(SEARCH("日",V172)))</formula>
    </cfRule>
    <cfRule type="containsText" dxfId="4294" priority="4322" operator="containsText" text="土">
      <formula>NOT(ISERROR(SEARCH("土",V172)))</formula>
    </cfRule>
  </conditionalFormatting>
  <conditionalFormatting sqref="N175 L176:L178 M177:V177">
    <cfRule type="containsText" dxfId="4293" priority="4295" operator="containsText" text="日">
      <formula>NOT(ISERROR(SEARCH("日",L175)))</formula>
    </cfRule>
    <cfRule type="containsText" dxfId="4292" priority="4296" operator="containsText" text="土">
      <formula>NOT(ISERROR(SEARCH("土",L175)))</formula>
    </cfRule>
  </conditionalFormatting>
  <conditionalFormatting sqref="M175">
    <cfRule type="containsText" dxfId="4291" priority="4297" operator="containsText" text="日">
      <formula>NOT(ISERROR(SEARCH("日",M175)))</formula>
    </cfRule>
    <cfRule type="containsText" dxfId="4290" priority="4298" operator="containsText" text="土">
      <formula>NOT(ISERROR(SEARCH("土",M175)))</formula>
    </cfRule>
  </conditionalFormatting>
  <conditionalFormatting sqref="O175">
    <cfRule type="containsText" dxfId="4289" priority="4293" operator="containsText" text="日">
      <formula>NOT(ISERROR(SEARCH("日",O175)))</formula>
    </cfRule>
    <cfRule type="containsText" dxfId="4288" priority="4294" operator="containsText" text="土">
      <formula>NOT(ISERROR(SEARCH("土",O175)))</formula>
    </cfRule>
  </conditionalFormatting>
  <conditionalFormatting sqref="P175">
    <cfRule type="containsText" dxfId="4287" priority="4291" operator="containsText" text="日">
      <formula>NOT(ISERROR(SEARCH("日",P175)))</formula>
    </cfRule>
    <cfRule type="containsText" dxfId="4286" priority="4292" operator="containsText" text="土">
      <formula>NOT(ISERROR(SEARCH("土",P175)))</formula>
    </cfRule>
  </conditionalFormatting>
  <conditionalFormatting sqref="L175">
    <cfRule type="containsText" dxfId="4285" priority="4299" operator="containsText" text="日">
      <formula>NOT(ISERROR(SEARCH("日",L175)))</formula>
    </cfRule>
    <cfRule type="containsText" dxfId="4284" priority="4300" operator="containsText" text="土">
      <formula>NOT(ISERROR(SEARCH("土",L175)))</formula>
    </cfRule>
  </conditionalFormatting>
  <conditionalFormatting sqref="T176">
    <cfRule type="containsText" dxfId="4283" priority="4285" operator="containsText" text="日">
      <formula>NOT(ISERROR(SEARCH("日",T176)))</formula>
    </cfRule>
    <cfRule type="containsText" dxfId="4282" priority="4286" operator="containsText" text="土">
      <formula>NOT(ISERROR(SEARCH("土",T176)))</formula>
    </cfRule>
  </conditionalFormatting>
  <conditionalFormatting sqref="S176">
    <cfRule type="containsText" dxfId="4281" priority="4283" operator="containsText" text="日">
      <formula>NOT(ISERROR(SEARCH("日",S176)))</formula>
    </cfRule>
    <cfRule type="containsText" dxfId="4280" priority="4284" operator="containsText" text="土">
      <formula>NOT(ISERROR(SEARCH("土",S176)))</formula>
    </cfRule>
  </conditionalFormatting>
  <conditionalFormatting sqref="Q176">
    <cfRule type="containsText" dxfId="4279" priority="4279" operator="containsText" text="日">
      <formula>NOT(ISERROR(SEARCH("日",Q176)))</formula>
    </cfRule>
    <cfRule type="containsText" dxfId="4278" priority="4280" operator="containsText" text="土">
      <formula>NOT(ISERROR(SEARCH("土",Q176)))</formula>
    </cfRule>
  </conditionalFormatting>
  <conditionalFormatting sqref="P176">
    <cfRule type="containsText" dxfId="4277" priority="4277" operator="containsText" text="日">
      <formula>NOT(ISERROR(SEARCH("日",P176)))</formula>
    </cfRule>
    <cfRule type="containsText" dxfId="4276" priority="4278" operator="containsText" text="土">
      <formula>NOT(ISERROR(SEARCH("土",P176)))</formula>
    </cfRule>
  </conditionalFormatting>
  <conditionalFormatting sqref="N176">
    <cfRule type="containsText" dxfId="4275" priority="4273" operator="containsText" text="日">
      <formula>NOT(ISERROR(SEARCH("日",N176)))</formula>
    </cfRule>
    <cfRule type="containsText" dxfId="4274" priority="4274" operator="containsText" text="土">
      <formula>NOT(ISERROR(SEARCH("土",N176)))</formula>
    </cfRule>
  </conditionalFormatting>
  <conditionalFormatting sqref="U176">
    <cfRule type="containsText" dxfId="4273" priority="4287" operator="containsText" text="日">
      <formula>NOT(ISERROR(SEARCH("日",U176)))</formula>
    </cfRule>
    <cfRule type="containsText" dxfId="4272" priority="4288" operator="containsText" text="土">
      <formula>NOT(ISERROR(SEARCH("土",U176)))</formula>
    </cfRule>
  </conditionalFormatting>
  <conditionalFormatting sqref="O176">
    <cfRule type="containsText" dxfId="4271" priority="4275" operator="containsText" text="日">
      <formula>NOT(ISERROR(SEARCH("日",O176)))</formula>
    </cfRule>
    <cfRule type="containsText" dxfId="4270" priority="4276" operator="containsText" text="土">
      <formula>NOT(ISERROR(SEARCH("土",O176)))</formula>
    </cfRule>
  </conditionalFormatting>
  <conditionalFormatting sqref="M176">
    <cfRule type="containsText" dxfId="4269" priority="4271" operator="containsText" text="日">
      <formula>NOT(ISERROR(SEARCH("日",M176)))</formula>
    </cfRule>
    <cfRule type="containsText" dxfId="4268" priority="4272" operator="containsText" text="土">
      <formula>NOT(ISERROR(SEARCH("土",M176)))</formula>
    </cfRule>
  </conditionalFormatting>
  <conditionalFormatting sqref="M178:V178">
    <cfRule type="containsText" dxfId="4267" priority="4269" operator="containsText" text="日">
      <formula>NOT(ISERROR(SEARCH("日",M178)))</formula>
    </cfRule>
    <cfRule type="containsText" dxfId="4266" priority="4270" operator="containsText" text="土">
      <formula>NOT(ISERROR(SEARCH("土",M178)))</formula>
    </cfRule>
  </conditionalFormatting>
  <conditionalFormatting sqref="V176">
    <cfRule type="containsText" dxfId="4265" priority="4289" operator="containsText" text="日">
      <formula>NOT(ISERROR(SEARCH("日",V176)))</formula>
    </cfRule>
    <cfRule type="containsText" dxfId="4264" priority="4290" operator="containsText" text="土">
      <formula>NOT(ISERROR(SEARCH("土",V176)))</formula>
    </cfRule>
  </conditionalFormatting>
  <conditionalFormatting sqref="N179 L180:L182 M181:V181">
    <cfRule type="containsText" dxfId="4263" priority="4263" operator="containsText" text="日">
      <formula>NOT(ISERROR(SEARCH("日",L179)))</formula>
    </cfRule>
    <cfRule type="containsText" dxfId="4262" priority="4264" operator="containsText" text="土">
      <formula>NOT(ISERROR(SEARCH("土",L179)))</formula>
    </cfRule>
  </conditionalFormatting>
  <conditionalFormatting sqref="M179">
    <cfRule type="containsText" dxfId="4261" priority="4265" operator="containsText" text="日">
      <formula>NOT(ISERROR(SEARCH("日",M179)))</formula>
    </cfRule>
    <cfRule type="containsText" dxfId="4260" priority="4266" operator="containsText" text="土">
      <formula>NOT(ISERROR(SEARCH("土",M179)))</formula>
    </cfRule>
  </conditionalFormatting>
  <conditionalFormatting sqref="O179">
    <cfRule type="containsText" dxfId="4259" priority="4261" operator="containsText" text="日">
      <formula>NOT(ISERROR(SEARCH("日",O179)))</formula>
    </cfRule>
    <cfRule type="containsText" dxfId="4258" priority="4262" operator="containsText" text="土">
      <formula>NOT(ISERROR(SEARCH("土",O179)))</formula>
    </cfRule>
  </conditionalFormatting>
  <conditionalFormatting sqref="P179">
    <cfRule type="containsText" dxfId="4257" priority="4259" operator="containsText" text="日">
      <formula>NOT(ISERROR(SEARCH("日",P179)))</formula>
    </cfRule>
    <cfRule type="containsText" dxfId="4256" priority="4260" operator="containsText" text="土">
      <formula>NOT(ISERROR(SEARCH("土",P179)))</formula>
    </cfRule>
  </conditionalFormatting>
  <conditionalFormatting sqref="L179">
    <cfRule type="containsText" dxfId="4255" priority="4267" operator="containsText" text="日">
      <formula>NOT(ISERROR(SEARCH("日",L179)))</formula>
    </cfRule>
    <cfRule type="containsText" dxfId="4254" priority="4268" operator="containsText" text="土">
      <formula>NOT(ISERROR(SEARCH("土",L179)))</formula>
    </cfRule>
  </conditionalFormatting>
  <conditionalFormatting sqref="S180">
    <cfRule type="containsText" dxfId="4253" priority="4251" operator="containsText" text="日">
      <formula>NOT(ISERROR(SEARCH("日",S180)))</formula>
    </cfRule>
    <cfRule type="containsText" dxfId="4252" priority="4252" operator="containsText" text="土">
      <formula>NOT(ISERROR(SEARCH("土",S180)))</formula>
    </cfRule>
  </conditionalFormatting>
  <conditionalFormatting sqref="R180">
    <cfRule type="containsText" dxfId="4251" priority="4249" operator="containsText" text="日">
      <formula>NOT(ISERROR(SEARCH("日",R180)))</formula>
    </cfRule>
    <cfRule type="containsText" dxfId="4250" priority="4250" operator="containsText" text="土">
      <formula>NOT(ISERROR(SEARCH("土",R180)))</formula>
    </cfRule>
  </conditionalFormatting>
  <conditionalFormatting sqref="Q180">
    <cfRule type="containsText" dxfId="4249" priority="4247" operator="containsText" text="日">
      <formula>NOT(ISERROR(SEARCH("日",Q180)))</formula>
    </cfRule>
    <cfRule type="containsText" dxfId="4248" priority="4248" operator="containsText" text="土">
      <formula>NOT(ISERROR(SEARCH("土",Q180)))</formula>
    </cfRule>
  </conditionalFormatting>
  <conditionalFormatting sqref="P180">
    <cfRule type="containsText" dxfId="4247" priority="4245" operator="containsText" text="日">
      <formula>NOT(ISERROR(SEARCH("日",P180)))</formula>
    </cfRule>
    <cfRule type="containsText" dxfId="4246" priority="4246" operator="containsText" text="土">
      <formula>NOT(ISERROR(SEARCH("土",P180)))</formula>
    </cfRule>
  </conditionalFormatting>
  <conditionalFormatting sqref="N180">
    <cfRule type="containsText" dxfId="4245" priority="4241" operator="containsText" text="日">
      <formula>NOT(ISERROR(SEARCH("日",N180)))</formula>
    </cfRule>
    <cfRule type="containsText" dxfId="4244" priority="4242" operator="containsText" text="土">
      <formula>NOT(ISERROR(SEARCH("土",N180)))</formula>
    </cfRule>
  </conditionalFormatting>
  <conditionalFormatting sqref="U180">
    <cfRule type="containsText" dxfId="4243" priority="4255" operator="containsText" text="日">
      <formula>NOT(ISERROR(SEARCH("日",U180)))</formula>
    </cfRule>
    <cfRule type="containsText" dxfId="4242" priority="4256" operator="containsText" text="土">
      <formula>NOT(ISERROR(SEARCH("土",U180)))</formula>
    </cfRule>
  </conditionalFormatting>
  <conditionalFormatting sqref="O180">
    <cfRule type="containsText" dxfId="4241" priority="4243" operator="containsText" text="日">
      <formula>NOT(ISERROR(SEARCH("日",O180)))</formula>
    </cfRule>
    <cfRule type="containsText" dxfId="4240" priority="4244" operator="containsText" text="土">
      <formula>NOT(ISERROR(SEARCH("土",O180)))</formula>
    </cfRule>
  </conditionalFormatting>
  <conditionalFormatting sqref="M180">
    <cfRule type="containsText" dxfId="4239" priority="4239" operator="containsText" text="日">
      <formula>NOT(ISERROR(SEARCH("日",M180)))</formula>
    </cfRule>
    <cfRule type="containsText" dxfId="4238" priority="4240" operator="containsText" text="土">
      <formula>NOT(ISERROR(SEARCH("土",M180)))</formula>
    </cfRule>
  </conditionalFormatting>
  <conditionalFormatting sqref="M182:V182">
    <cfRule type="containsText" dxfId="4237" priority="4237" operator="containsText" text="日">
      <formula>NOT(ISERROR(SEARCH("日",M182)))</formula>
    </cfRule>
    <cfRule type="containsText" dxfId="4236" priority="4238" operator="containsText" text="土">
      <formula>NOT(ISERROR(SEARCH("土",M182)))</formula>
    </cfRule>
  </conditionalFormatting>
  <conditionalFormatting sqref="V180">
    <cfRule type="containsText" dxfId="4235" priority="4257" operator="containsText" text="日">
      <formula>NOT(ISERROR(SEARCH("日",V180)))</formula>
    </cfRule>
    <cfRule type="containsText" dxfId="4234" priority="4258" operator="containsText" text="土">
      <formula>NOT(ISERROR(SEARCH("土",V180)))</formula>
    </cfRule>
  </conditionalFormatting>
  <conditionalFormatting sqref="N183 L184:L186 M185:V185">
    <cfRule type="containsText" dxfId="4233" priority="4231" operator="containsText" text="日">
      <formula>NOT(ISERROR(SEARCH("日",L183)))</formula>
    </cfRule>
    <cfRule type="containsText" dxfId="4232" priority="4232" operator="containsText" text="土">
      <formula>NOT(ISERROR(SEARCH("土",L183)))</formula>
    </cfRule>
  </conditionalFormatting>
  <conditionalFormatting sqref="M183">
    <cfRule type="containsText" dxfId="4231" priority="4233" operator="containsText" text="日">
      <formula>NOT(ISERROR(SEARCH("日",M183)))</formula>
    </cfRule>
    <cfRule type="containsText" dxfId="4230" priority="4234" operator="containsText" text="土">
      <formula>NOT(ISERROR(SEARCH("土",M183)))</formula>
    </cfRule>
  </conditionalFormatting>
  <conditionalFormatting sqref="O183">
    <cfRule type="containsText" dxfId="4229" priority="4229" operator="containsText" text="日">
      <formula>NOT(ISERROR(SEARCH("日",O183)))</formula>
    </cfRule>
    <cfRule type="containsText" dxfId="4228" priority="4230" operator="containsText" text="土">
      <formula>NOT(ISERROR(SEARCH("土",O183)))</formula>
    </cfRule>
  </conditionalFormatting>
  <conditionalFormatting sqref="P183">
    <cfRule type="containsText" dxfId="4227" priority="4227" operator="containsText" text="日">
      <formula>NOT(ISERROR(SEARCH("日",P183)))</formula>
    </cfRule>
    <cfRule type="containsText" dxfId="4226" priority="4228" operator="containsText" text="土">
      <formula>NOT(ISERROR(SEARCH("土",P183)))</formula>
    </cfRule>
  </conditionalFormatting>
  <conditionalFormatting sqref="L183">
    <cfRule type="containsText" dxfId="4225" priority="4235" operator="containsText" text="日">
      <formula>NOT(ISERROR(SEARCH("日",L183)))</formula>
    </cfRule>
    <cfRule type="containsText" dxfId="4224" priority="4236" operator="containsText" text="土">
      <formula>NOT(ISERROR(SEARCH("土",L183)))</formula>
    </cfRule>
  </conditionalFormatting>
  <conditionalFormatting sqref="T184">
    <cfRule type="containsText" dxfId="4223" priority="4221" operator="containsText" text="日">
      <formula>NOT(ISERROR(SEARCH("日",T184)))</formula>
    </cfRule>
    <cfRule type="containsText" dxfId="4222" priority="4222" operator="containsText" text="土">
      <formula>NOT(ISERROR(SEARCH("土",T184)))</formula>
    </cfRule>
  </conditionalFormatting>
  <conditionalFormatting sqref="S184">
    <cfRule type="containsText" dxfId="4221" priority="4219" operator="containsText" text="日">
      <formula>NOT(ISERROR(SEARCH("日",S184)))</formula>
    </cfRule>
    <cfRule type="containsText" dxfId="4220" priority="4220" operator="containsText" text="土">
      <formula>NOT(ISERROR(SEARCH("土",S184)))</formula>
    </cfRule>
  </conditionalFormatting>
  <conditionalFormatting sqref="R184">
    <cfRule type="containsText" dxfId="4219" priority="4217" operator="containsText" text="日">
      <formula>NOT(ISERROR(SEARCH("日",R184)))</formula>
    </cfRule>
    <cfRule type="containsText" dxfId="4218" priority="4218" operator="containsText" text="土">
      <formula>NOT(ISERROR(SEARCH("土",R184)))</formula>
    </cfRule>
  </conditionalFormatting>
  <conditionalFormatting sqref="Q184">
    <cfRule type="containsText" dxfId="4217" priority="4215" operator="containsText" text="日">
      <formula>NOT(ISERROR(SEARCH("日",Q184)))</formula>
    </cfRule>
    <cfRule type="containsText" dxfId="4216" priority="4216" operator="containsText" text="土">
      <formula>NOT(ISERROR(SEARCH("土",Q184)))</formula>
    </cfRule>
  </conditionalFormatting>
  <conditionalFormatting sqref="P184">
    <cfRule type="containsText" dxfId="4215" priority="4213" operator="containsText" text="日">
      <formula>NOT(ISERROR(SEARCH("日",P184)))</formula>
    </cfRule>
    <cfRule type="containsText" dxfId="4214" priority="4214" operator="containsText" text="土">
      <formula>NOT(ISERROR(SEARCH("土",P184)))</formula>
    </cfRule>
  </conditionalFormatting>
  <conditionalFormatting sqref="N184">
    <cfRule type="containsText" dxfId="4213" priority="4209" operator="containsText" text="日">
      <formula>NOT(ISERROR(SEARCH("日",N184)))</formula>
    </cfRule>
    <cfRule type="containsText" dxfId="4212" priority="4210" operator="containsText" text="土">
      <formula>NOT(ISERROR(SEARCH("土",N184)))</formula>
    </cfRule>
  </conditionalFormatting>
  <conditionalFormatting sqref="U184">
    <cfRule type="containsText" dxfId="4211" priority="4223" operator="containsText" text="日">
      <formula>NOT(ISERROR(SEARCH("日",U184)))</formula>
    </cfRule>
    <cfRule type="containsText" dxfId="4210" priority="4224" operator="containsText" text="土">
      <formula>NOT(ISERROR(SEARCH("土",U184)))</formula>
    </cfRule>
  </conditionalFormatting>
  <conditionalFormatting sqref="O184">
    <cfRule type="containsText" dxfId="4209" priority="4211" operator="containsText" text="日">
      <formula>NOT(ISERROR(SEARCH("日",O184)))</formula>
    </cfRule>
    <cfRule type="containsText" dxfId="4208" priority="4212" operator="containsText" text="土">
      <formula>NOT(ISERROR(SEARCH("土",O184)))</formula>
    </cfRule>
  </conditionalFormatting>
  <conditionalFormatting sqref="M184">
    <cfRule type="containsText" dxfId="4207" priority="4207" operator="containsText" text="日">
      <formula>NOT(ISERROR(SEARCH("日",M184)))</formula>
    </cfRule>
    <cfRule type="containsText" dxfId="4206" priority="4208" operator="containsText" text="土">
      <formula>NOT(ISERROR(SEARCH("土",M184)))</formula>
    </cfRule>
  </conditionalFormatting>
  <conditionalFormatting sqref="M186:V186">
    <cfRule type="containsText" dxfId="4205" priority="4205" operator="containsText" text="日">
      <formula>NOT(ISERROR(SEARCH("日",M186)))</formula>
    </cfRule>
    <cfRule type="containsText" dxfId="4204" priority="4206" operator="containsText" text="土">
      <formula>NOT(ISERROR(SEARCH("土",M186)))</formula>
    </cfRule>
  </conditionalFormatting>
  <conditionalFormatting sqref="N187 L188:L190 M189:V189">
    <cfRule type="containsText" dxfId="4203" priority="4199" operator="containsText" text="日">
      <formula>NOT(ISERROR(SEARCH("日",L187)))</formula>
    </cfRule>
    <cfRule type="containsText" dxfId="4202" priority="4200" operator="containsText" text="土">
      <formula>NOT(ISERROR(SEARCH("土",L187)))</formula>
    </cfRule>
  </conditionalFormatting>
  <conditionalFormatting sqref="M187">
    <cfRule type="containsText" dxfId="4201" priority="4201" operator="containsText" text="日">
      <formula>NOT(ISERROR(SEARCH("日",M187)))</formula>
    </cfRule>
    <cfRule type="containsText" dxfId="4200" priority="4202" operator="containsText" text="土">
      <formula>NOT(ISERROR(SEARCH("土",M187)))</formula>
    </cfRule>
  </conditionalFormatting>
  <conditionalFormatting sqref="O187">
    <cfRule type="containsText" dxfId="4199" priority="4197" operator="containsText" text="日">
      <formula>NOT(ISERROR(SEARCH("日",O187)))</formula>
    </cfRule>
    <cfRule type="containsText" dxfId="4198" priority="4198" operator="containsText" text="土">
      <formula>NOT(ISERROR(SEARCH("土",O187)))</formula>
    </cfRule>
  </conditionalFormatting>
  <conditionalFormatting sqref="P187">
    <cfRule type="containsText" dxfId="4197" priority="4195" operator="containsText" text="日">
      <formula>NOT(ISERROR(SEARCH("日",P187)))</formula>
    </cfRule>
    <cfRule type="containsText" dxfId="4196" priority="4196" operator="containsText" text="土">
      <formula>NOT(ISERROR(SEARCH("土",P187)))</formula>
    </cfRule>
  </conditionalFormatting>
  <conditionalFormatting sqref="L187">
    <cfRule type="containsText" dxfId="4195" priority="4203" operator="containsText" text="日">
      <formula>NOT(ISERROR(SEARCH("日",L187)))</formula>
    </cfRule>
    <cfRule type="containsText" dxfId="4194" priority="4204" operator="containsText" text="土">
      <formula>NOT(ISERROR(SEARCH("土",L187)))</formula>
    </cfRule>
  </conditionalFormatting>
  <conditionalFormatting sqref="T188">
    <cfRule type="containsText" dxfId="4193" priority="4189" operator="containsText" text="日">
      <formula>NOT(ISERROR(SEARCH("日",T188)))</formula>
    </cfRule>
    <cfRule type="containsText" dxfId="4192" priority="4190" operator="containsText" text="土">
      <formula>NOT(ISERROR(SEARCH("土",T188)))</formula>
    </cfRule>
  </conditionalFormatting>
  <conditionalFormatting sqref="S188">
    <cfRule type="containsText" dxfId="4191" priority="4187" operator="containsText" text="日">
      <formula>NOT(ISERROR(SEARCH("日",S188)))</formula>
    </cfRule>
    <cfRule type="containsText" dxfId="4190" priority="4188" operator="containsText" text="土">
      <formula>NOT(ISERROR(SEARCH("土",S188)))</formula>
    </cfRule>
  </conditionalFormatting>
  <conditionalFormatting sqref="R188">
    <cfRule type="containsText" dxfId="4189" priority="4185" operator="containsText" text="日">
      <formula>NOT(ISERROR(SEARCH("日",R188)))</formula>
    </cfRule>
    <cfRule type="containsText" dxfId="4188" priority="4186" operator="containsText" text="土">
      <formula>NOT(ISERROR(SEARCH("土",R188)))</formula>
    </cfRule>
  </conditionalFormatting>
  <conditionalFormatting sqref="Q188">
    <cfRule type="containsText" dxfId="4187" priority="4183" operator="containsText" text="日">
      <formula>NOT(ISERROR(SEARCH("日",Q188)))</formula>
    </cfRule>
    <cfRule type="containsText" dxfId="4186" priority="4184" operator="containsText" text="土">
      <formula>NOT(ISERROR(SEARCH("土",Q188)))</formula>
    </cfRule>
  </conditionalFormatting>
  <conditionalFormatting sqref="P188">
    <cfRule type="containsText" dxfId="4185" priority="4181" operator="containsText" text="日">
      <formula>NOT(ISERROR(SEARCH("日",P188)))</formula>
    </cfRule>
    <cfRule type="containsText" dxfId="4184" priority="4182" operator="containsText" text="土">
      <formula>NOT(ISERROR(SEARCH("土",P188)))</formula>
    </cfRule>
  </conditionalFormatting>
  <conditionalFormatting sqref="N188">
    <cfRule type="containsText" dxfId="4183" priority="4177" operator="containsText" text="日">
      <formula>NOT(ISERROR(SEARCH("日",N188)))</formula>
    </cfRule>
    <cfRule type="containsText" dxfId="4182" priority="4178" operator="containsText" text="土">
      <formula>NOT(ISERROR(SEARCH("土",N188)))</formula>
    </cfRule>
  </conditionalFormatting>
  <conditionalFormatting sqref="U188">
    <cfRule type="containsText" dxfId="4181" priority="4191" operator="containsText" text="日">
      <formula>NOT(ISERROR(SEARCH("日",U188)))</formula>
    </cfRule>
    <cfRule type="containsText" dxfId="4180" priority="4192" operator="containsText" text="土">
      <formula>NOT(ISERROR(SEARCH("土",U188)))</formula>
    </cfRule>
  </conditionalFormatting>
  <conditionalFormatting sqref="O188">
    <cfRule type="containsText" dxfId="4179" priority="4179" operator="containsText" text="日">
      <formula>NOT(ISERROR(SEARCH("日",O188)))</formula>
    </cfRule>
    <cfRule type="containsText" dxfId="4178" priority="4180" operator="containsText" text="土">
      <formula>NOT(ISERROR(SEARCH("土",O188)))</formula>
    </cfRule>
  </conditionalFormatting>
  <conditionalFormatting sqref="M188">
    <cfRule type="containsText" dxfId="4177" priority="4175" operator="containsText" text="日">
      <formula>NOT(ISERROR(SEARCH("日",M188)))</formula>
    </cfRule>
    <cfRule type="containsText" dxfId="4176" priority="4176" operator="containsText" text="土">
      <formula>NOT(ISERROR(SEARCH("土",M188)))</formula>
    </cfRule>
  </conditionalFormatting>
  <conditionalFormatting sqref="M190:V190">
    <cfRule type="containsText" dxfId="4175" priority="4173" operator="containsText" text="日">
      <formula>NOT(ISERROR(SEARCH("日",M190)))</formula>
    </cfRule>
    <cfRule type="containsText" dxfId="4174" priority="4174" operator="containsText" text="土">
      <formula>NOT(ISERROR(SEARCH("土",M190)))</formula>
    </cfRule>
  </conditionalFormatting>
  <conditionalFormatting sqref="V188">
    <cfRule type="containsText" dxfId="4173" priority="4193" operator="containsText" text="日">
      <formula>NOT(ISERROR(SEARCH("日",V188)))</formula>
    </cfRule>
    <cfRule type="containsText" dxfId="4172" priority="4194" operator="containsText" text="土">
      <formula>NOT(ISERROR(SEARCH("土",V188)))</formula>
    </cfRule>
  </conditionalFormatting>
  <conditionalFormatting sqref="N191 L192:L194 M193:V193">
    <cfRule type="containsText" dxfId="4171" priority="4167" operator="containsText" text="日">
      <formula>NOT(ISERROR(SEARCH("日",L191)))</formula>
    </cfRule>
    <cfRule type="containsText" dxfId="4170" priority="4168" operator="containsText" text="土">
      <formula>NOT(ISERROR(SEARCH("土",L191)))</formula>
    </cfRule>
  </conditionalFormatting>
  <conditionalFormatting sqref="M191">
    <cfRule type="containsText" dxfId="4169" priority="4169" operator="containsText" text="日">
      <formula>NOT(ISERROR(SEARCH("日",M191)))</formula>
    </cfRule>
    <cfRule type="containsText" dxfId="4168" priority="4170" operator="containsText" text="土">
      <formula>NOT(ISERROR(SEARCH("土",M191)))</formula>
    </cfRule>
  </conditionalFormatting>
  <conditionalFormatting sqref="O191">
    <cfRule type="containsText" dxfId="4167" priority="4165" operator="containsText" text="日">
      <formula>NOT(ISERROR(SEARCH("日",O191)))</formula>
    </cfRule>
    <cfRule type="containsText" dxfId="4166" priority="4166" operator="containsText" text="土">
      <formula>NOT(ISERROR(SEARCH("土",O191)))</formula>
    </cfRule>
  </conditionalFormatting>
  <conditionalFormatting sqref="P191">
    <cfRule type="containsText" dxfId="4165" priority="4163" operator="containsText" text="日">
      <formula>NOT(ISERROR(SEARCH("日",P191)))</formula>
    </cfRule>
    <cfRule type="containsText" dxfId="4164" priority="4164" operator="containsText" text="土">
      <formula>NOT(ISERROR(SEARCH("土",P191)))</formula>
    </cfRule>
  </conditionalFormatting>
  <conditionalFormatting sqref="L191">
    <cfRule type="containsText" dxfId="4163" priority="4171" operator="containsText" text="日">
      <formula>NOT(ISERROR(SEARCH("日",L191)))</formula>
    </cfRule>
    <cfRule type="containsText" dxfId="4162" priority="4172" operator="containsText" text="土">
      <formula>NOT(ISERROR(SEARCH("土",L191)))</formula>
    </cfRule>
  </conditionalFormatting>
  <conditionalFormatting sqref="T192">
    <cfRule type="containsText" dxfId="4161" priority="4157" operator="containsText" text="日">
      <formula>NOT(ISERROR(SEARCH("日",T192)))</formula>
    </cfRule>
    <cfRule type="containsText" dxfId="4160" priority="4158" operator="containsText" text="土">
      <formula>NOT(ISERROR(SEARCH("土",T192)))</formula>
    </cfRule>
  </conditionalFormatting>
  <conditionalFormatting sqref="S192">
    <cfRule type="containsText" dxfId="4159" priority="4155" operator="containsText" text="日">
      <formula>NOT(ISERROR(SEARCH("日",S192)))</formula>
    </cfRule>
    <cfRule type="containsText" dxfId="4158" priority="4156" operator="containsText" text="土">
      <formula>NOT(ISERROR(SEARCH("土",S192)))</formula>
    </cfRule>
  </conditionalFormatting>
  <conditionalFormatting sqref="R192">
    <cfRule type="containsText" dxfId="4157" priority="4153" operator="containsText" text="日">
      <formula>NOT(ISERROR(SEARCH("日",R192)))</formula>
    </cfRule>
    <cfRule type="containsText" dxfId="4156" priority="4154" operator="containsText" text="土">
      <formula>NOT(ISERROR(SEARCH("土",R192)))</formula>
    </cfRule>
  </conditionalFormatting>
  <conditionalFormatting sqref="Q192">
    <cfRule type="containsText" dxfId="4155" priority="4151" operator="containsText" text="日">
      <formula>NOT(ISERROR(SEARCH("日",Q192)))</formula>
    </cfRule>
    <cfRule type="containsText" dxfId="4154" priority="4152" operator="containsText" text="土">
      <formula>NOT(ISERROR(SEARCH("土",Q192)))</formula>
    </cfRule>
  </conditionalFormatting>
  <conditionalFormatting sqref="P192">
    <cfRule type="containsText" dxfId="4153" priority="4149" operator="containsText" text="日">
      <formula>NOT(ISERROR(SEARCH("日",P192)))</formula>
    </cfRule>
    <cfRule type="containsText" dxfId="4152" priority="4150" operator="containsText" text="土">
      <formula>NOT(ISERROR(SEARCH("土",P192)))</formula>
    </cfRule>
  </conditionalFormatting>
  <conditionalFormatting sqref="N192">
    <cfRule type="containsText" dxfId="4151" priority="4145" operator="containsText" text="日">
      <formula>NOT(ISERROR(SEARCH("日",N192)))</formula>
    </cfRule>
    <cfRule type="containsText" dxfId="4150" priority="4146" operator="containsText" text="土">
      <formula>NOT(ISERROR(SEARCH("土",N192)))</formula>
    </cfRule>
  </conditionalFormatting>
  <conditionalFormatting sqref="U192">
    <cfRule type="containsText" dxfId="4149" priority="4159" operator="containsText" text="日">
      <formula>NOT(ISERROR(SEARCH("日",U192)))</formula>
    </cfRule>
    <cfRule type="containsText" dxfId="4148" priority="4160" operator="containsText" text="土">
      <formula>NOT(ISERROR(SEARCH("土",U192)))</formula>
    </cfRule>
  </conditionalFormatting>
  <conditionalFormatting sqref="O192">
    <cfRule type="containsText" dxfId="4147" priority="4147" operator="containsText" text="日">
      <formula>NOT(ISERROR(SEARCH("日",O192)))</formula>
    </cfRule>
    <cfRule type="containsText" dxfId="4146" priority="4148" operator="containsText" text="土">
      <formula>NOT(ISERROR(SEARCH("土",O192)))</formula>
    </cfRule>
  </conditionalFormatting>
  <conditionalFormatting sqref="M192">
    <cfRule type="containsText" dxfId="4145" priority="4143" operator="containsText" text="日">
      <formula>NOT(ISERROR(SEARCH("日",M192)))</formula>
    </cfRule>
    <cfRule type="containsText" dxfId="4144" priority="4144" operator="containsText" text="土">
      <formula>NOT(ISERROR(SEARCH("土",M192)))</formula>
    </cfRule>
  </conditionalFormatting>
  <conditionalFormatting sqref="M194:V194">
    <cfRule type="containsText" dxfId="4143" priority="4141" operator="containsText" text="日">
      <formula>NOT(ISERROR(SEARCH("日",M194)))</formula>
    </cfRule>
    <cfRule type="containsText" dxfId="4142" priority="4142" operator="containsText" text="土">
      <formula>NOT(ISERROR(SEARCH("土",M194)))</formula>
    </cfRule>
  </conditionalFormatting>
  <conditionalFormatting sqref="V192">
    <cfRule type="containsText" dxfId="4141" priority="4161" operator="containsText" text="日">
      <formula>NOT(ISERROR(SEARCH("日",V192)))</formula>
    </cfRule>
    <cfRule type="containsText" dxfId="4140" priority="4162" operator="containsText" text="土">
      <formula>NOT(ISERROR(SEARCH("土",V192)))</formula>
    </cfRule>
  </conditionalFormatting>
  <conditionalFormatting sqref="AA148">
    <cfRule type="containsText" dxfId="4139" priority="4139" operator="containsText" text="日">
      <formula>NOT(ISERROR(SEARCH("日",AA148)))</formula>
    </cfRule>
    <cfRule type="containsText" dxfId="4138" priority="4140" operator="containsText" text="土">
      <formula>NOT(ISERROR(SEARCH("土",AA148)))</formula>
    </cfRule>
  </conditionalFormatting>
  <conditionalFormatting sqref="AA150">
    <cfRule type="containsText" dxfId="4137" priority="4137" operator="containsText" text="日">
      <formula>NOT(ISERROR(SEARCH("日",AA150)))</formula>
    </cfRule>
    <cfRule type="containsText" dxfId="4136" priority="4138" operator="containsText" text="土">
      <formula>NOT(ISERROR(SEARCH("土",AA150)))</formula>
    </cfRule>
  </conditionalFormatting>
  <conditionalFormatting sqref="AA149">
    <cfRule type="containsText" dxfId="4135" priority="4135" operator="containsText" text="日">
      <formula>NOT(ISERROR(SEARCH("日",AA149)))</formula>
    </cfRule>
    <cfRule type="containsText" dxfId="4134" priority="4136" operator="containsText" text="土">
      <formula>NOT(ISERROR(SEARCH("土",AA149)))</formula>
    </cfRule>
  </conditionalFormatting>
  <conditionalFormatting sqref="AA152">
    <cfRule type="containsText" dxfId="4133" priority="4133" operator="containsText" text="日">
      <formula>NOT(ISERROR(SEARCH("日",AA152)))</formula>
    </cfRule>
    <cfRule type="containsText" dxfId="4132" priority="4134" operator="containsText" text="土">
      <formula>NOT(ISERROR(SEARCH("土",AA152)))</formula>
    </cfRule>
  </conditionalFormatting>
  <conditionalFormatting sqref="AA154">
    <cfRule type="containsText" dxfId="4131" priority="4131" operator="containsText" text="日">
      <formula>NOT(ISERROR(SEARCH("日",AA154)))</formula>
    </cfRule>
    <cfRule type="containsText" dxfId="4130" priority="4132" operator="containsText" text="土">
      <formula>NOT(ISERROR(SEARCH("土",AA154)))</formula>
    </cfRule>
  </conditionalFormatting>
  <conditionalFormatting sqref="AA153">
    <cfRule type="containsText" dxfId="4129" priority="4129" operator="containsText" text="日">
      <formula>NOT(ISERROR(SEARCH("日",AA153)))</formula>
    </cfRule>
    <cfRule type="containsText" dxfId="4128" priority="4130" operator="containsText" text="土">
      <formula>NOT(ISERROR(SEARCH("土",AA153)))</formula>
    </cfRule>
  </conditionalFormatting>
  <conditionalFormatting sqref="AA156">
    <cfRule type="containsText" dxfId="4127" priority="4127" operator="containsText" text="日">
      <formula>NOT(ISERROR(SEARCH("日",AA156)))</formula>
    </cfRule>
    <cfRule type="containsText" dxfId="4126" priority="4128" operator="containsText" text="土">
      <formula>NOT(ISERROR(SEARCH("土",AA156)))</formula>
    </cfRule>
  </conditionalFormatting>
  <conditionalFormatting sqref="AA158">
    <cfRule type="containsText" dxfId="4125" priority="4125" operator="containsText" text="日">
      <formula>NOT(ISERROR(SEARCH("日",AA158)))</formula>
    </cfRule>
    <cfRule type="containsText" dxfId="4124" priority="4126" operator="containsText" text="土">
      <formula>NOT(ISERROR(SEARCH("土",AA158)))</formula>
    </cfRule>
  </conditionalFormatting>
  <conditionalFormatting sqref="AA157">
    <cfRule type="containsText" dxfId="4123" priority="4123" operator="containsText" text="日">
      <formula>NOT(ISERROR(SEARCH("日",AA157)))</formula>
    </cfRule>
    <cfRule type="containsText" dxfId="4122" priority="4124" operator="containsText" text="土">
      <formula>NOT(ISERROR(SEARCH("土",AA157)))</formula>
    </cfRule>
  </conditionalFormatting>
  <conditionalFormatting sqref="AA160">
    <cfRule type="containsText" dxfId="4121" priority="4121" operator="containsText" text="日">
      <formula>NOT(ISERROR(SEARCH("日",AA160)))</formula>
    </cfRule>
    <cfRule type="containsText" dxfId="4120" priority="4122" operator="containsText" text="土">
      <formula>NOT(ISERROR(SEARCH("土",AA160)))</formula>
    </cfRule>
  </conditionalFormatting>
  <conditionalFormatting sqref="AA162">
    <cfRule type="containsText" dxfId="4119" priority="4119" operator="containsText" text="日">
      <formula>NOT(ISERROR(SEARCH("日",AA162)))</formula>
    </cfRule>
    <cfRule type="containsText" dxfId="4118" priority="4120" operator="containsText" text="土">
      <formula>NOT(ISERROR(SEARCH("土",AA162)))</formula>
    </cfRule>
  </conditionalFormatting>
  <conditionalFormatting sqref="AA161">
    <cfRule type="containsText" dxfId="4117" priority="4117" operator="containsText" text="日">
      <formula>NOT(ISERROR(SEARCH("日",AA161)))</formula>
    </cfRule>
    <cfRule type="containsText" dxfId="4116" priority="4118" operator="containsText" text="土">
      <formula>NOT(ISERROR(SEARCH("土",AA161)))</formula>
    </cfRule>
  </conditionalFormatting>
  <conditionalFormatting sqref="AA164">
    <cfRule type="containsText" dxfId="4115" priority="4115" operator="containsText" text="日">
      <formula>NOT(ISERROR(SEARCH("日",AA164)))</formula>
    </cfRule>
    <cfRule type="containsText" dxfId="4114" priority="4116" operator="containsText" text="土">
      <formula>NOT(ISERROR(SEARCH("土",AA164)))</formula>
    </cfRule>
  </conditionalFormatting>
  <conditionalFormatting sqref="AA166">
    <cfRule type="containsText" dxfId="4113" priority="4113" operator="containsText" text="日">
      <formula>NOT(ISERROR(SEARCH("日",AA166)))</formula>
    </cfRule>
    <cfRule type="containsText" dxfId="4112" priority="4114" operator="containsText" text="土">
      <formula>NOT(ISERROR(SEARCH("土",AA166)))</formula>
    </cfRule>
  </conditionalFormatting>
  <conditionalFormatting sqref="AA165">
    <cfRule type="containsText" dxfId="4111" priority="4111" operator="containsText" text="日">
      <formula>NOT(ISERROR(SEARCH("日",AA165)))</formula>
    </cfRule>
    <cfRule type="containsText" dxfId="4110" priority="4112" operator="containsText" text="土">
      <formula>NOT(ISERROR(SEARCH("土",AA165)))</formula>
    </cfRule>
  </conditionalFormatting>
  <conditionalFormatting sqref="AA168">
    <cfRule type="containsText" dxfId="4109" priority="4109" operator="containsText" text="日">
      <formula>NOT(ISERROR(SEARCH("日",AA168)))</formula>
    </cfRule>
    <cfRule type="containsText" dxfId="4108" priority="4110" operator="containsText" text="土">
      <formula>NOT(ISERROR(SEARCH("土",AA168)))</formula>
    </cfRule>
  </conditionalFormatting>
  <conditionalFormatting sqref="AA170">
    <cfRule type="containsText" dxfId="4107" priority="4107" operator="containsText" text="日">
      <formula>NOT(ISERROR(SEARCH("日",AA170)))</formula>
    </cfRule>
    <cfRule type="containsText" dxfId="4106" priority="4108" operator="containsText" text="土">
      <formula>NOT(ISERROR(SEARCH("土",AA170)))</formula>
    </cfRule>
  </conditionalFormatting>
  <conditionalFormatting sqref="AA169">
    <cfRule type="containsText" dxfId="4105" priority="4105" operator="containsText" text="日">
      <formula>NOT(ISERROR(SEARCH("日",AA169)))</formula>
    </cfRule>
    <cfRule type="containsText" dxfId="4104" priority="4106" operator="containsText" text="土">
      <formula>NOT(ISERROR(SEARCH("土",AA169)))</formula>
    </cfRule>
  </conditionalFormatting>
  <conditionalFormatting sqref="AA172">
    <cfRule type="containsText" dxfId="4103" priority="4103" operator="containsText" text="日">
      <formula>NOT(ISERROR(SEARCH("日",AA172)))</formula>
    </cfRule>
    <cfRule type="containsText" dxfId="4102" priority="4104" operator="containsText" text="土">
      <formula>NOT(ISERROR(SEARCH("土",AA172)))</formula>
    </cfRule>
  </conditionalFormatting>
  <conditionalFormatting sqref="AA174">
    <cfRule type="containsText" dxfId="4101" priority="4101" operator="containsText" text="日">
      <formula>NOT(ISERROR(SEARCH("日",AA174)))</formula>
    </cfRule>
    <cfRule type="containsText" dxfId="4100" priority="4102" operator="containsText" text="土">
      <formula>NOT(ISERROR(SEARCH("土",AA174)))</formula>
    </cfRule>
  </conditionalFormatting>
  <conditionalFormatting sqref="AA173">
    <cfRule type="containsText" dxfId="4099" priority="4099" operator="containsText" text="日">
      <formula>NOT(ISERROR(SEARCH("日",AA173)))</formula>
    </cfRule>
    <cfRule type="containsText" dxfId="4098" priority="4100" operator="containsText" text="土">
      <formula>NOT(ISERROR(SEARCH("土",AA173)))</formula>
    </cfRule>
  </conditionalFormatting>
  <conditionalFormatting sqref="AA176">
    <cfRule type="containsText" dxfId="4097" priority="4097" operator="containsText" text="日">
      <formula>NOT(ISERROR(SEARCH("日",AA176)))</formula>
    </cfRule>
    <cfRule type="containsText" dxfId="4096" priority="4098" operator="containsText" text="土">
      <formula>NOT(ISERROR(SEARCH("土",AA176)))</formula>
    </cfRule>
  </conditionalFormatting>
  <conditionalFormatting sqref="AA178">
    <cfRule type="containsText" dxfId="4095" priority="4095" operator="containsText" text="日">
      <formula>NOT(ISERROR(SEARCH("日",AA178)))</formula>
    </cfRule>
    <cfRule type="containsText" dxfId="4094" priority="4096" operator="containsText" text="土">
      <formula>NOT(ISERROR(SEARCH("土",AA178)))</formula>
    </cfRule>
  </conditionalFormatting>
  <conditionalFormatting sqref="AA177">
    <cfRule type="containsText" dxfId="4093" priority="4093" operator="containsText" text="日">
      <formula>NOT(ISERROR(SEARCH("日",AA177)))</formula>
    </cfRule>
    <cfRule type="containsText" dxfId="4092" priority="4094" operator="containsText" text="土">
      <formula>NOT(ISERROR(SEARCH("土",AA177)))</formula>
    </cfRule>
  </conditionalFormatting>
  <conditionalFormatting sqref="AA180">
    <cfRule type="containsText" dxfId="4091" priority="4091" operator="containsText" text="日">
      <formula>NOT(ISERROR(SEARCH("日",AA180)))</formula>
    </cfRule>
    <cfRule type="containsText" dxfId="4090" priority="4092" operator="containsText" text="土">
      <formula>NOT(ISERROR(SEARCH("土",AA180)))</formula>
    </cfRule>
  </conditionalFormatting>
  <conditionalFormatting sqref="AA182">
    <cfRule type="containsText" dxfId="4089" priority="4089" operator="containsText" text="日">
      <formula>NOT(ISERROR(SEARCH("日",AA182)))</formula>
    </cfRule>
    <cfRule type="containsText" dxfId="4088" priority="4090" operator="containsText" text="土">
      <formula>NOT(ISERROR(SEARCH("土",AA182)))</formula>
    </cfRule>
  </conditionalFormatting>
  <conditionalFormatting sqref="AA181">
    <cfRule type="containsText" dxfId="4087" priority="4087" operator="containsText" text="日">
      <formula>NOT(ISERROR(SEARCH("日",AA181)))</formula>
    </cfRule>
    <cfRule type="containsText" dxfId="4086" priority="4088" operator="containsText" text="土">
      <formula>NOT(ISERROR(SEARCH("土",AA181)))</formula>
    </cfRule>
  </conditionalFormatting>
  <conditionalFormatting sqref="AA184">
    <cfRule type="containsText" dxfId="4085" priority="4085" operator="containsText" text="日">
      <formula>NOT(ISERROR(SEARCH("日",AA184)))</formula>
    </cfRule>
    <cfRule type="containsText" dxfId="4084" priority="4086" operator="containsText" text="土">
      <formula>NOT(ISERROR(SEARCH("土",AA184)))</formula>
    </cfRule>
  </conditionalFormatting>
  <conditionalFormatting sqref="AA186">
    <cfRule type="containsText" dxfId="4083" priority="4083" operator="containsText" text="日">
      <formula>NOT(ISERROR(SEARCH("日",AA186)))</formula>
    </cfRule>
    <cfRule type="containsText" dxfId="4082" priority="4084" operator="containsText" text="土">
      <formula>NOT(ISERROR(SEARCH("土",AA186)))</formula>
    </cfRule>
  </conditionalFormatting>
  <conditionalFormatting sqref="AA185">
    <cfRule type="containsText" dxfId="4081" priority="4081" operator="containsText" text="日">
      <formula>NOT(ISERROR(SEARCH("日",AA185)))</formula>
    </cfRule>
    <cfRule type="containsText" dxfId="4080" priority="4082" operator="containsText" text="土">
      <formula>NOT(ISERROR(SEARCH("土",AA185)))</formula>
    </cfRule>
  </conditionalFormatting>
  <conditionalFormatting sqref="AA188">
    <cfRule type="containsText" dxfId="4079" priority="4079" operator="containsText" text="日">
      <formula>NOT(ISERROR(SEARCH("日",AA188)))</formula>
    </cfRule>
    <cfRule type="containsText" dxfId="4078" priority="4080" operator="containsText" text="土">
      <formula>NOT(ISERROR(SEARCH("土",AA188)))</formula>
    </cfRule>
  </conditionalFormatting>
  <conditionalFormatting sqref="AA190">
    <cfRule type="containsText" dxfId="4077" priority="4077" operator="containsText" text="日">
      <formula>NOT(ISERROR(SEARCH("日",AA190)))</formula>
    </cfRule>
    <cfRule type="containsText" dxfId="4076" priority="4078" operator="containsText" text="土">
      <formula>NOT(ISERROR(SEARCH("土",AA190)))</formula>
    </cfRule>
  </conditionalFormatting>
  <conditionalFormatting sqref="AA189">
    <cfRule type="containsText" dxfId="4075" priority="4075" operator="containsText" text="日">
      <formula>NOT(ISERROR(SEARCH("日",AA189)))</formula>
    </cfRule>
    <cfRule type="containsText" dxfId="4074" priority="4076" operator="containsText" text="土">
      <formula>NOT(ISERROR(SEARCH("土",AA189)))</formula>
    </cfRule>
  </conditionalFormatting>
  <conditionalFormatting sqref="AA192">
    <cfRule type="containsText" dxfId="4073" priority="4073" operator="containsText" text="日">
      <formula>NOT(ISERROR(SEARCH("日",AA192)))</formula>
    </cfRule>
    <cfRule type="containsText" dxfId="4072" priority="4074" operator="containsText" text="土">
      <formula>NOT(ISERROR(SEARCH("土",AA192)))</formula>
    </cfRule>
  </conditionalFormatting>
  <conditionalFormatting sqref="AA194">
    <cfRule type="containsText" dxfId="4071" priority="4071" operator="containsText" text="日">
      <formula>NOT(ISERROR(SEARCH("日",AA194)))</formula>
    </cfRule>
    <cfRule type="containsText" dxfId="4070" priority="4072" operator="containsText" text="土">
      <formula>NOT(ISERROR(SEARCH("土",AA194)))</formula>
    </cfRule>
  </conditionalFormatting>
  <conditionalFormatting sqref="AA193">
    <cfRule type="containsText" dxfId="4069" priority="4069" operator="containsText" text="日">
      <formula>NOT(ISERROR(SEARCH("日",AA193)))</formula>
    </cfRule>
    <cfRule type="containsText" dxfId="4068" priority="4070" operator="containsText" text="土">
      <formula>NOT(ISERROR(SEARCH("土",AA193)))</formula>
    </cfRule>
  </conditionalFormatting>
  <conditionalFormatting sqref="N195 L196:L198 M197:V197">
    <cfRule type="containsText" dxfId="4067" priority="4063" operator="containsText" text="日">
      <formula>NOT(ISERROR(SEARCH("日",L195)))</formula>
    </cfRule>
    <cfRule type="containsText" dxfId="4066" priority="4064" operator="containsText" text="土">
      <formula>NOT(ISERROR(SEARCH("土",L195)))</formula>
    </cfRule>
  </conditionalFormatting>
  <conditionalFormatting sqref="M195">
    <cfRule type="containsText" dxfId="4065" priority="4065" operator="containsText" text="日">
      <formula>NOT(ISERROR(SEARCH("日",M195)))</formula>
    </cfRule>
    <cfRule type="containsText" dxfId="4064" priority="4066" operator="containsText" text="土">
      <formula>NOT(ISERROR(SEARCH("土",M195)))</formula>
    </cfRule>
  </conditionalFormatting>
  <conditionalFormatting sqref="O195">
    <cfRule type="containsText" dxfId="4063" priority="4061" operator="containsText" text="日">
      <formula>NOT(ISERROR(SEARCH("日",O195)))</formula>
    </cfRule>
    <cfRule type="containsText" dxfId="4062" priority="4062" operator="containsText" text="土">
      <formula>NOT(ISERROR(SEARCH("土",O195)))</formula>
    </cfRule>
  </conditionalFormatting>
  <conditionalFormatting sqref="P195">
    <cfRule type="containsText" dxfId="4061" priority="4059" operator="containsText" text="日">
      <formula>NOT(ISERROR(SEARCH("日",P195)))</formula>
    </cfRule>
    <cfRule type="containsText" dxfId="4060" priority="4060" operator="containsText" text="土">
      <formula>NOT(ISERROR(SEARCH("土",P195)))</formula>
    </cfRule>
  </conditionalFormatting>
  <conditionalFormatting sqref="L195">
    <cfRule type="containsText" dxfId="4059" priority="4067" operator="containsText" text="日">
      <formula>NOT(ISERROR(SEARCH("日",L195)))</formula>
    </cfRule>
    <cfRule type="containsText" dxfId="4058" priority="4068" operator="containsText" text="土">
      <formula>NOT(ISERROR(SEARCH("土",L195)))</formula>
    </cfRule>
  </conditionalFormatting>
  <conditionalFormatting sqref="T196">
    <cfRule type="containsText" dxfId="4057" priority="4053" operator="containsText" text="日">
      <formula>NOT(ISERROR(SEARCH("日",T196)))</formula>
    </cfRule>
    <cfRule type="containsText" dxfId="4056" priority="4054" operator="containsText" text="土">
      <formula>NOT(ISERROR(SEARCH("土",T196)))</formula>
    </cfRule>
  </conditionalFormatting>
  <conditionalFormatting sqref="S196">
    <cfRule type="containsText" dxfId="4055" priority="4051" operator="containsText" text="日">
      <formula>NOT(ISERROR(SEARCH("日",S196)))</formula>
    </cfRule>
    <cfRule type="containsText" dxfId="4054" priority="4052" operator="containsText" text="土">
      <formula>NOT(ISERROR(SEARCH("土",S196)))</formula>
    </cfRule>
  </conditionalFormatting>
  <conditionalFormatting sqref="R196">
    <cfRule type="containsText" dxfId="4053" priority="4049" operator="containsText" text="日">
      <formula>NOT(ISERROR(SEARCH("日",R196)))</formula>
    </cfRule>
    <cfRule type="containsText" dxfId="4052" priority="4050" operator="containsText" text="土">
      <formula>NOT(ISERROR(SEARCH("土",R196)))</formula>
    </cfRule>
  </conditionalFormatting>
  <conditionalFormatting sqref="Q196">
    <cfRule type="containsText" dxfId="4051" priority="4047" operator="containsText" text="日">
      <formula>NOT(ISERROR(SEARCH("日",Q196)))</formula>
    </cfRule>
    <cfRule type="containsText" dxfId="4050" priority="4048" operator="containsText" text="土">
      <formula>NOT(ISERROR(SEARCH("土",Q196)))</formula>
    </cfRule>
  </conditionalFormatting>
  <conditionalFormatting sqref="P196">
    <cfRule type="containsText" dxfId="4049" priority="4045" operator="containsText" text="日">
      <formula>NOT(ISERROR(SEARCH("日",P196)))</formula>
    </cfRule>
    <cfRule type="containsText" dxfId="4048" priority="4046" operator="containsText" text="土">
      <formula>NOT(ISERROR(SEARCH("土",P196)))</formula>
    </cfRule>
  </conditionalFormatting>
  <conditionalFormatting sqref="N196">
    <cfRule type="containsText" dxfId="4047" priority="4041" operator="containsText" text="日">
      <formula>NOT(ISERROR(SEARCH("日",N196)))</formula>
    </cfRule>
    <cfRule type="containsText" dxfId="4046" priority="4042" operator="containsText" text="土">
      <formula>NOT(ISERROR(SEARCH("土",N196)))</formula>
    </cfRule>
  </conditionalFormatting>
  <conditionalFormatting sqref="U196">
    <cfRule type="containsText" dxfId="4045" priority="4055" operator="containsText" text="日">
      <formula>NOT(ISERROR(SEARCH("日",U196)))</formula>
    </cfRule>
    <cfRule type="containsText" dxfId="4044" priority="4056" operator="containsText" text="土">
      <formula>NOT(ISERROR(SEARCH("土",U196)))</formula>
    </cfRule>
  </conditionalFormatting>
  <conditionalFormatting sqref="O196">
    <cfRule type="containsText" dxfId="4043" priority="4043" operator="containsText" text="日">
      <formula>NOT(ISERROR(SEARCH("日",O196)))</formula>
    </cfRule>
    <cfRule type="containsText" dxfId="4042" priority="4044" operator="containsText" text="土">
      <formula>NOT(ISERROR(SEARCH("土",O196)))</formula>
    </cfRule>
  </conditionalFormatting>
  <conditionalFormatting sqref="M196">
    <cfRule type="containsText" dxfId="4041" priority="4039" operator="containsText" text="日">
      <formula>NOT(ISERROR(SEARCH("日",M196)))</formula>
    </cfRule>
    <cfRule type="containsText" dxfId="4040" priority="4040" operator="containsText" text="土">
      <formula>NOT(ISERROR(SEARCH("土",M196)))</formula>
    </cfRule>
  </conditionalFormatting>
  <conditionalFormatting sqref="M198:V198">
    <cfRule type="containsText" dxfId="4039" priority="4037" operator="containsText" text="日">
      <formula>NOT(ISERROR(SEARCH("日",M198)))</formula>
    </cfRule>
    <cfRule type="containsText" dxfId="4038" priority="4038" operator="containsText" text="土">
      <formula>NOT(ISERROR(SEARCH("土",M198)))</formula>
    </cfRule>
  </conditionalFormatting>
  <conditionalFormatting sqref="V196">
    <cfRule type="containsText" dxfId="4037" priority="4057" operator="containsText" text="日">
      <formula>NOT(ISERROR(SEARCH("日",V196)))</formula>
    </cfRule>
    <cfRule type="containsText" dxfId="4036" priority="4058" operator="containsText" text="土">
      <formula>NOT(ISERROR(SEARCH("土",V196)))</formula>
    </cfRule>
  </conditionalFormatting>
  <conditionalFormatting sqref="N199 L200:L202 M201:V201">
    <cfRule type="containsText" dxfId="4035" priority="4031" operator="containsText" text="日">
      <formula>NOT(ISERROR(SEARCH("日",L199)))</formula>
    </cfRule>
    <cfRule type="containsText" dxfId="4034" priority="4032" operator="containsText" text="土">
      <formula>NOT(ISERROR(SEARCH("土",L199)))</formula>
    </cfRule>
  </conditionalFormatting>
  <conditionalFormatting sqref="M199">
    <cfRule type="containsText" dxfId="4033" priority="4033" operator="containsText" text="日">
      <formula>NOT(ISERROR(SEARCH("日",M199)))</formula>
    </cfRule>
    <cfRule type="containsText" dxfId="4032" priority="4034" operator="containsText" text="土">
      <formula>NOT(ISERROR(SEARCH("土",M199)))</formula>
    </cfRule>
  </conditionalFormatting>
  <conditionalFormatting sqref="O199">
    <cfRule type="containsText" dxfId="4031" priority="4029" operator="containsText" text="日">
      <formula>NOT(ISERROR(SEARCH("日",O199)))</formula>
    </cfRule>
    <cfRule type="containsText" dxfId="4030" priority="4030" operator="containsText" text="土">
      <formula>NOT(ISERROR(SEARCH("土",O199)))</formula>
    </cfRule>
  </conditionalFormatting>
  <conditionalFormatting sqref="P199">
    <cfRule type="containsText" dxfId="4029" priority="4027" operator="containsText" text="日">
      <formula>NOT(ISERROR(SEARCH("日",P199)))</formula>
    </cfRule>
    <cfRule type="containsText" dxfId="4028" priority="4028" operator="containsText" text="土">
      <formula>NOT(ISERROR(SEARCH("土",P199)))</formula>
    </cfRule>
  </conditionalFormatting>
  <conditionalFormatting sqref="L199">
    <cfRule type="containsText" dxfId="4027" priority="4035" operator="containsText" text="日">
      <formula>NOT(ISERROR(SEARCH("日",L199)))</formula>
    </cfRule>
    <cfRule type="containsText" dxfId="4026" priority="4036" operator="containsText" text="土">
      <formula>NOT(ISERROR(SEARCH("土",L199)))</formula>
    </cfRule>
  </conditionalFormatting>
  <conditionalFormatting sqref="T200">
    <cfRule type="containsText" dxfId="4025" priority="4021" operator="containsText" text="日">
      <formula>NOT(ISERROR(SEARCH("日",T200)))</formula>
    </cfRule>
    <cfRule type="containsText" dxfId="4024" priority="4022" operator="containsText" text="土">
      <formula>NOT(ISERROR(SEARCH("土",T200)))</formula>
    </cfRule>
  </conditionalFormatting>
  <conditionalFormatting sqref="S200">
    <cfRule type="containsText" dxfId="4023" priority="4019" operator="containsText" text="日">
      <formula>NOT(ISERROR(SEARCH("日",S200)))</formula>
    </cfRule>
    <cfRule type="containsText" dxfId="4022" priority="4020" operator="containsText" text="土">
      <formula>NOT(ISERROR(SEARCH("土",S200)))</formula>
    </cfRule>
  </conditionalFormatting>
  <conditionalFormatting sqref="R200">
    <cfRule type="containsText" dxfId="4021" priority="4017" operator="containsText" text="日">
      <formula>NOT(ISERROR(SEARCH("日",R200)))</formula>
    </cfRule>
    <cfRule type="containsText" dxfId="4020" priority="4018" operator="containsText" text="土">
      <formula>NOT(ISERROR(SEARCH("土",R200)))</formula>
    </cfRule>
  </conditionalFormatting>
  <conditionalFormatting sqref="Q200">
    <cfRule type="containsText" dxfId="4019" priority="4015" operator="containsText" text="日">
      <formula>NOT(ISERROR(SEARCH("日",Q200)))</formula>
    </cfRule>
    <cfRule type="containsText" dxfId="4018" priority="4016" operator="containsText" text="土">
      <formula>NOT(ISERROR(SEARCH("土",Q200)))</formula>
    </cfRule>
  </conditionalFormatting>
  <conditionalFormatting sqref="P200">
    <cfRule type="containsText" dxfId="4017" priority="4013" operator="containsText" text="日">
      <formula>NOT(ISERROR(SEARCH("日",P200)))</formula>
    </cfRule>
    <cfRule type="containsText" dxfId="4016" priority="4014" operator="containsText" text="土">
      <formula>NOT(ISERROR(SEARCH("土",P200)))</formula>
    </cfRule>
  </conditionalFormatting>
  <conditionalFormatting sqref="N200">
    <cfRule type="containsText" dxfId="4015" priority="4009" operator="containsText" text="日">
      <formula>NOT(ISERROR(SEARCH("日",N200)))</formula>
    </cfRule>
    <cfRule type="containsText" dxfId="4014" priority="4010" operator="containsText" text="土">
      <formula>NOT(ISERROR(SEARCH("土",N200)))</formula>
    </cfRule>
  </conditionalFormatting>
  <conditionalFormatting sqref="U200">
    <cfRule type="containsText" dxfId="4013" priority="4023" operator="containsText" text="日">
      <formula>NOT(ISERROR(SEARCH("日",U200)))</formula>
    </cfRule>
    <cfRule type="containsText" dxfId="4012" priority="4024" operator="containsText" text="土">
      <formula>NOT(ISERROR(SEARCH("土",U200)))</formula>
    </cfRule>
  </conditionalFormatting>
  <conditionalFormatting sqref="O200">
    <cfRule type="containsText" dxfId="4011" priority="4011" operator="containsText" text="日">
      <formula>NOT(ISERROR(SEARCH("日",O200)))</formula>
    </cfRule>
    <cfRule type="containsText" dxfId="4010" priority="4012" operator="containsText" text="土">
      <formula>NOT(ISERROR(SEARCH("土",O200)))</formula>
    </cfRule>
  </conditionalFormatting>
  <conditionalFormatting sqref="M200">
    <cfRule type="containsText" dxfId="4009" priority="4007" operator="containsText" text="日">
      <formula>NOT(ISERROR(SEARCH("日",M200)))</formula>
    </cfRule>
    <cfRule type="containsText" dxfId="4008" priority="4008" operator="containsText" text="土">
      <formula>NOT(ISERROR(SEARCH("土",M200)))</formula>
    </cfRule>
  </conditionalFormatting>
  <conditionalFormatting sqref="M202:V202">
    <cfRule type="containsText" dxfId="4007" priority="4005" operator="containsText" text="日">
      <formula>NOT(ISERROR(SEARCH("日",M202)))</formula>
    </cfRule>
    <cfRule type="containsText" dxfId="4006" priority="4006" operator="containsText" text="土">
      <formula>NOT(ISERROR(SEARCH("土",M202)))</formula>
    </cfRule>
  </conditionalFormatting>
  <conditionalFormatting sqref="V200">
    <cfRule type="containsText" dxfId="4005" priority="4025" operator="containsText" text="日">
      <formula>NOT(ISERROR(SEARCH("日",V200)))</formula>
    </cfRule>
    <cfRule type="containsText" dxfId="4004" priority="4026" operator="containsText" text="土">
      <formula>NOT(ISERROR(SEARCH("土",V200)))</formula>
    </cfRule>
  </conditionalFormatting>
  <conditionalFormatting sqref="N203 L204:L206 M205:V205">
    <cfRule type="containsText" dxfId="4003" priority="3999" operator="containsText" text="日">
      <formula>NOT(ISERROR(SEARCH("日",L203)))</formula>
    </cfRule>
    <cfRule type="containsText" dxfId="4002" priority="4000" operator="containsText" text="土">
      <formula>NOT(ISERROR(SEARCH("土",L203)))</formula>
    </cfRule>
  </conditionalFormatting>
  <conditionalFormatting sqref="M203">
    <cfRule type="containsText" dxfId="4001" priority="4001" operator="containsText" text="日">
      <formula>NOT(ISERROR(SEARCH("日",M203)))</formula>
    </cfRule>
    <cfRule type="containsText" dxfId="4000" priority="4002" operator="containsText" text="土">
      <formula>NOT(ISERROR(SEARCH("土",M203)))</formula>
    </cfRule>
  </conditionalFormatting>
  <conditionalFormatting sqref="O203">
    <cfRule type="containsText" dxfId="3999" priority="3997" operator="containsText" text="日">
      <formula>NOT(ISERROR(SEARCH("日",O203)))</formula>
    </cfRule>
    <cfRule type="containsText" dxfId="3998" priority="3998" operator="containsText" text="土">
      <formula>NOT(ISERROR(SEARCH("土",O203)))</formula>
    </cfRule>
  </conditionalFormatting>
  <conditionalFormatting sqref="P203">
    <cfRule type="containsText" dxfId="3997" priority="3995" operator="containsText" text="日">
      <formula>NOT(ISERROR(SEARCH("日",P203)))</formula>
    </cfRule>
    <cfRule type="containsText" dxfId="3996" priority="3996" operator="containsText" text="土">
      <formula>NOT(ISERROR(SEARCH("土",P203)))</formula>
    </cfRule>
  </conditionalFormatting>
  <conditionalFormatting sqref="L203">
    <cfRule type="containsText" dxfId="3995" priority="4003" operator="containsText" text="日">
      <formula>NOT(ISERROR(SEARCH("日",L203)))</formula>
    </cfRule>
    <cfRule type="containsText" dxfId="3994" priority="4004" operator="containsText" text="土">
      <formula>NOT(ISERROR(SEARCH("土",L203)))</formula>
    </cfRule>
  </conditionalFormatting>
  <conditionalFormatting sqref="T204">
    <cfRule type="containsText" dxfId="3993" priority="3989" operator="containsText" text="日">
      <formula>NOT(ISERROR(SEARCH("日",T204)))</formula>
    </cfRule>
    <cfRule type="containsText" dxfId="3992" priority="3990" operator="containsText" text="土">
      <formula>NOT(ISERROR(SEARCH("土",T204)))</formula>
    </cfRule>
  </conditionalFormatting>
  <conditionalFormatting sqref="S204">
    <cfRule type="containsText" dxfId="3991" priority="3987" operator="containsText" text="日">
      <formula>NOT(ISERROR(SEARCH("日",S204)))</formula>
    </cfRule>
    <cfRule type="containsText" dxfId="3990" priority="3988" operator="containsText" text="土">
      <formula>NOT(ISERROR(SEARCH("土",S204)))</formula>
    </cfRule>
  </conditionalFormatting>
  <conditionalFormatting sqref="R204">
    <cfRule type="containsText" dxfId="3989" priority="3985" operator="containsText" text="日">
      <formula>NOT(ISERROR(SEARCH("日",R204)))</formula>
    </cfRule>
    <cfRule type="containsText" dxfId="3988" priority="3986" operator="containsText" text="土">
      <formula>NOT(ISERROR(SEARCH("土",R204)))</formula>
    </cfRule>
  </conditionalFormatting>
  <conditionalFormatting sqref="Q204">
    <cfRule type="containsText" dxfId="3987" priority="3983" operator="containsText" text="日">
      <formula>NOT(ISERROR(SEARCH("日",Q204)))</formula>
    </cfRule>
    <cfRule type="containsText" dxfId="3986" priority="3984" operator="containsText" text="土">
      <formula>NOT(ISERROR(SEARCH("土",Q204)))</formula>
    </cfRule>
  </conditionalFormatting>
  <conditionalFormatting sqref="P204">
    <cfRule type="containsText" dxfId="3985" priority="3981" operator="containsText" text="日">
      <formula>NOT(ISERROR(SEARCH("日",P204)))</formula>
    </cfRule>
    <cfRule type="containsText" dxfId="3984" priority="3982" operator="containsText" text="土">
      <formula>NOT(ISERROR(SEARCH("土",P204)))</formula>
    </cfRule>
  </conditionalFormatting>
  <conditionalFormatting sqref="N204">
    <cfRule type="containsText" dxfId="3983" priority="3977" operator="containsText" text="日">
      <formula>NOT(ISERROR(SEARCH("日",N204)))</formula>
    </cfRule>
    <cfRule type="containsText" dxfId="3982" priority="3978" operator="containsText" text="土">
      <formula>NOT(ISERROR(SEARCH("土",N204)))</formula>
    </cfRule>
  </conditionalFormatting>
  <conditionalFormatting sqref="U204">
    <cfRule type="containsText" dxfId="3981" priority="3991" operator="containsText" text="日">
      <formula>NOT(ISERROR(SEARCH("日",U204)))</formula>
    </cfRule>
    <cfRule type="containsText" dxfId="3980" priority="3992" operator="containsText" text="土">
      <formula>NOT(ISERROR(SEARCH("土",U204)))</formula>
    </cfRule>
  </conditionalFormatting>
  <conditionalFormatting sqref="O204">
    <cfRule type="containsText" dxfId="3979" priority="3979" operator="containsText" text="日">
      <formula>NOT(ISERROR(SEARCH("日",O204)))</formula>
    </cfRule>
    <cfRule type="containsText" dxfId="3978" priority="3980" operator="containsText" text="土">
      <formula>NOT(ISERROR(SEARCH("土",O204)))</formula>
    </cfRule>
  </conditionalFormatting>
  <conditionalFormatting sqref="M204">
    <cfRule type="containsText" dxfId="3977" priority="3975" operator="containsText" text="日">
      <formula>NOT(ISERROR(SEARCH("日",M204)))</formula>
    </cfRule>
    <cfRule type="containsText" dxfId="3976" priority="3976" operator="containsText" text="土">
      <formula>NOT(ISERROR(SEARCH("土",M204)))</formula>
    </cfRule>
  </conditionalFormatting>
  <conditionalFormatting sqref="M206:V206">
    <cfRule type="containsText" dxfId="3975" priority="3973" operator="containsText" text="日">
      <formula>NOT(ISERROR(SEARCH("日",M206)))</formula>
    </cfRule>
    <cfRule type="containsText" dxfId="3974" priority="3974" operator="containsText" text="土">
      <formula>NOT(ISERROR(SEARCH("土",M206)))</formula>
    </cfRule>
  </conditionalFormatting>
  <conditionalFormatting sqref="V204">
    <cfRule type="containsText" dxfId="3973" priority="3993" operator="containsText" text="日">
      <formula>NOT(ISERROR(SEARCH("日",V204)))</formula>
    </cfRule>
    <cfRule type="containsText" dxfId="3972" priority="3994" operator="containsText" text="土">
      <formula>NOT(ISERROR(SEARCH("土",V204)))</formula>
    </cfRule>
  </conditionalFormatting>
  <conditionalFormatting sqref="N207 L208:L210 M209:V209">
    <cfRule type="containsText" dxfId="3971" priority="3967" operator="containsText" text="日">
      <formula>NOT(ISERROR(SEARCH("日",L207)))</formula>
    </cfRule>
    <cfRule type="containsText" dxfId="3970" priority="3968" operator="containsText" text="土">
      <formula>NOT(ISERROR(SEARCH("土",L207)))</formula>
    </cfRule>
  </conditionalFormatting>
  <conditionalFormatting sqref="M207">
    <cfRule type="containsText" dxfId="3969" priority="3969" operator="containsText" text="日">
      <formula>NOT(ISERROR(SEARCH("日",M207)))</formula>
    </cfRule>
    <cfRule type="containsText" dxfId="3968" priority="3970" operator="containsText" text="土">
      <formula>NOT(ISERROR(SEARCH("土",M207)))</formula>
    </cfRule>
  </conditionalFormatting>
  <conditionalFormatting sqref="O207">
    <cfRule type="containsText" dxfId="3967" priority="3965" operator="containsText" text="日">
      <formula>NOT(ISERROR(SEARCH("日",O207)))</formula>
    </cfRule>
    <cfRule type="containsText" dxfId="3966" priority="3966" operator="containsText" text="土">
      <formula>NOT(ISERROR(SEARCH("土",O207)))</formula>
    </cfRule>
  </conditionalFormatting>
  <conditionalFormatting sqref="P207">
    <cfRule type="containsText" dxfId="3965" priority="3963" operator="containsText" text="日">
      <formula>NOT(ISERROR(SEARCH("日",P207)))</formula>
    </cfRule>
    <cfRule type="containsText" dxfId="3964" priority="3964" operator="containsText" text="土">
      <formula>NOT(ISERROR(SEARCH("土",P207)))</formula>
    </cfRule>
  </conditionalFormatting>
  <conditionalFormatting sqref="L207">
    <cfRule type="containsText" dxfId="3963" priority="3971" operator="containsText" text="日">
      <formula>NOT(ISERROR(SEARCH("日",L207)))</formula>
    </cfRule>
    <cfRule type="containsText" dxfId="3962" priority="3972" operator="containsText" text="土">
      <formula>NOT(ISERROR(SEARCH("土",L207)))</formula>
    </cfRule>
  </conditionalFormatting>
  <conditionalFormatting sqref="T208">
    <cfRule type="containsText" dxfId="3961" priority="3957" operator="containsText" text="日">
      <formula>NOT(ISERROR(SEARCH("日",T208)))</formula>
    </cfRule>
    <cfRule type="containsText" dxfId="3960" priority="3958" operator="containsText" text="土">
      <formula>NOT(ISERROR(SEARCH("土",T208)))</formula>
    </cfRule>
  </conditionalFormatting>
  <conditionalFormatting sqref="S208">
    <cfRule type="containsText" dxfId="3959" priority="3955" operator="containsText" text="日">
      <formula>NOT(ISERROR(SEARCH("日",S208)))</formula>
    </cfRule>
    <cfRule type="containsText" dxfId="3958" priority="3956" operator="containsText" text="土">
      <formula>NOT(ISERROR(SEARCH("土",S208)))</formula>
    </cfRule>
  </conditionalFormatting>
  <conditionalFormatting sqref="R208">
    <cfRule type="containsText" dxfId="3957" priority="3953" operator="containsText" text="日">
      <formula>NOT(ISERROR(SEARCH("日",R208)))</formula>
    </cfRule>
    <cfRule type="containsText" dxfId="3956" priority="3954" operator="containsText" text="土">
      <formula>NOT(ISERROR(SEARCH("土",R208)))</formula>
    </cfRule>
  </conditionalFormatting>
  <conditionalFormatting sqref="Q208">
    <cfRule type="containsText" dxfId="3955" priority="3951" operator="containsText" text="日">
      <formula>NOT(ISERROR(SEARCH("日",Q208)))</formula>
    </cfRule>
    <cfRule type="containsText" dxfId="3954" priority="3952" operator="containsText" text="土">
      <formula>NOT(ISERROR(SEARCH("土",Q208)))</formula>
    </cfRule>
  </conditionalFormatting>
  <conditionalFormatting sqref="P208">
    <cfRule type="containsText" dxfId="3953" priority="3949" operator="containsText" text="日">
      <formula>NOT(ISERROR(SEARCH("日",P208)))</formula>
    </cfRule>
    <cfRule type="containsText" dxfId="3952" priority="3950" operator="containsText" text="土">
      <formula>NOT(ISERROR(SEARCH("土",P208)))</formula>
    </cfRule>
  </conditionalFormatting>
  <conditionalFormatting sqref="N208">
    <cfRule type="containsText" dxfId="3951" priority="3945" operator="containsText" text="日">
      <formula>NOT(ISERROR(SEARCH("日",N208)))</formula>
    </cfRule>
    <cfRule type="containsText" dxfId="3950" priority="3946" operator="containsText" text="土">
      <formula>NOT(ISERROR(SEARCH("土",N208)))</formula>
    </cfRule>
  </conditionalFormatting>
  <conditionalFormatting sqref="U208">
    <cfRule type="containsText" dxfId="3949" priority="3959" operator="containsText" text="日">
      <formula>NOT(ISERROR(SEARCH("日",U208)))</formula>
    </cfRule>
    <cfRule type="containsText" dxfId="3948" priority="3960" operator="containsText" text="土">
      <formula>NOT(ISERROR(SEARCH("土",U208)))</formula>
    </cfRule>
  </conditionalFormatting>
  <conditionalFormatting sqref="O208">
    <cfRule type="containsText" dxfId="3947" priority="3947" operator="containsText" text="日">
      <formula>NOT(ISERROR(SEARCH("日",O208)))</formula>
    </cfRule>
    <cfRule type="containsText" dxfId="3946" priority="3948" operator="containsText" text="土">
      <formula>NOT(ISERROR(SEARCH("土",O208)))</formula>
    </cfRule>
  </conditionalFormatting>
  <conditionalFormatting sqref="M208">
    <cfRule type="containsText" dxfId="3945" priority="3943" operator="containsText" text="日">
      <formula>NOT(ISERROR(SEARCH("日",M208)))</formula>
    </cfRule>
    <cfRule type="containsText" dxfId="3944" priority="3944" operator="containsText" text="土">
      <formula>NOT(ISERROR(SEARCH("土",M208)))</formula>
    </cfRule>
  </conditionalFormatting>
  <conditionalFormatting sqref="M210:V210">
    <cfRule type="containsText" dxfId="3943" priority="3941" operator="containsText" text="日">
      <formula>NOT(ISERROR(SEARCH("日",M210)))</formula>
    </cfRule>
    <cfRule type="containsText" dxfId="3942" priority="3942" operator="containsText" text="土">
      <formula>NOT(ISERROR(SEARCH("土",M210)))</formula>
    </cfRule>
  </conditionalFormatting>
  <conditionalFormatting sqref="V208">
    <cfRule type="containsText" dxfId="3941" priority="3961" operator="containsText" text="日">
      <formula>NOT(ISERROR(SEARCH("日",V208)))</formula>
    </cfRule>
    <cfRule type="containsText" dxfId="3940" priority="3962" operator="containsText" text="土">
      <formula>NOT(ISERROR(SEARCH("土",V208)))</formula>
    </cfRule>
  </conditionalFormatting>
  <conditionalFormatting sqref="N211 L212:L214 M213:V213">
    <cfRule type="containsText" dxfId="3939" priority="3935" operator="containsText" text="日">
      <formula>NOT(ISERROR(SEARCH("日",L211)))</formula>
    </cfRule>
    <cfRule type="containsText" dxfId="3938" priority="3936" operator="containsText" text="土">
      <formula>NOT(ISERROR(SEARCH("土",L211)))</formula>
    </cfRule>
  </conditionalFormatting>
  <conditionalFormatting sqref="M211">
    <cfRule type="containsText" dxfId="3937" priority="3937" operator="containsText" text="日">
      <formula>NOT(ISERROR(SEARCH("日",M211)))</formula>
    </cfRule>
    <cfRule type="containsText" dxfId="3936" priority="3938" operator="containsText" text="土">
      <formula>NOT(ISERROR(SEARCH("土",M211)))</formula>
    </cfRule>
  </conditionalFormatting>
  <conditionalFormatting sqref="O211">
    <cfRule type="containsText" dxfId="3935" priority="3933" operator="containsText" text="日">
      <formula>NOT(ISERROR(SEARCH("日",O211)))</formula>
    </cfRule>
    <cfRule type="containsText" dxfId="3934" priority="3934" operator="containsText" text="土">
      <formula>NOT(ISERROR(SEARCH("土",O211)))</formula>
    </cfRule>
  </conditionalFormatting>
  <conditionalFormatting sqref="P211">
    <cfRule type="containsText" dxfId="3933" priority="3931" operator="containsText" text="日">
      <formula>NOT(ISERROR(SEARCH("日",P211)))</formula>
    </cfRule>
    <cfRule type="containsText" dxfId="3932" priority="3932" operator="containsText" text="土">
      <formula>NOT(ISERROR(SEARCH("土",P211)))</formula>
    </cfRule>
  </conditionalFormatting>
  <conditionalFormatting sqref="L211">
    <cfRule type="containsText" dxfId="3931" priority="3939" operator="containsText" text="日">
      <formula>NOT(ISERROR(SEARCH("日",L211)))</formula>
    </cfRule>
    <cfRule type="containsText" dxfId="3930" priority="3940" operator="containsText" text="土">
      <formula>NOT(ISERROR(SEARCH("土",L211)))</formula>
    </cfRule>
  </conditionalFormatting>
  <conditionalFormatting sqref="T212">
    <cfRule type="containsText" dxfId="3929" priority="3925" operator="containsText" text="日">
      <formula>NOT(ISERROR(SEARCH("日",T212)))</formula>
    </cfRule>
    <cfRule type="containsText" dxfId="3928" priority="3926" operator="containsText" text="土">
      <formula>NOT(ISERROR(SEARCH("土",T212)))</formula>
    </cfRule>
  </conditionalFormatting>
  <conditionalFormatting sqref="S212">
    <cfRule type="containsText" dxfId="3927" priority="3923" operator="containsText" text="日">
      <formula>NOT(ISERROR(SEARCH("日",S212)))</formula>
    </cfRule>
    <cfRule type="containsText" dxfId="3926" priority="3924" operator="containsText" text="土">
      <formula>NOT(ISERROR(SEARCH("土",S212)))</formula>
    </cfRule>
  </conditionalFormatting>
  <conditionalFormatting sqref="R212">
    <cfRule type="containsText" dxfId="3925" priority="3921" operator="containsText" text="日">
      <formula>NOT(ISERROR(SEARCH("日",R212)))</formula>
    </cfRule>
    <cfRule type="containsText" dxfId="3924" priority="3922" operator="containsText" text="土">
      <formula>NOT(ISERROR(SEARCH("土",R212)))</formula>
    </cfRule>
  </conditionalFormatting>
  <conditionalFormatting sqref="Q212">
    <cfRule type="containsText" dxfId="3923" priority="3919" operator="containsText" text="日">
      <formula>NOT(ISERROR(SEARCH("日",Q212)))</formula>
    </cfRule>
    <cfRule type="containsText" dxfId="3922" priority="3920" operator="containsText" text="土">
      <formula>NOT(ISERROR(SEARCH("土",Q212)))</formula>
    </cfRule>
  </conditionalFormatting>
  <conditionalFormatting sqref="P212">
    <cfRule type="containsText" dxfId="3921" priority="3917" operator="containsText" text="日">
      <formula>NOT(ISERROR(SEARCH("日",P212)))</formula>
    </cfRule>
    <cfRule type="containsText" dxfId="3920" priority="3918" operator="containsText" text="土">
      <formula>NOT(ISERROR(SEARCH("土",P212)))</formula>
    </cfRule>
  </conditionalFormatting>
  <conditionalFormatting sqref="N212">
    <cfRule type="containsText" dxfId="3919" priority="3913" operator="containsText" text="日">
      <formula>NOT(ISERROR(SEARCH("日",N212)))</formula>
    </cfRule>
    <cfRule type="containsText" dxfId="3918" priority="3914" operator="containsText" text="土">
      <formula>NOT(ISERROR(SEARCH("土",N212)))</formula>
    </cfRule>
  </conditionalFormatting>
  <conditionalFormatting sqref="U212">
    <cfRule type="containsText" dxfId="3917" priority="3927" operator="containsText" text="日">
      <formula>NOT(ISERROR(SEARCH("日",U212)))</formula>
    </cfRule>
    <cfRule type="containsText" dxfId="3916" priority="3928" operator="containsText" text="土">
      <formula>NOT(ISERROR(SEARCH("土",U212)))</formula>
    </cfRule>
  </conditionalFormatting>
  <conditionalFormatting sqref="O212">
    <cfRule type="containsText" dxfId="3915" priority="3915" operator="containsText" text="日">
      <formula>NOT(ISERROR(SEARCH("日",O212)))</formula>
    </cfRule>
    <cfRule type="containsText" dxfId="3914" priority="3916" operator="containsText" text="土">
      <formula>NOT(ISERROR(SEARCH("土",O212)))</formula>
    </cfRule>
  </conditionalFormatting>
  <conditionalFormatting sqref="M212">
    <cfRule type="containsText" dxfId="3913" priority="3911" operator="containsText" text="日">
      <formula>NOT(ISERROR(SEARCH("日",M212)))</formula>
    </cfRule>
    <cfRule type="containsText" dxfId="3912" priority="3912" operator="containsText" text="土">
      <formula>NOT(ISERROR(SEARCH("土",M212)))</formula>
    </cfRule>
  </conditionalFormatting>
  <conditionalFormatting sqref="M214:V214">
    <cfRule type="containsText" dxfId="3911" priority="3909" operator="containsText" text="日">
      <formula>NOT(ISERROR(SEARCH("日",M214)))</formula>
    </cfRule>
    <cfRule type="containsText" dxfId="3910" priority="3910" operator="containsText" text="土">
      <formula>NOT(ISERROR(SEARCH("土",M214)))</formula>
    </cfRule>
  </conditionalFormatting>
  <conditionalFormatting sqref="V212">
    <cfRule type="containsText" dxfId="3909" priority="3929" operator="containsText" text="日">
      <formula>NOT(ISERROR(SEARCH("日",V212)))</formula>
    </cfRule>
    <cfRule type="containsText" dxfId="3908" priority="3930" operator="containsText" text="土">
      <formula>NOT(ISERROR(SEARCH("土",V212)))</formula>
    </cfRule>
  </conditionalFormatting>
  <conditionalFormatting sqref="N215 L216:L219 M217:V217">
    <cfRule type="containsText" dxfId="3907" priority="3903" operator="containsText" text="日">
      <formula>NOT(ISERROR(SEARCH("日",L215)))</formula>
    </cfRule>
    <cfRule type="containsText" dxfId="3906" priority="3904" operator="containsText" text="土">
      <formula>NOT(ISERROR(SEARCH("土",L215)))</formula>
    </cfRule>
  </conditionalFormatting>
  <conditionalFormatting sqref="M215">
    <cfRule type="containsText" dxfId="3905" priority="3905" operator="containsText" text="日">
      <formula>NOT(ISERROR(SEARCH("日",M215)))</formula>
    </cfRule>
    <cfRule type="containsText" dxfId="3904" priority="3906" operator="containsText" text="土">
      <formula>NOT(ISERROR(SEARCH("土",M215)))</formula>
    </cfRule>
  </conditionalFormatting>
  <conditionalFormatting sqref="O215">
    <cfRule type="containsText" dxfId="3903" priority="3901" operator="containsText" text="日">
      <formula>NOT(ISERROR(SEARCH("日",O215)))</formula>
    </cfRule>
    <cfRule type="containsText" dxfId="3902" priority="3902" operator="containsText" text="土">
      <formula>NOT(ISERROR(SEARCH("土",O215)))</formula>
    </cfRule>
  </conditionalFormatting>
  <conditionalFormatting sqref="P215">
    <cfRule type="containsText" dxfId="3901" priority="3899" operator="containsText" text="日">
      <formula>NOT(ISERROR(SEARCH("日",P215)))</formula>
    </cfRule>
    <cfRule type="containsText" dxfId="3900" priority="3900" operator="containsText" text="土">
      <formula>NOT(ISERROR(SEARCH("土",P215)))</formula>
    </cfRule>
  </conditionalFormatting>
  <conditionalFormatting sqref="L215">
    <cfRule type="containsText" dxfId="3899" priority="3907" operator="containsText" text="日">
      <formula>NOT(ISERROR(SEARCH("日",L215)))</formula>
    </cfRule>
    <cfRule type="containsText" dxfId="3898" priority="3908" operator="containsText" text="土">
      <formula>NOT(ISERROR(SEARCH("土",L215)))</formula>
    </cfRule>
  </conditionalFormatting>
  <conditionalFormatting sqref="T216">
    <cfRule type="containsText" dxfId="3897" priority="3893" operator="containsText" text="日">
      <formula>NOT(ISERROR(SEARCH("日",T216)))</formula>
    </cfRule>
    <cfRule type="containsText" dxfId="3896" priority="3894" operator="containsText" text="土">
      <formula>NOT(ISERROR(SEARCH("土",T216)))</formula>
    </cfRule>
  </conditionalFormatting>
  <conditionalFormatting sqref="S216">
    <cfRule type="containsText" dxfId="3895" priority="3891" operator="containsText" text="日">
      <formula>NOT(ISERROR(SEARCH("日",S216)))</formula>
    </cfRule>
    <cfRule type="containsText" dxfId="3894" priority="3892" operator="containsText" text="土">
      <formula>NOT(ISERROR(SEARCH("土",S216)))</formula>
    </cfRule>
  </conditionalFormatting>
  <conditionalFormatting sqref="R216">
    <cfRule type="containsText" dxfId="3893" priority="3889" operator="containsText" text="日">
      <formula>NOT(ISERROR(SEARCH("日",R216)))</formula>
    </cfRule>
    <cfRule type="containsText" dxfId="3892" priority="3890" operator="containsText" text="土">
      <formula>NOT(ISERROR(SEARCH("土",R216)))</formula>
    </cfRule>
  </conditionalFormatting>
  <conditionalFormatting sqref="Q216">
    <cfRule type="containsText" dxfId="3891" priority="3887" operator="containsText" text="日">
      <formula>NOT(ISERROR(SEARCH("日",Q216)))</formula>
    </cfRule>
    <cfRule type="containsText" dxfId="3890" priority="3888" operator="containsText" text="土">
      <formula>NOT(ISERROR(SEARCH("土",Q216)))</formula>
    </cfRule>
  </conditionalFormatting>
  <conditionalFormatting sqref="P216">
    <cfRule type="containsText" dxfId="3889" priority="3885" operator="containsText" text="日">
      <formula>NOT(ISERROR(SEARCH("日",P216)))</formula>
    </cfRule>
    <cfRule type="containsText" dxfId="3888" priority="3886" operator="containsText" text="土">
      <formula>NOT(ISERROR(SEARCH("土",P216)))</formula>
    </cfRule>
  </conditionalFormatting>
  <conditionalFormatting sqref="N216">
    <cfRule type="containsText" dxfId="3887" priority="3881" operator="containsText" text="日">
      <formula>NOT(ISERROR(SEARCH("日",N216)))</formula>
    </cfRule>
    <cfRule type="containsText" dxfId="3886" priority="3882" operator="containsText" text="土">
      <formula>NOT(ISERROR(SEARCH("土",N216)))</formula>
    </cfRule>
  </conditionalFormatting>
  <conditionalFormatting sqref="U216">
    <cfRule type="containsText" dxfId="3885" priority="3895" operator="containsText" text="日">
      <formula>NOT(ISERROR(SEARCH("日",U216)))</formula>
    </cfRule>
    <cfRule type="containsText" dxfId="3884" priority="3896" operator="containsText" text="土">
      <formula>NOT(ISERROR(SEARCH("土",U216)))</formula>
    </cfRule>
  </conditionalFormatting>
  <conditionalFormatting sqref="O216">
    <cfRule type="containsText" dxfId="3883" priority="3883" operator="containsText" text="日">
      <formula>NOT(ISERROR(SEARCH("日",O216)))</formula>
    </cfRule>
    <cfRule type="containsText" dxfId="3882" priority="3884" operator="containsText" text="土">
      <formula>NOT(ISERROR(SEARCH("土",O216)))</formula>
    </cfRule>
  </conditionalFormatting>
  <conditionalFormatting sqref="M216">
    <cfRule type="containsText" dxfId="3881" priority="3879" operator="containsText" text="日">
      <formula>NOT(ISERROR(SEARCH("日",M216)))</formula>
    </cfRule>
    <cfRule type="containsText" dxfId="3880" priority="3880" operator="containsText" text="土">
      <formula>NOT(ISERROR(SEARCH("土",M216)))</formula>
    </cfRule>
  </conditionalFormatting>
  <conditionalFormatting sqref="M218:V219">
    <cfRule type="containsText" dxfId="3879" priority="3877" operator="containsText" text="日">
      <formula>NOT(ISERROR(SEARCH("日",M218)))</formula>
    </cfRule>
    <cfRule type="containsText" dxfId="3878" priority="3878" operator="containsText" text="土">
      <formula>NOT(ISERROR(SEARCH("土",M218)))</formula>
    </cfRule>
  </conditionalFormatting>
  <conditionalFormatting sqref="V216">
    <cfRule type="containsText" dxfId="3877" priority="3897" operator="containsText" text="日">
      <formula>NOT(ISERROR(SEARCH("日",V216)))</formula>
    </cfRule>
    <cfRule type="containsText" dxfId="3876" priority="3898" operator="containsText" text="土">
      <formula>NOT(ISERROR(SEARCH("土",V216)))</formula>
    </cfRule>
  </conditionalFormatting>
  <conditionalFormatting sqref="AA196">
    <cfRule type="containsText" dxfId="3875" priority="3875" operator="containsText" text="日">
      <formula>NOT(ISERROR(SEARCH("日",AA196)))</formula>
    </cfRule>
    <cfRule type="containsText" dxfId="3874" priority="3876" operator="containsText" text="土">
      <formula>NOT(ISERROR(SEARCH("土",AA196)))</formula>
    </cfRule>
  </conditionalFormatting>
  <conditionalFormatting sqref="AA198">
    <cfRule type="containsText" dxfId="3873" priority="3873" operator="containsText" text="日">
      <formula>NOT(ISERROR(SEARCH("日",AA198)))</formula>
    </cfRule>
    <cfRule type="containsText" dxfId="3872" priority="3874" operator="containsText" text="土">
      <formula>NOT(ISERROR(SEARCH("土",AA198)))</formula>
    </cfRule>
  </conditionalFormatting>
  <conditionalFormatting sqref="AA197">
    <cfRule type="containsText" dxfId="3871" priority="3871" operator="containsText" text="日">
      <formula>NOT(ISERROR(SEARCH("日",AA197)))</formula>
    </cfRule>
    <cfRule type="containsText" dxfId="3870" priority="3872" operator="containsText" text="土">
      <formula>NOT(ISERROR(SEARCH("土",AA197)))</formula>
    </cfRule>
  </conditionalFormatting>
  <conditionalFormatting sqref="AA200">
    <cfRule type="containsText" dxfId="3869" priority="3869" operator="containsText" text="日">
      <formula>NOT(ISERROR(SEARCH("日",AA200)))</formula>
    </cfRule>
    <cfRule type="containsText" dxfId="3868" priority="3870" operator="containsText" text="土">
      <formula>NOT(ISERROR(SEARCH("土",AA200)))</formula>
    </cfRule>
  </conditionalFormatting>
  <conditionalFormatting sqref="AA202">
    <cfRule type="containsText" dxfId="3867" priority="3867" operator="containsText" text="日">
      <formula>NOT(ISERROR(SEARCH("日",AA202)))</formula>
    </cfRule>
    <cfRule type="containsText" dxfId="3866" priority="3868" operator="containsText" text="土">
      <formula>NOT(ISERROR(SEARCH("土",AA202)))</formula>
    </cfRule>
  </conditionalFormatting>
  <conditionalFormatting sqref="AA201">
    <cfRule type="containsText" dxfId="3865" priority="3865" operator="containsText" text="日">
      <formula>NOT(ISERROR(SEARCH("日",AA201)))</formula>
    </cfRule>
    <cfRule type="containsText" dxfId="3864" priority="3866" operator="containsText" text="土">
      <formula>NOT(ISERROR(SEARCH("土",AA201)))</formula>
    </cfRule>
  </conditionalFormatting>
  <conditionalFormatting sqref="AA204">
    <cfRule type="containsText" dxfId="3863" priority="3863" operator="containsText" text="日">
      <formula>NOT(ISERROR(SEARCH("日",AA204)))</formula>
    </cfRule>
    <cfRule type="containsText" dxfId="3862" priority="3864" operator="containsText" text="土">
      <formula>NOT(ISERROR(SEARCH("土",AA204)))</formula>
    </cfRule>
  </conditionalFormatting>
  <conditionalFormatting sqref="AA206">
    <cfRule type="containsText" dxfId="3861" priority="3861" operator="containsText" text="日">
      <formula>NOT(ISERROR(SEARCH("日",AA206)))</formula>
    </cfRule>
    <cfRule type="containsText" dxfId="3860" priority="3862" operator="containsText" text="土">
      <formula>NOT(ISERROR(SEARCH("土",AA206)))</formula>
    </cfRule>
  </conditionalFormatting>
  <conditionalFormatting sqref="AA205">
    <cfRule type="containsText" dxfId="3859" priority="3859" operator="containsText" text="日">
      <formula>NOT(ISERROR(SEARCH("日",AA205)))</formula>
    </cfRule>
    <cfRule type="containsText" dxfId="3858" priority="3860" operator="containsText" text="土">
      <formula>NOT(ISERROR(SEARCH("土",AA205)))</formula>
    </cfRule>
  </conditionalFormatting>
  <conditionalFormatting sqref="AA208">
    <cfRule type="containsText" dxfId="3857" priority="3857" operator="containsText" text="日">
      <formula>NOT(ISERROR(SEARCH("日",AA208)))</formula>
    </cfRule>
    <cfRule type="containsText" dxfId="3856" priority="3858" operator="containsText" text="土">
      <formula>NOT(ISERROR(SEARCH("土",AA208)))</formula>
    </cfRule>
  </conditionalFormatting>
  <conditionalFormatting sqref="AA210">
    <cfRule type="containsText" dxfId="3855" priority="3855" operator="containsText" text="日">
      <formula>NOT(ISERROR(SEARCH("日",AA210)))</formula>
    </cfRule>
    <cfRule type="containsText" dxfId="3854" priority="3856" operator="containsText" text="土">
      <formula>NOT(ISERROR(SEARCH("土",AA210)))</formula>
    </cfRule>
  </conditionalFormatting>
  <conditionalFormatting sqref="AA209">
    <cfRule type="containsText" dxfId="3853" priority="3853" operator="containsText" text="日">
      <formula>NOT(ISERROR(SEARCH("日",AA209)))</formula>
    </cfRule>
    <cfRule type="containsText" dxfId="3852" priority="3854" operator="containsText" text="土">
      <formula>NOT(ISERROR(SEARCH("土",AA209)))</formula>
    </cfRule>
  </conditionalFormatting>
  <conditionalFormatting sqref="AA212">
    <cfRule type="containsText" dxfId="3851" priority="3851" operator="containsText" text="日">
      <formula>NOT(ISERROR(SEARCH("日",AA212)))</formula>
    </cfRule>
    <cfRule type="containsText" dxfId="3850" priority="3852" operator="containsText" text="土">
      <formula>NOT(ISERROR(SEARCH("土",AA212)))</formula>
    </cfRule>
  </conditionalFormatting>
  <conditionalFormatting sqref="AA214">
    <cfRule type="containsText" dxfId="3849" priority="3849" operator="containsText" text="日">
      <formula>NOT(ISERROR(SEARCH("日",AA214)))</formula>
    </cfRule>
    <cfRule type="containsText" dxfId="3848" priority="3850" operator="containsText" text="土">
      <formula>NOT(ISERROR(SEARCH("土",AA214)))</formula>
    </cfRule>
  </conditionalFormatting>
  <conditionalFormatting sqref="AA213">
    <cfRule type="containsText" dxfId="3847" priority="3847" operator="containsText" text="日">
      <formula>NOT(ISERROR(SEARCH("日",AA213)))</formula>
    </cfRule>
    <cfRule type="containsText" dxfId="3846" priority="3848" operator="containsText" text="土">
      <formula>NOT(ISERROR(SEARCH("土",AA213)))</formula>
    </cfRule>
  </conditionalFormatting>
  <conditionalFormatting sqref="AA216">
    <cfRule type="containsText" dxfId="3845" priority="3845" operator="containsText" text="日">
      <formula>NOT(ISERROR(SEARCH("日",AA216)))</formula>
    </cfRule>
    <cfRule type="containsText" dxfId="3844" priority="3846" operator="containsText" text="土">
      <formula>NOT(ISERROR(SEARCH("土",AA216)))</formula>
    </cfRule>
  </conditionalFormatting>
  <conditionalFormatting sqref="AA218:AA219">
    <cfRule type="containsText" dxfId="3843" priority="3843" operator="containsText" text="日">
      <formula>NOT(ISERROR(SEARCH("日",AA218)))</formula>
    </cfRule>
    <cfRule type="containsText" dxfId="3842" priority="3844" operator="containsText" text="土">
      <formula>NOT(ISERROR(SEARCH("土",AA218)))</formula>
    </cfRule>
  </conditionalFormatting>
  <conditionalFormatting sqref="AA217">
    <cfRule type="containsText" dxfId="3841" priority="3841" operator="containsText" text="日">
      <formula>NOT(ISERROR(SEARCH("日",AA217)))</formula>
    </cfRule>
    <cfRule type="containsText" dxfId="3840" priority="3842" operator="containsText" text="土">
      <formula>NOT(ISERROR(SEARCH("土",AA217)))</formula>
    </cfRule>
  </conditionalFormatting>
  <conditionalFormatting sqref="W146">
    <cfRule type="containsText" dxfId="3839" priority="3839" operator="containsText" text="日">
      <formula>NOT(ISERROR(SEARCH("日",W146)))</formula>
    </cfRule>
    <cfRule type="containsText" dxfId="3838" priority="3840" operator="containsText" text="土">
      <formula>NOT(ISERROR(SEARCH("土",W146)))</formula>
    </cfRule>
  </conditionalFormatting>
  <conditionalFormatting sqref="W149">
    <cfRule type="containsText" dxfId="3837" priority="3837" operator="containsText" text="日">
      <formula>NOT(ISERROR(SEARCH("日",W149)))</formula>
    </cfRule>
    <cfRule type="containsText" dxfId="3836" priority="3838" operator="containsText" text="土">
      <formula>NOT(ISERROR(SEARCH("土",W149)))</formula>
    </cfRule>
  </conditionalFormatting>
  <conditionalFormatting sqref="W154">
    <cfRule type="containsText" dxfId="3835" priority="3827" operator="containsText" text="日">
      <formula>NOT(ISERROR(SEARCH("日",W154)))</formula>
    </cfRule>
    <cfRule type="containsText" dxfId="3834" priority="3828" operator="containsText" text="土">
      <formula>NOT(ISERROR(SEARCH("土",W154)))</formula>
    </cfRule>
  </conditionalFormatting>
  <conditionalFormatting sqref="W157">
    <cfRule type="containsText" dxfId="3833" priority="3825" operator="containsText" text="日">
      <formula>NOT(ISERROR(SEARCH("日",W157)))</formula>
    </cfRule>
    <cfRule type="containsText" dxfId="3832" priority="3826" operator="containsText" text="土">
      <formula>NOT(ISERROR(SEARCH("土",W157)))</formula>
    </cfRule>
  </conditionalFormatting>
  <conditionalFormatting sqref="W156">
    <cfRule type="containsText" dxfId="3831" priority="3823" operator="containsText" text="日">
      <formula>NOT(ISERROR(SEARCH("日",W156)))</formula>
    </cfRule>
    <cfRule type="containsText" dxfId="3830" priority="3824" operator="containsText" text="土">
      <formula>NOT(ISERROR(SEARCH("土",W156)))</formula>
    </cfRule>
  </conditionalFormatting>
  <conditionalFormatting sqref="W158">
    <cfRule type="containsText" dxfId="3829" priority="3821" operator="containsText" text="日">
      <formula>NOT(ISERROR(SEARCH("日",W158)))</formula>
    </cfRule>
    <cfRule type="containsText" dxfId="3828" priority="3822" operator="containsText" text="土">
      <formula>NOT(ISERROR(SEARCH("土",W158)))</formula>
    </cfRule>
  </conditionalFormatting>
  <conditionalFormatting sqref="W161">
    <cfRule type="containsText" dxfId="3827" priority="3819" operator="containsText" text="日">
      <formula>NOT(ISERROR(SEARCH("日",W161)))</formula>
    </cfRule>
    <cfRule type="containsText" dxfId="3826" priority="3820" operator="containsText" text="土">
      <formula>NOT(ISERROR(SEARCH("土",W161)))</formula>
    </cfRule>
  </conditionalFormatting>
  <conditionalFormatting sqref="W160">
    <cfRule type="containsText" dxfId="3825" priority="3817" operator="containsText" text="日">
      <formula>NOT(ISERROR(SEARCH("日",W160)))</formula>
    </cfRule>
    <cfRule type="containsText" dxfId="3824" priority="3818" operator="containsText" text="土">
      <formula>NOT(ISERROR(SEARCH("土",W160)))</formula>
    </cfRule>
  </conditionalFormatting>
  <conditionalFormatting sqref="W166">
    <cfRule type="containsText" dxfId="3823" priority="3809" operator="containsText" text="日">
      <formula>NOT(ISERROR(SEARCH("日",W166)))</formula>
    </cfRule>
    <cfRule type="containsText" dxfId="3822" priority="3810" operator="containsText" text="土">
      <formula>NOT(ISERROR(SEARCH("土",W166)))</formula>
    </cfRule>
  </conditionalFormatting>
  <conditionalFormatting sqref="W148">
    <cfRule type="containsText" dxfId="3821" priority="3835" operator="containsText" text="日">
      <formula>NOT(ISERROR(SEARCH("日",W148)))</formula>
    </cfRule>
    <cfRule type="containsText" dxfId="3820" priority="3836" operator="containsText" text="土">
      <formula>NOT(ISERROR(SEARCH("土",W148)))</formula>
    </cfRule>
  </conditionalFormatting>
  <conditionalFormatting sqref="W153">
    <cfRule type="containsText" dxfId="3819" priority="3831" operator="containsText" text="日">
      <formula>NOT(ISERROR(SEARCH("日",W153)))</formula>
    </cfRule>
    <cfRule type="containsText" dxfId="3818" priority="3832" operator="containsText" text="土">
      <formula>NOT(ISERROR(SEARCH("土",W153)))</formula>
    </cfRule>
  </conditionalFormatting>
  <conditionalFormatting sqref="W152">
    <cfRule type="containsText" dxfId="3817" priority="3829" operator="containsText" text="日">
      <formula>NOT(ISERROR(SEARCH("日",W152)))</formula>
    </cfRule>
    <cfRule type="containsText" dxfId="3816" priority="3830" operator="containsText" text="土">
      <formula>NOT(ISERROR(SEARCH("土",W152)))</formula>
    </cfRule>
  </conditionalFormatting>
  <conditionalFormatting sqref="W162">
    <cfRule type="containsText" dxfId="3815" priority="3815" operator="containsText" text="日">
      <formula>NOT(ISERROR(SEARCH("日",W162)))</formula>
    </cfRule>
    <cfRule type="containsText" dxfId="3814" priority="3816" operator="containsText" text="土">
      <formula>NOT(ISERROR(SEARCH("土",W162)))</formula>
    </cfRule>
  </conditionalFormatting>
  <conditionalFormatting sqref="W184">
    <cfRule type="containsText" dxfId="3813" priority="3781" operator="containsText" text="日">
      <formula>NOT(ISERROR(SEARCH("日",W184)))</formula>
    </cfRule>
    <cfRule type="containsText" dxfId="3812" priority="3782" operator="containsText" text="土">
      <formula>NOT(ISERROR(SEARCH("土",W184)))</formula>
    </cfRule>
  </conditionalFormatting>
  <conditionalFormatting sqref="W164">
    <cfRule type="containsText" dxfId="3811" priority="3811" operator="containsText" text="日">
      <formula>NOT(ISERROR(SEARCH("日",W164)))</formula>
    </cfRule>
    <cfRule type="containsText" dxfId="3810" priority="3812" operator="containsText" text="土">
      <formula>NOT(ISERROR(SEARCH("土",W164)))</formula>
    </cfRule>
  </conditionalFormatting>
  <conditionalFormatting sqref="W150">
    <cfRule type="containsText" dxfId="3809" priority="3833" operator="containsText" text="日">
      <formula>NOT(ISERROR(SEARCH("日",W150)))</formula>
    </cfRule>
    <cfRule type="containsText" dxfId="3808" priority="3834" operator="containsText" text="土">
      <formula>NOT(ISERROR(SEARCH("土",W150)))</formula>
    </cfRule>
  </conditionalFormatting>
  <conditionalFormatting sqref="W165">
    <cfRule type="containsText" dxfId="3807" priority="3813" operator="containsText" text="日">
      <formula>NOT(ISERROR(SEARCH("日",W165)))</formula>
    </cfRule>
    <cfRule type="containsText" dxfId="3806" priority="3814" operator="containsText" text="土">
      <formula>NOT(ISERROR(SEARCH("土",W165)))</formula>
    </cfRule>
  </conditionalFormatting>
  <conditionalFormatting sqref="W169">
    <cfRule type="containsText" dxfId="3805" priority="3807" operator="containsText" text="日">
      <formula>NOT(ISERROR(SEARCH("日",W169)))</formula>
    </cfRule>
    <cfRule type="containsText" dxfId="3804" priority="3808" operator="containsText" text="土">
      <formula>NOT(ISERROR(SEARCH("土",W169)))</formula>
    </cfRule>
  </conditionalFormatting>
  <conditionalFormatting sqref="W170">
    <cfRule type="containsText" dxfId="3803" priority="3803" operator="containsText" text="日">
      <formula>NOT(ISERROR(SEARCH("日",W170)))</formula>
    </cfRule>
    <cfRule type="containsText" dxfId="3802" priority="3804" operator="containsText" text="土">
      <formula>NOT(ISERROR(SEARCH("土",W170)))</formula>
    </cfRule>
  </conditionalFormatting>
  <conditionalFormatting sqref="W168">
    <cfRule type="containsText" dxfId="3801" priority="3805" operator="containsText" text="日">
      <formula>NOT(ISERROR(SEARCH("日",W168)))</formula>
    </cfRule>
    <cfRule type="containsText" dxfId="3800" priority="3806" operator="containsText" text="土">
      <formula>NOT(ISERROR(SEARCH("土",W168)))</formula>
    </cfRule>
  </conditionalFormatting>
  <conditionalFormatting sqref="W173">
    <cfRule type="containsText" dxfId="3799" priority="3801" operator="containsText" text="日">
      <formula>NOT(ISERROR(SEARCH("日",W173)))</formula>
    </cfRule>
    <cfRule type="containsText" dxfId="3798" priority="3802" operator="containsText" text="土">
      <formula>NOT(ISERROR(SEARCH("土",W173)))</formula>
    </cfRule>
  </conditionalFormatting>
  <conditionalFormatting sqref="W174">
    <cfRule type="containsText" dxfId="3797" priority="3797" operator="containsText" text="日">
      <formula>NOT(ISERROR(SEARCH("日",W174)))</formula>
    </cfRule>
    <cfRule type="containsText" dxfId="3796" priority="3798" operator="containsText" text="土">
      <formula>NOT(ISERROR(SEARCH("土",W174)))</formula>
    </cfRule>
  </conditionalFormatting>
  <conditionalFormatting sqref="W172">
    <cfRule type="containsText" dxfId="3795" priority="3799" operator="containsText" text="日">
      <formula>NOT(ISERROR(SEARCH("日",W172)))</formula>
    </cfRule>
    <cfRule type="containsText" dxfId="3794" priority="3800" operator="containsText" text="土">
      <formula>NOT(ISERROR(SEARCH("土",W172)))</formula>
    </cfRule>
  </conditionalFormatting>
  <conditionalFormatting sqref="W177">
    <cfRule type="containsText" dxfId="3793" priority="3795" operator="containsText" text="日">
      <formula>NOT(ISERROR(SEARCH("日",W177)))</formula>
    </cfRule>
    <cfRule type="containsText" dxfId="3792" priority="3796" operator="containsText" text="土">
      <formula>NOT(ISERROR(SEARCH("土",W177)))</formula>
    </cfRule>
  </conditionalFormatting>
  <conditionalFormatting sqref="W178">
    <cfRule type="containsText" dxfId="3791" priority="3791" operator="containsText" text="日">
      <formula>NOT(ISERROR(SEARCH("日",W178)))</formula>
    </cfRule>
    <cfRule type="containsText" dxfId="3790" priority="3792" operator="containsText" text="土">
      <formula>NOT(ISERROR(SEARCH("土",W178)))</formula>
    </cfRule>
  </conditionalFormatting>
  <conditionalFormatting sqref="W176">
    <cfRule type="containsText" dxfId="3789" priority="3793" operator="containsText" text="日">
      <formula>NOT(ISERROR(SEARCH("日",W176)))</formula>
    </cfRule>
    <cfRule type="containsText" dxfId="3788" priority="3794" operator="containsText" text="土">
      <formula>NOT(ISERROR(SEARCH("土",W176)))</formula>
    </cfRule>
  </conditionalFormatting>
  <conditionalFormatting sqref="W181">
    <cfRule type="containsText" dxfId="3787" priority="3789" operator="containsText" text="日">
      <formula>NOT(ISERROR(SEARCH("日",W181)))</formula>
    </cfRule>
    <cfRule type="containsText" dxfId="3786" priority="3790" operator="containsText" text="土">
      <formula>NOT(ISERROR(SEARCH("土",W181)))</formula>
    </cfRule>
  </conditionalFormatting>
  <conditionalFormatting sqref="W182">
    <cfRule type="containsText" dxfId="3785" priority="3785" operator="containsText" text="日">
      <formula>NOT(ISERROR(SEARCH("日",W182)))</formula>
    </cfRule>
    <cfRule type="containsText" dxfId="3784" priority="3786" operator="containsText" text="土">
      <formula>NOT(ISERROR(SEARCH("土",W182)))</formula>
    </cfRule>
  </conditionalFormatting>
  <conditionalFormatting sqref="W180">
    <cfRule type="containsText" dxfId="3783" priority="3787" operator="containsText" text="日">
      <formula>NOT(ISERROR(SEARCH("日",W180)))</formula>
    </cfRule>
    <cfRule type="containsText" dxfId="3782" priority="3788" operator="containsText" text="土">
      <formula>NOT(ISERROR(SEARCH("土",W180)))</formula>
    </cfRule>
  </conditionalFormatting>
  <conditionalFormatting sqref="W185">
    <cfRule type="containsText" dxfId="3781" priority="3783" operator="containsText" text="日">
      <formula>NOT(ISERROR(SEARCH("日",W185)))</formula>
    </cfRule>
    <cfRule type="containsText" dxfId="3780" priority="3784" operator="containsText" text="土">
      <formula>NOT(ISERROR(SEARCH("土",W185)))</formula>
    </cfRule>
  </conditionalFormatting>
  <conditionalFormatting sqref="W186">
    <cfRule type="containsText" dxfId="3779" priority="3779" operator="containsText" text="日">
      <formula>NOT(ISERROR(SEARCH("日",W186)))</formula>
    </cfRule>
    <cfRule type="containsText" dxfId="3778" priority="3780" operator="containsText" text="土">
      <formula>NOT(ISERROR(SEARCH("土",W186)))</formula>
    </cfRule>
  </conditionalFormatting>
  <conditionalFormatting sqref="W189">
    <cfRule type="containsText" dxfId="3777" priority="3777" operator="containsText" text="日">
      <formula>NOT(ISERROR(SEARCH("日",W189)))</formula>
    </cfRule>
    <cfRule type="containsText" dxfId="3776" priority="3778" operator="containsText" text="土">
      <formula>NOT(ISERROR(SEARCH("土",W189)))</formula>
    </cfRule>
  </conditionalFormatting>
  <conditionalFormatting sqref="W190">
    <cfRule type="containsText" dxfId="3775" priority="3773" operator="containsText" text="日">
      <formula>NOT(ISERROR(SEARCH("日",W190)))</formula>
    </cfRule>
    <cfRule type="containsText" dxfId="3774" priority="3774" operator="containsText" text="土">
      <formula>NOT(ISERROR(SEARCH("土",W190)))</formula>
    </cfRule>
  </conditionalFormatting>
  <conditionalFormatting sqref="W188">
    <cfRule type="containsText" dxfId="3773" priority="3775" operator="containsText" text="日">
      <formula>NOT(ISERROR(SEARCH("日",W188)))</formula>
    </cfRule>
    <cfRule type="containsText" dxfId="3772" priority="3776" operator="containsText" text="土">
      <formula>NOT(ISERROR(SEARCH("土",W188)))</formula>
    </cfRule>
  </conditionalFormatting>
  <conditionalFormatting sqref="W193">
    <cfRule type="containsText" dxfId="3771" priority="3771" operator="containsText" text="日">
      <formula>NOT(ISERROR(SEARCH("日",W193)))</formula>
    </cfRule>
    <cfRule type="containsText" dxfId="3770" priority="3772" operator="containsText" text="土">
      <formula>NOT(ISERROR(SEARCH("土",W193)))</formula>
    </cfRule>
  </conditionalFormatting>
  <conditionalFormatting sqref="W194">
    <cfRule type="containsText" dxfId="3769" priority="3767" operator="containsText" text="日">
      <formula>NOT(ISERROR(SEARCH("日",W194)))</formula>
    </cfRule>
    <cfRule type="containsText" dxfId="3768" priority="3768" operator="containsText" text="土">
      <formula>NOT(ISERROR(SEARCH("土",W194)))</formula>
    </cfRule>
  </conditionalFormatting>
  <conditionalFormatting sqref="W192">
    <cfRule type="containsText" dxfId="3767" priority="3769" operator="containsText" text="日">
      <formula>NOT(ISERROR(SEARCH("日",W192)))</formula>
    </cfRule>
    <cfRule type="containsText" dxfId="3766" priority="3770" operator="containsText" text="土">
      <formula>NOT(ISERROR(SEARCH("土",W192)))</formula>
    </cfRule>
  </conditionalFormatting>
  <conditionalFormatting sqref="W197">
    <cfRule type="containsText" dxfId="3765" priority="3765" operator="containsText" text="日">
      <formula>NOT(ISERROR(SEARCH("日",W197)))</formula>
    </cfRule>
    <cfRule type="containsText" dxfId="3764" priority="3766" operator="containsText" text="土">
      <formula>NOT(ISERROR(SEARCH("土",W197)))</formula>
    </cfRule>
  </conditionalFormatting>
  <conditionalFormatting sqref="W198">
    <cfRule type="containsText" dxfId="3763" priority="3761" operator="containsText" text="日">
      <formula>NOT(ISERROR(SEARCH("日",W198)))</formula>
    </cfRule>
    <cfRule type="containsText" dxfId="3762" priority="3762" operator="containsText" text="土">
      <formula>NOT(ISERROR(SEARCH("土",W198)))</formula>
    </cfRule>
  </conditionalFormatting>
  <conditionalFormatting sqref="W196">
    <cfRule type="containsText" dxfId="3761" priority="3763" operator="containsText" text="日">
      <formula>NOT(ISERROR(SEARCH("日",W196)))</formula>
    </cfRule>
    <cfRule type="containsText" dxfId="3760" priority="3764" operator="containsText" text="土">
      <formula>NOT(ISERROR(SEARCH("土",W196)))</formula>
    </cfRule>
  </conditionalFormatting>
  <conditionalFormatting sqref="W201">
    <cfRule type="containsText" dxfId="3759" priority="3759" operator="containsText" text="日">
      <formula>NOT(ISERROR(SEARCH("日",W201)))</formula>
    </cfRule>
    <cfRule type="containsText" dxfId="3758" priority="3760" operator="containsText" text="土">
      <formula>NOT(ISERROR(SEARCH("土",W201)))</formula>
    </cfRule>
  </conditionalFormatting>
  <conditionalFormatting sqref="W202">
    <cfRule type="containsText" dxfId="3757" priority="3755" operator="containsText" text="日">
      <formula>NOT(ISERROR(SEARCH("日",W202)))</formula>
    </cfRule>
    <cfRule type="containsText" dxfId="3756" priority="3756" operator="containsText" text="土">
      <formula>NOT(ISERROR(SEARCH("土",W202)))</formula>
    </cfRule>
  </conditionalFormatting>
  <conditionalFormatting sqref="W200">
    <cfRule type="containsText" dxfId="3755" priority="3757" operator="containsText" text="日">
      <formula>NOT(ISERROR(SEARCH("日",W200)))</formula>
    </cfRule>
    <cfRule type="containsText" dxfId="3754" priority="3758" operator="containsText" text="土">
      <formula>NOT(ISERROR(SEARCH("土",W200)))</formula>
    </cfRule>
  </conditionalFormatting>
  <conditionalFormatting sqref="W205">
    <cfRule type="containsText" dxfId="3753" priority="3753" operator="containsText" text="日">
      <formula>NOT(ISERROR(SEARCH("日",W205)))</formula>
    </cfRule>
    <cfRule type="containsText" dxfId="3752" priority="3754" operator="containsText" text="土">
      <formula>NOT(ISERROR(SEARCH("土",W205)))</formula>
    </cfRule>
  </conditionalFormatting>
  <conditionalFormatting sqref="W206">
    <cfRule type="containsText" dxfId="3751" priority="3749" operator="containsText" text="日">
      <formula>NOT(ISERROR(SEARCH("日",W206)))</formula>
    </cfRule>
    <cfRule type="containsText" dxfId="3750" priority="3750" operator="containsText" text="土">
      <formula>NOT(ISERROR(SEARCH("土",W206)))</formula>
    </cfRule>
  </conditionalFormatting>
  <conditionalFormatting sqref="W204">
    <cfRule type="containsText" dxfId="3749" priority="3751" operator="containsText" text="日">
      <formula>NOT(ISERROR(SEARCH("日",W204)))</formula>
    </cfRule>
    <cfRule type="containsText" dxfId="3748" priority="3752" operator="containsText" text="土">
      <formula>NOT(ISERROR(SEARCH("土",W204)))</formula>
    </cfRule>
  </conditionalFormatting>
  <conditionalFormatting sqref="W209">
    <cfRule type="containsText" dxfId="3747" priority="3747" operator="containsText" text="日">
      <formula>NOT(ISERROR(SEARCH("日",W209)))</formula>
    </cfRule>
    <cfRule type="containsText" dxfId="3746" priority="3748" operator="containsText" text="土">
      <formula>NOT(ISERROR(SEARCH("土",W209)))</formula>
    </cfRule>
  </conditionalFormatting>
  <conditionalFormatting sqref="W210">
    <cfRule type="containsText" dxfId="3745" priority="3743" operator="containsText" text="日">
      <formula>NOT(ISERROR(SEARCH("日",W210)))</formula>
    </cfRule>
    <cfRule type="containsText" dxfId="3744" priority="3744" operator="containsText" text="土">
      <formula>NOT(ISERROR(SEARCH("土",W210)))</formula>
    </cfRule>
  </conditionalFormatting>
  <conditionalFormatting sqref="W208">
    <cfRule type="containsText" dxfId="3743" priority="3745" operator="containsText" text="日">
      <formula>NOT(ISERROR(SEARCH("日",W208)))</formula>
    </cfRule>
    <cfRule type="containsText" dxfId="3742" priority="3746" operator="containsText" text="土">
      <formula>NOT(ISERROR(SEARCH("土",W208)))</formula>
    </cfRule>
  </conditionalFormatting>
  <conditionalFormatting sqref="W213">
    <cfRule type="containsText" dxfId="3741" priority="3741" operator="containsText" text="日">
      <formula>NOT(ISERROR(SEARCH("日",W213)))</formula>
    </cfRule>
    <cfRule type="containsText" dxfId="3740" priority="3742" operator="containsText" text="土">
      <formula>NOT(ISERROR(SEARCH("土",W213)))</formula>
    </cfRule>
  </conditionalFormatting>
  <conditionalFormatting sqref="W214">
    <cfRule type="containsText" dxfId="3739" priority="3737" operator="containsText" text="日">
      <formula>NOT(ISERROR(SEARCH("日",W214)))</formula>
    </cfRule>
    <cfRule type="containsText" dxfId="3738" priority="3738" operator="containsText" text="土">
      <formula>NOT(ISERROR(SEARCH("土",W214)))</formula>
    </cfRule>
  </conditionalFormatting>
  <conditionalFormatting sqref="W212">
    <cfRule type="containsText" dxfId="3737" priority="3739" operator="containsText" text="日">
      <formula>NOT(ISERROR(SEARCH("日",W212)))</formula>
    </cfRule>
    <cfRule type="containsText" dxfId="3736" priority="3740" operator="containsText" text="土">
      <formula>NOT(ISERROR(SEARCH("土",W212)))</formula>
    </cfRule>
  </conditionalFormatting>
  <conditionalFormatting sqref="W217">
    <cfRule type="containsText" dxfId="3735" priority="3735" operator="containsText" text="日">
      <formula>NOT(ISERROR(SEARCH("日",W217)))</formula>
    </cfRule>
    <cfRule type="containsText" dxfId="3734" priority="3736" operator="containsText" text="土">
      <formula>NOT(ISERROR(SEARCH("土",W217)))</formula>
    </cfRule>
  </conditionalFormatting>
  <conditionalFormatting sqref="W218:W219">
    <cfRule type="containsText" dxfId="3733" priority="3731" operator="containsText" text="日">
      <formula>NOT(ISERROR(SEARCH("日",W218)))</formula>
    </cfRule>
    <cfRule type="containsText" dxfId="3732" priority="3732" operator="containsText" text="土">
      <formula>NOT(ISERROR(SEARCH("土",W218)))</formula>
    </cfRule>
  </conditionalFormatting>
  <conditionalFormatting sqref="W216">
    <cfRule type="containsText" dxfId="3731" priority="3733" operator="containsText" text="日">
      <formula>NOT(ISERROR(SEARCH("日",W216)))</formula>
    </cfRule>
    <cfRule type="containsText" dxfId="3730" priority="3734" operator="containsText" text="土">
      <formula>NOT(ISERROR(SEARCH("土",W216)))</formula>
    </cfRule>
  </conditionalFormatting>
  <conditionalFormatting sqref="X146">
    <cfRule type="containsText" dxfId="3729" priority="3729" operator="containsText" text="日">
      <formula>NOT(ISERROR(SEARCH("日",X146)))</formula>
    </cfRule>
    <cfRule type="containsText" dxfId="3728" priority="3730" operator="containsText" text="土">
      <formula>NOT(ISERROR(SEARCH("土",X146)))</formula>
    </cfRule>
  </conditionalFormatting>
  <conditionalFormatting sqref="X149">
    <cfRule type="containsText" dxfId="3727" priority="3727" operator="containsText" text="日">
      <formula>NOT(ISERROR(SEARCH("日",X149)))</formula>
    </cfRule>
    <cfRule type="containsText" dxfId="3726" priority="3728" operator="containsText" text="土">
      <formula>NOT(ISERROR(SEARCH("土",X149)))</formula>
    </cfRule>
  </conditionalFormatting>
  <conditionalFormatting sqref="X154">
    <cfRule type="containsText" dxfId="3725" priority="3717" operator="containsText" text="日">
      <formula>NOT(ISERROR(SEARCH("日",X154)))</formula>
    </cfRule>
    <cfRule type="containsText" dxfId="3724" priority="3718" operator="containsText" text="土">
      <formula>NOT(ISERROR(SEARCH("土",X154)))</formula>
    </cfRule>
  </conditionalFormatting>
  <conditionalFormatting sqref="X157">
    <cfRule type="containsText" dxfId="3723" priority="3715" operator="containsText" text="日">
      <formula>NOT(ISERROR(SEARCH("日",X157)))</formula>
    </cfRule>
    <cfRule type="containsText" dxfId="3722" priority="3716" operator="containsText" text="土">
      <formula>NOT(ISERROR(SEARCH("土",X157)))</formula>
    </cfRule>
  </conditionalFormatting>
  <conditionalFormatting sqref="X156">
    <cfRule type="containsText" dxfId="3721" priority="3713" operator="containsText" text="日">
      <formula>NOT(ISERROR(SEARCH("日",X156)))</formula>
    </cfRule>
    <cfRule type="containsText" dxfId="3720" priority="3714" operator="containsText" text="土">
      <formula>NOT(ISERROR(SEARCH("土",X156)))</formula>
    </cfRule>
  </conditionalFormatting>
  <conditionalFormatting sqref="X158">
    <cfRule type="containsText" dxfId="3719" priority="3711" operator="containsText" text="日">
      <formula>NOT(ISERROR(SEARCH("日",X158)))</formula>
    </cfRule>
    <cfRule type="containsText" dxfId="3718" priority="3712" operator="containsText" text="土">
      <formula>NOT(ISERROR(SEARCH("土",X158)))</formula>
    </cfRule>
  </conditionalFormatting>
  <conditionalFormatting sqref="X161">
    <cfRule type="containsText" dxfId="3717" priority="3709" operator="containsText" text="日">
      <formula>NOT(ISERROR(SEARCH("日",X161)))</formula>
    </cfRule>
    <cfRule type="containsText" dxfId="3716" priority="3710" operator="containsText" text="土">
      <formula>NOT(ISERROR(SEARCH("土",X161)))</formula>
    </cfRule>
  </conditionalFormatting>
  <conditionalFormatting sqref="X160">
    <cfRule type="containsText" dxfId="3715" priority="3707" operator="containsText" text="日">
      <formula>NOT(ISERROR(SEARCH("日",X160)))</formula>
    </cfRule>
    <cfRule type="containsText" dxfId="3714" priority="3708" operator="containsText" text="土">
      <formula>NOT(ISERROR(SEARCH("土",X160)))</formula>
    </cfRule>
  </conditionalFormatting>
  <conditionalFormatting sqref="X166">
    <cfRule type="containsText" dxfId="3713" priority="3699" operator="containsText" text="日">
      <formula>NOT(ISERROR(SEARCH("日",X166)))</formula>
    </cfRule>
    <cfRule type="containsText" dxfId="3712" priority="3700" operator="containsText" text="土">
      <formula>NOT(ISERROR(SEARCH("土",X166)))</formula>
    </cfRule>
  </conditionalFormatting>
  <conditionalFormatting sqref="X148">
    <cfRule type="containsText" dxfId="3711" priority="3725" operator="containsText" text="日">
      <formula>NOT(ISERROR(SEARCH("日",X148)))</formula>
    </cfRule>
    <cfRule type="containsText" dxfId="3710" priority="3726" operator="containsText" text="土">
      <formula>NOT(ISERROR(SEARCH("土",X148)))</formula>
    </cfRule>
  </conditionalFormatting>
  <conditionalFormatting sqref="X153">
    <cfRule type="containsText" dxfId="3709" priority="3721" operator="containsText" text="日">
      <formula>NOT(ISERROR(SEARCH("日",X153)))</formula>
    </cfRule>
    <cfRule type="containsText" dxfId="3708" priority="3722" operator="containsText" text="土">
      <formula>NOT(ISERROR(SEARCH("土",X153)))</formula>
    </cfRule>
  </conditionalFormatting>
  <conditionalFormatting sqref="X152">
    <cfRule type="containsText" dxfId="3707" priority="3719" operator="containsText" text="日">
      <formula>NOT(ISERROR(SEARCH("日",X152)))</formula>
    </cfRule>
    <cfRule type="containsText" dxfId="3706" priority="3720" operator="containsText" text="土">
      <formula>NOT(ISERROR(SEARCH("土",X152)))</formula>
    </cfRule>
  </conditionalFormatting>
  <conditionalFormatting sqref="X162">
    <cfRule type="containsText" dxfId="3705" priority="3705" operator="containsText" text="日">
      <formula>NOT(ISERROR(SEARCH("日",X162)))</formula>
    </cfRule>
    <cfRule type="containsText" dxfId="3704" priority="3706" operator="containsText" text="土">
      <formula>NOT(ISERROR(SEARCH("土",X162)))</formula>
    </cfRule>
  </conditionalFormatting>
  <conditionalFormatting sqref="X184">
    <cfRule type="containsText" dxfId="3703" priority="3671" operator="containsText" text="日">
      <formula>NOT(ISERROR(SEARCH("日",X184)))</formula>
    </cfRule>
    <cfRule type="containsText" dxfId="3702" priority="3672" operator="containsText" text="土">
      <formula>NOT(ISERROR(SEARCH("土",X184)))</formula>
    </cfRule>
  </conditionalFormatting>
  <conditionalFormatting sqref="X164">
    <cfRule type="containsText" dxfId="3701" priority="3701" operator="containsText" text="日">
      <formula>NOT(ISERROR(SEARCH("日",X164)))</formula>
    </cfRule>
    <cfRule type="containsText" dxfId="3700" priority="3702" operator="containsText" text="土">
      <formula>NOT(ISERROR(SEARCH("土",X164)))</formula>
    </cfRule>
  </conditionalFormatting>
  <conditionalFormatting sqref="X150">
    <cfRule type="containsText" dxfId="3699" priority="3723" operator="containsText" text="日">
      <formula>NOT(ISERROR(SEARCH("日",X150)))</formula>
    </cfRule>
    <cfRule type="containsText" dxfId="3698" priority="3724" operator="containsText" text="土">
      <formula>NOT(ISERROR(SEARCH("土",X150)))</formula>
    </cfRule>
  </conditionalFormatting>
  <conditionalFormatting sqref="X165">
    <cfRule type="containsText" dxfId="3697" priority="3703" operator="containsText" text="日">
      <formula>NOT(ISERROR(SEARCH("日",X165)))</formula>
    </cfRule>
    <cfRule type="containsText" dxfId="3696" priority="3704" operator="containsText" text="土">
      <formula>NOT(ISERROR(SEARCH("土",X165)))</formula>
    </cfRule>
  </conditionalFormatting>
  <conditionalFormatting sqref="X169">
    <cfRule type="containsText" dxfId="3695" priority="3697" operator="containsText" text="日">
      <formula>NOT(ISERROR(SEARCH("日",X169)))</formula>
    </cfRule>
    <cfRule type="containsText" dxfId="3694" priority="3698" operator="containsText" text="土">
      <formula>NOT(ISERROR(SEARCH("土",X169)))</formula>
    </cfRule>
  </conditionalFormatting>
  <conditionalFormatting sqref="X170">
    <cfRule type="containsText" dxfId="3693" priority="3693" operator="containsText" text="日">
      <formula>NOT(ISERROR(SEARCH("日",X170)))</formula>
    </cfRule>
    <cfRule type="containsText" dxfId="3692" priority="3694" operator="containsText" text="土">
      <formula>NOT(ISERROR(SEARCH("土",X170)))</formula>
    </cfRule>
  </conditionalFormatting>
  <conditionalFormatting sqref="X168">
    <cfRule type="containsText" dxfId="3691" priority="3695" operator="containsText" text="日">
      <formula>NOT(ISERROR(SEARCH("日",X168)))</formula>
    </cfRule>
    <cfRule type="containsText" dxfId="3690" priority="3696" operator="containsText" text="土">
      <formula>NOT(ISERROR(SEARCH("土",X168)))</formula>
    </cfRule>
  </conditionalFormatting>
  <conditionalFormatting sqref="X173">
    <cfRule type="containsText" dxfId="3689" priority="3691" operator="containsText" text="日">
      <formula>NOT(ISERROR(SEARCH("日",X173)))</formula>
    </cfRule>
    <cfRule type="containsText" dxfId="3688" priority="3692" operator="containsText" text="土">
      <formula>NOT(ISERROR(SEARCH("土",X173)))</formula>
    </cfRule>
  </conditionalFormatting>
  <conditionalFormatting sqref="X174">
    <cfRule type="containsText" dxfId="3687" priority="3687" operator="containsText" text="日">
      <formula>NOT(ISERROR(SEARCH("日",X174)))</formula>
    </cfRule>
    <cfRule type="containsText" dxfId="3686" priority="3688" operator="containsText" text="土">
      <formula>NOT(ISERROR(SEARCH("土",X174)))</formula>
    </cfRule>
  </conditionalFormatting>
  <conditionalFormatting sqref="X172">
    <cfRule type="containsText" dxfId="3685" priority="3689" operator="containsText" text="日">
      <formula>NOT(ISERROR(SEARCH("日",X172)))</formula>
    </cfRule>
    <cfRule type="containsText" dxfId="3684" priority="3690" operator="containsText" text="土">
      <formula>NOT(ISERROR(SEARCH("土",X172)))</formula>
    </cfRule>
  </conditionalFormatting>
  <conditionalFormatting sqref="X177">
    <cfRule type="containsText" dxfId="3683" priority="3685" operator="containsText" text="日">
      <formula>NOT(ISERROR(SEARCH("日",X177)))</formula>
    </cfRule>
    <cfRule type="containsText" dxfId="3682" priority="3686" operator="containsText" text="土">
      <formula>NOT(ISERROR(SEARCH("土",X177)))</formula>
    </cfRule>
  </conditionalFormatting>
  <conditionalFormatting sqref="X178">
    <cfRule type="containsText" dxfId="3681" priority="3681" operator="containsText" text="日">
      <formula>NOT(ISERROR(SEARCH("日",X178)))</formula>
    </cfRule>
    <cfRule type="containsText" dxfId="3680" priority="3682" operator="containsText" text="土">
      <formula>NOT(ISERROR(SEARCH("土",X178)))</formula>
    </cfRule>
  </conditionalFormatting>
  <conditionalFormatting sqref="X176">
    <cfRule type="containsText" dxfId="3679" priority="3683" operator="containsText" text="日">
      <formula>NOT(ISERROR(SEARCH("日",X176)))</formula>
    </cfRule>
    <cfRule type="containsText" dxfId="3678" priority="3684" operator="containsText" text="土">
      <formula>NOT(ISERROR(SEARCH("土",X176)))</formula>
    </cfRule>
  </conditionalFormatting>
  <conditionalFormatting sqref="X181">
    <cfRule type="containsText" dxfId="3677" priority="3679" operator="containsText" text="日">
      <formula>NOT(ISERROR(SEARCH("日",X181)))</formula>
    </cfRule>
    <cfRule type="containsText" dxfId="3676" priority="3680" operator="containsText" text="土">
      <formula>NOT(ISERROR(SEARCH("土",X181)))</formula>
    </cfRule>
  </conditionalFormatting>
  <conditionalFormatting sqref="X182">
    <cfRule type="containsText" dxfId="3675" priority="3675" operator="containsText" text="日">
      <formula>NOT(ISERROR(SEARCH("日",X182)))</formula>
    </cfRule>
    <cfRule type="containsText" dxfId="3674" priority="3676" operator="containsText" text="土">
      <formula>NOT(ISERROR(SEARCH("土",X182)))</formula>
    </cfRule>
  </conditionalFormatting>
  <conditionalFormatting sqref="X180">
    <cfRule type="containsText" dxfId="3673" priority="3677" operator="containsText" text="日">
      <formula>NOT(ISERROR(SEARCH("日",X180)))</formula>
    </cfRule>
    <cfRule type="containsText" dxfId="3672" priority="3678" operator="containsText" text="土">
      <formula>NOT(ISERROR(SEARCH("土",X180)))</formula>
    </cfRule>
  </conditionalFormatting>
  <conditionalFormatting sqref="X185">
    <cfRule type="containsText" dxfId="3671" priority="3673" operator="containsText" text="日">
      <formula>NOT(ISERROR(SEARCH("日",X185)))</formula>
    </cfRule>
    <cfRule type="containsText" dxfId="3670" priority="3674" operator="containsText" text="土">
      <formula>NOT(ISERROR(SEARCH("土",X185)))</formula>
    </cfRule>
  </conditionalFormatting>
  <conditionalFormatting sqref="X186">
    <cfRule type="containsText" dxfId="3669" priority="3669" operator="containsText" text="日">
      <formula>NOT(ISERROR(SEARCH("日",X186)))</formula>
    </cfRule>
    <cfRule type="containsText" dxfId="3668" priority="3670" operator="containsText" text="土">
      <formula>NOT(ISERROR(SEARCH("土",X186)))</formula>
    </cfRule>
  </conditionalFormatting>
  <conditionalFormatting sqref="X189">
    <cfRule type="containsText" dxfId="3667" priority="3667" operator="containsText" text="日">
      <formula>NOT(ISERROR(SEARCH("日",X189)))</formula>
    </cfRule>
    <cfRule type="containsText" dxfId="3666" priority="3668" operator="containsText" text="土">
      <formula>NOT(ISERROR(SEARCH("土",X189)))</formula>
    </cfRule>
  </conditionalFormatting>
  <conditionalFormatting sqref="X190">
    <cfRule type="containsText" dxfId="3665" priority="3663" operator="containsText" text="日">
      <formula>NOT(ISERROR(SEARCH("日",X190)))</formula>
    </cfRule>
    <cfRule type="containsText" dxfId="3664" priority="3664" operator="containsText" text="土">
      <formula>NOT(ISERROR(SEARCH("土",X190)))</formula>
    </cfRule>
  </conditionalFormatting>
  <conditionalFormatting sqref="X188">
    <cfRule type="containsText" dxfId="3663" priority="3665" operator="containsText" text="日">
      <formula>NOT(ISERROR(SEARCH("日",X188)))</formula>
    </cfRule>
    <cfRule type="containsText" dxfId="3662" priority="3666" operator="containsText" text="土">
      <formula>NOT(ISERROR(SEARCH("土",X188)))</formula>
    </cfRule>
  </conditionalFormatting>
  <conditionalFormatting sqref="X193">
    <cfRule type="containsText" dxfId="3661" priority="3661" operator="containsText" text="日">
      <formula>NOT(ISERROR(SEARCH("日",X193)))</formula>
    </cfRule>
    <cfRule type="containsText" dxfId="3660" priority="3662" operator="containsText" text="土">
      <formula>NOT(ISERROR(SEARCH("土",X193)))</formula>
    </cfRule>
  </conditionalFormatting>
  <conditionalFormatting sqref="X194">
    <cfRule type="containsText" dxfId="3659" priority="3657" operator="containsText" text="日">
      <formula>NOT(ISERROR(SEARCH("日",X194)))</formula>
    </cfRule>
    <cfRule type="containsText" dxfId="3658" priority="3658" operator="containsText" text="土">
      <formula>NOT(ISERROR(SEARCH("土",X194)))</formula>
    </cfRule>
  </conditionalFormatting>
  <conditionalFormatting sqref="X192">
    <cfRule type="containsText" dxfId="3657" priority="3659" operator="containsText" text="日">
      <formula>NOT(ISERROR(SEARCH("日",X192)))</formula>
    </cfRule>
    <cfRule type="containsText" dxfId="3656" priority="3660" operator="containsText" text="土">
      <formula>NOT(ISERROR(SEARCH("土",X192)))</formula>
    </cfRule>
  </conditionalFormatting>
  <conditionalFormatting sqref="X197">
    <cfRule type="containsText" dxfId="3655" priority="3655" operator="containsText" text="日">
      <formula>NOT(ISERROR(SEARCH("日",X197)))</formula>
    </cfRule>
    <cfRule type="containsText" dxfId="3654" priority="3656" operator="containsText" text="土">
      <formula>NOT(ISERROR(SEARCH("土",X197)))</formula>
    </cfRule>
  </conditionalFormatting>
  <conditionalFormatting sqref="X198">
    <cfRule type="containsText" dxfId="3653" priority="3651" operator="containsText" text="日">
      <formula>NOT(ISERROR(SEARCH("日",X198)))</formula>
    </cfRule>
    <cfRule type="containsText" dxfId="3652" priority="3652" operator="containsText" text="土">
      <formula>NOT(ISERROR(SEARCH("土",X198)))</formula>
    </cfRule>
  </conditionalFormatting>
  <conditionalFormatting sqref="X196">
    <cfRule type="containsText" dxfId="3651" priority="3653" operator="containsText" text="日">
      <formula>NOT(ISERROR(SEARCH("日",X196)))</formula>
    </cfRule>
    <cfRule type="containsText" dxfId="3650" priority="3654" operator="containsText" text="土">
      <formula>NOT(ISERROR(SEARCH("土",X196)))</formula>
    </cfRule>
  </conditionalFormatting>
  <conditionalFormatting sqref="X201">
    <cfRule type="containsText" dxfId="3649" priority="3649" operator="containsText" text="日">
      <formula>NOT(ISERROR(SEARCH("日",X201)))</formula>
    </cfRule>
    <cfRule type="containsText" dxfId="3648" priority="3650" operator="containsText" text="土">
      <formula>NOT(ISERROR(SEARCH("土",X201)))</formula>
    </cfRule>
  </conditionalFormatting>
  <conditionalFormatting sqref="X202">
    <cfRule type="containsText" dxfId="3647" priority="3645" operator="containsText" text="日">
      <formula>NOT(ISERROR(SEARCH("日",X202)))</formula>
    </cfRule>
    <cfRule type="containsText" dxfId="3646" priority="3646" operator="containsText" text="土">
      <formula>NOT(ISERROR(SEARCH("土",X202)))</formula>
    </cfRule>
  </conditionalFormatting>
  <conditionalFormatting sqref="X200">
    <cfRule type="containsText" dxfId="3645" priority="3647" operator="containsText" text="日">
      <formula>NOT(ISERROR(SEARCH("日",X200)))</formula>
    </cfRule>
    <cfRule type="containsText" dxfId="3644" priority="3648" operator="containsText" text="土">
      <formula>NOT(ISERROR(SEARCH("土",X200)))</formula>
    </cfRule>
  </conditionalFormatting>
  <conditionalFormatting sqref="X205">
    <cfRule type="containsText" dxfId="3643" priority="3643" operator="containsText" text="日">
      <formula>NOT(ISERROR(SEARCH("日",X205)))</formula>
    </cfRule>
    <cfRule type="containsText" dxfId="3642" priority="3644" operator="containsText" text="土">
      <formula>NOT(ISERROR(SEARCH("土",X205)))</formula>
    </cfRule>
  </conditionalFormatting>
  <conditionalFormatting sqref="X206">
    <cfRule type="containsText" dxfId="3641" priority="3639" operator="containsText" text="日">
      <formula>NOT(ISERROR(SEARCH("日",X206)))</formula>
    </cfRule>
    <cfRule type="containsText" dxfId="3640" priority="3640" operator="containsText" text="土">
      <formula>NOT(ISERROR(SEARCH("土",X206)))</formula>
    </cfRule>
  </conditionalFormatting>
  <conditionalFormatting sqref="X204">
    <cfRule type="containsText" dxfId="3639" priority="3641" operator="containsText" text="日">
      <formula>NOT(ISERROR(SEARCH("日",X204)))</formula>
    </cfRule>
    <cfRule type="containsText" dxfId="3638" priority="3642" operator="containsText" text="土">
      <formula>NOT(ISERROR(SEARCH("土",X204)))</formula>
    </cfRule>
  </conditionalFormatting>
  <conditionalFormatting sqref="X209">
    <cfRule type="containsText" dxfId="3637" priority="3637" operator="containsText" text="日">
      <formula>NOT(ISERROR(SEARCH("日",X209)))</formula>
    </cfRule>
    <cfRule type="containsText" dxfId="3636" priority="3638" operator="containsText" text="土">
      <formula>NOT(ISERROR(SEARCH("土",X209)))</formula>
    </cfRule>
  </conditionalFormatting>
  <conditionalFormatting sqref="X210">
    <cfRule type="containsText" dxfId="3635" priority="3633" operator="containsText" text="日">
      <formula>NOT(ISERROR(SEARCH("日",X210)))</formula>
    </cfRule>
    <cfRule type="containsText" dxfId="3634" priority="3634" operator="containsText" text="土">
      <formula>NOT(ISERROR(SEARCH("土",X210)))</formula>
    </cfRule>
  </conditionalFormatting>
  <conditionalFormatting sqref="X208">
    <cfRule type="containsText" dxfId="3633" priority="3635" operator="containsText" text="日">
      <formula>NOT(ISERROR(SEARCH("日",X208)))</formula>
    </cfRule>
    <cfRule type="containsText" dxfId="3632" priority="3636" operator="containsText" text="土">
      <formula>NOT(ISERROR(SEARCH("土",X208)))</formula>
    </cfRule>
  </conditionalFormatting>
  <conditionalFormatting sqref="X213">
    <cfRule type="containsText" dxfId="3631" priority="3631" operator="containsText" text="日">
      <formula>NOT(ISERROR(SEARCH("日",X213)))</formula>
    </cfRule>
    <cfRule type="containsText" dxfId="3630" priority="3632" operator="containsText" text="土">
      <formula>NOT(ISERROR(SEARCH("土",X213)))</formula>
    </cfRule>
  </conditionalFormatting>
  <conditionalFormatting sqref="X214">
    <cfRule type="containsText" dxfId="3629" priority="3627" operator="containsText" text="日">
      <formula>NOT(ISERROR(SEARCH("日",X214)))</formula>
    </cfRule>
    <cfRule type="containsText" dxfId="3628" priority="3628" operator="containsText" text="土">
      <formula>NOT(ISERROR(SEARCH("土",X214)))</formula>
    </cfRule>
  </conditionalFormatting>
  <conditionalFormatting sqref="X212">
    <cfRule type="containsText" dxfId="3627" priority="3629" operator="containsText" text="日">
      <formula>NOT(ISERROR(SEARCH("日",X212)))</formula>
    </cfRule>
    <cfRule type="containsText" dxfId="3626" priority="3630" operator="containsText" text="土">
      <formula>NOT(ISERROR(SEARCH("土",X212)))</formula>
    </cfRule>
  </conditionalFormatting>
  <conditionalFormatting sqref="X217">
    <cfRule type="containsText" dxfId="3625" priority="3625" operator="containsText" text="日">
      <formula>NOT(ISERROR(SEARCH("日",X217)))</formula>
    </cfRule>
    <cfRule type="containsText" dxfId="3624" priority="3626" operator="containsText" text="土">
      <formula>NOT(ISERROR(SEARCH("土",X217)))</formula>
    </cfRule>
  </conditionalFormatting>
  <conditionalFormatting sqref="X218:X219">
    <cfRule type="containsText" dxfId="3623" priority="3621" operator="containsText" text="日">
      <formula>NOT(ISERROR(SEARCH("日",X218)))</formula>
    </cfRule>
    <cfRule type="containsText" dxfId="3622" priority="3622" operator="containsText" text="土">
      <formula>NOT(ISERROR(SEARCH("土",X218)))</formula>
    </cfRule>
  </conditionalFormatting>
  <conditionalFormatting sqref="X216">
    <cfRule type="containsText" dxfId="3621" priority="3623" operator="containsText" text="日">
      <formula>NOT(ISERROR(SEARCH("日",X216)))</formula>
    </cfRule>
    <cfRule type="containsText" dxfId="3620" priority="3624" operator="containsText" text="土">
      <formula>NOT(ISERROR(SEARCH("土",X216)))</formula>
    </cfRule>
  </conditionalFormatting>
  <conditionalFormatting sqref="Y146">
    <cfRule type="containsText" dxfId="3619" priority="3619" operator="containsText" text="日">
      <formula>NOT(ISERROR(SEARCH("日",Y146)))</formula>
    </cfRule>
    <cfRule type="containsText" dxfId="3618" priority="3620" operator="containsText" text="土">
      <formula>NOT(ISERROR(SEARCH("土",Y146)))</formula>
    </cfRule>
  </conditionalFormatting>
  <conditionalFormatting sqref="Y149">
    <cfRule type="containsText" dxfId="3617" priority="3617" operator="containsText" text="日">
      <formula>NOT(ISERROR(SEARCH("日",Y149)))</formula>
    </cfRule>
    <cfRule type="containsText" dxfId="3616" priority="3618" operator="containsText" text="土">
      <formula>NOT(ISERROR(SEARCH("土",Y149)))</formula>
    </cfRule>
  </conditionalFormatting>
  <conditionalFormatting sqref="Y154">
    <cfRule type="containsText" dxfId="3615" priority="3607" operator="containsText" text="日">
      <formula>NOT(ISERROR(SEARCH("日",Y154)))</formula>
    </cfRule>
    <cfRule type="containsText" dxfId="3614" priority="3608" operator="containsText" text="土">
      <formula>NOT(ISERROR(SEARCH("土",Y154)))</formula>
    </cfRule>
  </conditionalFormatting>
  <conditionalFormatting sqref="Y157">
    <cfRule type="containsText" dxfId="3613" priority="3605" operator="containsText" text="日">
      <formula>NOT(ISERROR(SEARCH("日",Y157)))</formula>
    </cfRule>
    <cfRule type="containsText" dxfId="3612" priority="3606" operator="containsText" text="土">
      <formula>NOT(ISERROR(SEARCH("土",Y157)))</formula>
    </cfRule>
  </conditionalFormatting>
  <conditionalFormatting sqref="Y156">
    <cfRule type="containsText" dxfId="3611" priority="3603" operator="containsText" text="日">
      <formula>NOT(ISERROR(SEARCH("日",Y156)))</formula>
    </cfRule>
    <cfRule type="containsText" dxfId="3610" priority="3604" operator="containsText" text="土">
      <formula>NOT(ISERROR(SEARCH("土",Y156)))</formula>
    </cfRule>
  </conditionalFormatting>
  <conditionalFormatting sqref="Y158">
    <cfRule type="containsText" dxfId="3609" priority="3601" operator="containsText" text="日">
      <formula>NOT(ISERROR(SEARCH("日",Y158)))</formula>
    </cfRule>
    <cfRule type="containsText" dxfId="3608" priority="3602" operator="containsText" text="土">
      <formula>NOT(ISERROR(SEARCH("土",Y158)))</formula>
    </cfRule>
  </conditionalFormatting>
  <conditionalFormatting sqref="Y161">
    <cfRule type="containsText" dxfId="3607" priority="3599" operator="containsText" text="日">
      <formula>NOT(ISERROR(SEARCH("日",Y161)))</formula>
    </cfRule>
    <cfRule type="containsText" dxfId="3606" priority="3600" operator="containsText" text="土">
      <formula>NOT(ISERROR(SEARCH("土",Y161)))</formula>
    </cfRule>
  </conditionalFormatting>
  <conditionalFormatting sqref="Y160">
    <cfRule type="containsText" dxfId="3605" priority="3597" operator="containsText" text="日">
      <formula>NOT(ISERROR(SEARCH("日",Y160)))</formula>
    </cfRule>
    <cfRule type="containsText" dxfId="3604" priority="3598" operator="containsText" text="土">
      <formula>NOT(ISERROR(SEARCH("土",Y160)))</formula>
    </cfRule>
  </conditionalFormatting>
  <conditionalFormatting sqref="Y166">
    <cfRule type="containsText" dxfId="3603" priority="3589" operator="containsText" text="日">
      <formula>NOT(ISERROR(SEARCH("日",Y166)))</formula>
    </cfRule>
    <cfRule type="containsText" dxfId="3602" priority="3590" operator="containsText" text="土">
      <formula>NOT(ISERROR(SEARCH("土",Y166)))</formula>
    </cfRule>
  </conditionalFormatting>
  <conditionalFormatting sqref="Y148">
    <cfRule type="containsText" dxfId="3601" priority="3615" operator="containsText" text="日">
      <formula>NOT(ISERROR(SEARCH("日",Y148)))</formula>
    </cfRule>
    <cfRule type="containsText" dxfId="3600" priority="3616" operator="containsText" text="土">
      <formula>NOT(ISERROR(SEARCH("土",Y148)))</formula>
    </cfRule>
  </conditionalFormatting>
  <conditionalFormatting sqref="Y153">
    <cfRule type="containsText" dxfId="3599" priority="3611" operator="containsText" text="日">
      <formula>NOT(ISERROR(SEARCH("日",Y153)))</formula>
    </cfRule>
    <cfRule type="containsText" dxfId="3598" priority="3612" operator="containsText" text="土">
      <formula>NOT(ISERROR(SEARCH("土",Y153)))</formula>
    </cfRule>
  </conditionalFormatting>
  <conditionalFormatting sqref="Y152">
    <cfRule type="containsText" dxfId="3597" priority="3609" operator="containsText" text="日">
      <formula>NOT(ISERROR(SEARCH("日",Y152)))</formula>
    </cfRule>
    <cfRule type="containsText" dxfId="3596" priority="3610" operator="containsText" text="土">
      <formula>NOT(ISERROR(SEARCH("土",Y152)))</formula>
    </cfRule>
  </conditionalFormatting>
  <conditionalFormatting sqref="Y162">
    <cfRule type="containsText" dxfId="3595" priority="3595" operator="containsText" text="日">
      <formula>NOT(ISERROR(SEARCH("日",Y162)))</formula>
    </cfRule>
    <cfRule type="containsText" dxfId="3594" priority="3596" operator="containsText" text="土">
      <formula>NOT(ISERROR(SEARCH("土",Y162)))</formula>
    </cfRule>
  </conditionalFormatting>
  <conditionalFormatting sqref="Y184">
    <cfRule type="containsText" dxfId="3593" priority="3561" operator="containsText" text="日">
      <formula>NOT(ISERROR(SEARCH("日",Y184)))</formula>
    </cfRule>
    <cfRule type="containsText" dxfId="3592" priority="3562" operator="containsText" text="土">
      <formula>NOT(ISERROR(SEARCH("土",Y184)))</formula>
    </cfRule>
  </conditionalFormatting>
  <conditionalFormatting sqref="Y164">
    <cfRule type="containsText" dxfId="3591" priority="3591" operator="containsText" text="日">
      <formula>NOT(ISERROR(SEARCH("日",Y164)))</formula>
    </cfRule>
    <cfRule type="containsText" dxfId="3590" priority="3592" operator="containsText" text="土">
      <formula>NOT(ISERROR(SEARCH("土",Y164)))</formula>
    </cfRule>
  </conditionalFormatting>
  <conditionalFormatting sqref="Y150">
    <cfRule type="containsText" dxfId="3589" priority="3613" operator="containsText" text="日">
      <formula>NOT(ISERROR(SEARCH("日",Y150)))</formula>
    </cfRule>
    <cfRule type="containsText" dxfId="3588" priority="3614" operator="containsText" text="土">
      <formula>NOT(ISERROR(SEARCH("土",Y150)))</formula>
    </cfRule>
  </conditionalFormatting>
  <conditionalFormatting sqref="Y165">
    <cfRule type="containsText" dxfId="3587" priority="3593" operator="containsText" text="日">
      <formula>NOT(ISERROR(SEARCH("日",Y165)))</formula>
    </cfRule>
    <cfRule type="containsText" dxfId="3586" priority="3594" operator="containsText" text="土">
      <formula>NOT(ISERROR(SEARCH("土",Y165)))</formula>
    </cfRule>
  </conditionalFormatting>
  <conditionalFormatting sqref="Y169">
    <cfRule type="containsText" dxfId="3585" priority="3587" operator="containsText" text="日">
      <formula>NOT(ISERROR(SEARCH("日",Y169)))</formula>
    </cfRule>
    <cfRule type="containsText" dxfId="3584" priority="3588" operator="containsText" text="土">
      <formula>NOT(ISERROR(SEARCH("土",Y169)))</formula>
    </cfRule>
  </conditionalFormatting>
  <conditionalFormatting sqref="Y170">
    <cfRule type="containsText" dxfId="3583" priority="3583" operator="containsText" text="日">
      <formula>NOT(ISERROR(SEARCH("日",Y170)))</formula>
    </cfRule>
    <cfRule type="containsText" dxfId="3582" priority="3584" operator="containsText" text="土">
      <formula>NOT(ISERROR(SEARCH("土",Y170)))</formula>
    </cfRule>
  </conditionalFormatting>
  <conditionalFormatting sqref="Y168">
    <cfRule type="containsText" dxfId="3581" priority="3585" operator="containsText" text="日">
      <formula>NOT(ISERROR(SEARCH("日",Y168)))</formula>
    </cfRule>
    <cfRule type="containsText" dxfId="3580" priority="3586" operator="containsText" text="土">
      <formula>NOT(ISERROR(SEARCH("土",Y168)))</formula>
    </cfRule>
  </conditionalFormatting>
  <conditionalFormatting sqref="Y173">
    <cfRule type="containsText" dxfId="3579" priority="3581" operator="containsText" text="日">
      <formula>NOT(ISERROR(SEARCH("日",Y173)))</formula>
    </cfRule>
    <cfRule type="containsText" dxfId="3578" priority="3582" operator="containsText" text="土">
      <formula>NOT(ISERROR(SEARCH("土",Y173)))</formula>
    </cfRule>
  </conditionalFormatting>
  <conditionalFormatting sqref="Y174">
    <cfRule type="containsText" dxfId="3577" priority="3577" operator="containsText" text="日">
      <formula>NOT(ISERROR(SEARCH("日",Y174)))</formula>
    </cfRule>
    <cfRule type="containsText" dxfId="3576" priority="3578" operator="containsText" text="土">
      <formula>NOT(ISERROR(SEARCH("土",Y174)))</formula>
    </cfRule>
  </conditionalFormatting>
  <conditionalFormatting sqref="Y172">
    <cfRule type="containsText" dxfId="3575" priority="3579" operator="containsText" text="日">
      <formula>NOT(ISERROR(SEARCH("日",Y172)))</formula>
    </cfRule>
    <cfRule type="containsText" dxfId="3574" priority="3580" operator="containsText" text="土">
      <formula>NOT(ISERROR(SEARCH("土",Y172)))</formula>
    </cfRule>
  </conditionalFormatting>
  <conditionalFormatting sqref="Y177">
    <cfRule type="containsText" dxfId="3573" priority="3575" operator="containsText" text="日">
      <formula>NOT(ISERROR(SEARCH("日",Y177)))</formula>
    </cfRule>
    <cfRule type="containsText" dxfId="3572" priority="3576" operator="containsText" text="土">
      <formula>NOT(ISERROR(SEARCH("土",Y177)))</formula>
    </cfRule>
  </conditionalFormatting>
  <conditionalFormatting sqref="Y178">
    <cfRule type="containsText" dxfId="3571" priority="3571" operator="containsText" text="日">
      <formula>NOT(ISERROR(SEARCH("日",Y178)))</formula>
    </cfRule>
    <cfRule type="containsText" dxfId="3570" priority="3572" operator="containsText" text="土">
      <formula>NOT(ISERROR(SEARCH("土",Y178)))</formula>
    </cfRule>
  </conditionalFormatting>
  <conditionalFormatting sqref="Y176">
    <cfRule type="containsText" dxfId="3569" priority="3573" operator="containsText" text="日">
      <formula>NOT(ISERROR(SEARCH("日",Y176)))</formula>
    </cfRule>
    <cfRule type="containsText" dxfId="3568" priority="3574" operator="containsText" text="土">
      <formula>NOT(ISERROR(SEARCH("土",Y176)))</formula>
    </cfRule>
  </conditionalFormatting>
  <conditionalFormatting sqref="Y181">
    <cfRule type="containsText" dxfId="3567" priority="3569" operator="containsText" text="日">
      <formula>NOT(ISERROR(SEARCH("日",Y181)))</formula>
    </cfRule>
    <cfRule type="containsText" dxfId="3566" priority="3570" operator="containsText" text="土">
      <formula>NOT(ISERROR(SEARCH("土",Y181)))</formula>
    </cfRule>
  </conditionalFormatting>
  <conditionalFormatting sqref="Y182">
    <cfRule type="containsText" dxfId="3565" priority="3565" operator="containsText" text="日">
      <formula>NOT(ISERROR(SEARCH("日",Y182)))</formula>
    </cfRule>
    <cfRule type="containsText" dxfId="3564" priority="3566" operator="containsText" text="土">
      <formula>NOT(ISERROR(SEARCH("土",Y182)))</formula>
    </cfRule>
  </conditionalFormatting>
  <conditionalFormatting sqref="Y180">
    <cfRule type="containsText" dxfId="3563" priority="3567" operator="containsText" text="日">
      <formula>NOT(ISERROR(SEARCH("日",Y180)))</formula>
    </cfRule>
    <cfRule type="containsText" dxfId="3562" priority="3568" operator="containsText" text="土">
      <formula>NOT(ISERROR(SEARCH("土",Y180)))</formula>
    </cfRule>
  </conditionalFormatting>
  <conditionalFormatting sqref="Y185">
    <cfRule type="containsText" dxfId="3561" priority="3563" operator="containsText" text="日">
      <formula>NOT(ISERROR(SEARCH("日",Y185)))</formula>
    </cfRule>
    <cfRule type="containsText" dxfId="3560" priority="3564" operator="containsText" text="土">
      <formula>NOT(ISERROR(SEARCH("土",Y185)))</formula>
    </cfRule>
  </conditionalFormatting>
  <conditionalFormatting sqref="Y186">
    <cfRule type="containsText" dxfId="3559" priority="3559" operator="containsText" text="日">
      <formula>NOT(ISERROR(SEARCH("日",Y186)))</formula>
    </cfRule>
    <cfRule type="containsText" dxfId="3558" priority="3560" operator="containsText" text="土">
      <formula>NOT(ISERROR(SEARCH("土",Y186)))</formula>
    </cfRule>
  </conditionalFormatting>
  <conditionalFormatting sqref="Y189">
    <cfRule type="containsText" dxfId="3557" priority="3557" operator="containsText" text="日">
      <formula>NOT(ISERROR(SEARCH("日",Y189)))</formula>
    </cfRule>
    <cfRule type="containsText" dxfId="3556" priority="3558" operator="containsText" text="土">
      <formula>NOT(ISERROR(SEARCH("土",Y189)))</formula>
    </cfRule>
  </conditionalFormatting>
  <conditionalFormatting sqref="Y190">
    <cfRule type="containsText" dxfId="3555" priority="3553" operator="containsText" text="日">
      <formula>NOT(ISERROR(SEARCH("日",Y190)))</formula>
    </cfRule>
    <cfRule type="containsText" dxfId="3554" priority="3554" operator="containsText" text="土">
      <formula>NOT(ISERROR(SEARCH("土",Y190)))</formula>
    </cfRule>
  </conditionalFormatting>
  <conditionalFormatting sqref="Y188">
    <cfRule type="containsText" dxfId="3553" priority="3555" operator="containsText" text="日">
      <formula>NOT(ISERROR(SEARCH("日",Y188)))</formula>
    </cfRule>
    <cfRule type="containsText" dxfId="3552" priority="3556" operator="containsText" text="土">
      <formula>NOT(ISERROR(SEARCH("土",Y188)))</formula>
    </cfRule>
  </conditionalFormatting>
  <conditionalFormatting sqref="Y193">
    <cfRule type="containsText" dxfId="3551" priority="3551" operator="containsText" text="日">
      <formula>NOT(ISERROR(SEARCH("日",Y193)))</formula>
    </cfRule>
    <cfRule type="containsText" dxfId="3550" priority="3552" operator="containsText" text="土">
      <formula>NOT(ISERROR(SEARCH("土",Y193)))</formula>
    </cfRule>
  </conditionalFormatting>
  <conditionalFormatting sqref="Y194">
    <cfRule type="containsText" dxfId="3549" priority="3547" operator="containsText" text="日">
      <formula>NOT(ISERROR(SEARCH("日",Y194)))</formula>
    </cfRule>
    <cfRule type="containsText" dxfId="3548" priority="3548" operator="containsText" text="土">
      <formula>NOT(ISERROR(SEARCH("土",Y194)))</formula>
    </cfRule>
  </conditionalFormatting>
  <conditionalFormatting sqref="Y192">
    <cfRule type="containsText" dxfId="3547" priority="3549" operator="containsText" text="日">
      <formula>NOT(ISERROR(SEARCH("日",Y192)))</formula>
    </cfRule>
    <cfRule type="containsText" dxfId="3546" priority="3550" operator="containsText" text="土">
      <formula>NOT(ISERROR(SEARCH("土",Y192)))</formula>
    </cfRule>
  </conditionalFormatting>
  <conditionalFormatting sqref="Y197">
    <cfRule type="containsText" dxfId="3545" priority="3545" operator="containsText" text="日">
      <formula>NOT(ISERROR(SEARCH("日",Y197)))</formula>
    </cfRule>
    <cfRule type="containsText" dxfId="3544" priority="3546" operator="containsText" text="土">
      <formula>NOT(ISERROR(SEARCH("土",Y197)))</formula>
    </cfRule>
  </conditionalFormatting>
  <conditionalFormatting sqref="Y198">
    <cfRule type="containsText" dxfId="3543" priority="3541" operator="containsText" text="日">
      <formula>NOT(ISERROR(SEARCH("日",Y198)))</formula>
    </cfRule>
    <cfRule type="containsText" dxfId="3542" priority="3542" operator="containsText" text="土">
      <formula>NOT(ISERROR(SEARCH("土",Y198)))</formula>
    </cfRule>
  </conditionalFormatting>
  <conditionalFormatting sqref="Y196">
    <cfRule type="containsText" dxfId="3541" priority="3543" operator="containsText" text="日">
      <formula>NOT(ISERROR(SEARCH("日",Y196)))</formula>
    </cfRule>
    <cfRule type="containsText" dxfId="3540" priority="3544" operator="containsText" text="土">
      <formula>NOT(ISERROR(SEARCH("土",Y196)))</formula>
    </cfRule>
  </conditionalFormatting>
  <conditionalFormatting sqref="Y201">
    <cfRule type="containsText" dxfId="3539" priority="3539" operator="containsText" text="日">
      <formula>NOT(ISERROR(SEARCH("日",Y201)))</formula>
    </cfRule>
    <cfRule type="containsText" dxfId="3538" priority="3540" operator="containsText" text="土">
      <formula>NOT(ISERROR(SEARCH("土",Y201)))</formula>
    </cfRule>
  </conditionalFormatting>
  <conditionalFormatting sqref="Y202">
    <cfRule type="containsText" dxfId="3537" priority="3535" operator="containsText" text="日">
      <formula>NOT(ISERROR(SEARCH("日",Y202)))</formula>
    </cfRule>
    <cfRule type="containsText" dxfId="3536" priority="3536" operator="containsText" text="土">
      <formula>NOT(ISERROR(SEARCH("土",Y202)))</formula>
    </cfRule>
  </conditionalFormatting>
  <conditionalFormatting sqref="Y200">
    <cfRule type="containsText" dxfId="3535" priority="3537" operator="containsText" text="日">
      <formula>NOT(ISERROR(SEARCH("日",Y200)))</formula>
    </cfRule>
    <cfRule type="containsText" dxfId="3534" priority="3538" operator="containsText" text="土">
      <formula>NOT(ISERROR(SEARCH("土",Y200)))</formula>
    </cfRule>
  </conditionalFormatting>
  <conditionalFormatting sqref="Y205">
    <cfRule type="containsText" dxfId="3533" priority="3533" operator="containsText" text="日">
      <formula>NOT(ISERROR(SEARCH("日",Y205)))</formula>
    </cfRule>
    <cfRule type="containsText" dxfId="3532" priority="3534" operator="containsText" text="土">
      <formula>NOT(ISERROR(SEARCH("土",Y205)))</formula>
    </cfRule>
  </conditionalFormatting>
  <conditionalFormatting sqref="Y206">
    <cfRule type="containsText" dxfId="3531" priority="3529" operator="containsText" text="日">
      <formula>NOT(ISERROR(SEARCH("日",Y206)))</formula>
    </cfRule>
    <cfRule type="containsText" dxfId="3530" priority="3530" operator="containsText" text="土">
      <formula>NOT(ISERROR(SEARCH("土",Y206)))</formula>
    </cfRule>
  </conditionalFormatting>
  <conditionalFormatting sqref="Y204">
    <cfRule type="containsText" dxfId="3529" priority="3531" operator="containsText" text="日">
      <formula>NOT(ISERROR(SEARCH("日",Y204)))</formula>
    </cfRule>
    <cfRule type="containsText" dxfId="3528" priority="3532" operator="containsText" text="土">
      <formula>NOT(ISERROR(SEARCH("土",Y204)))</formula>
    </cfRule>
  </conditionalFormatting>
  <conditionalFormatting sqref="Y209">
    <cfRule type="containsText" dxfId="3527" priority="3527" operator="containsText" text="日">
      <formula>NOT(ISERROR(SEARCH("日",Y209)))</formula>
    </cfRule>
    <cfRule type="containsText" dxfId="3526" priority="3528" operator="containsText" text="土">
      <formula>NOT(ISERROR(SEARCH("土",Y209)))</formula>
    </cfRule>
  </conditionalFormatting>
  <conditionalFormatting sqref="Y210">
    <cfRule type="containsText" dxfId="3525" priority="3523" operator="containsText" text="日">
      <formula>NOT(ISERROR(SEARCH("日",Y210)))</formula>
    </cfRule>
    <cfRule type="containsText" dxfId="3524" priority="3524" operator="containsText" text="土">
      <formula>NOT(ISERROR(SEARCH("土",Y210)))</formula>
    </cfRule>
  </conditionalFormatting>
  <conditionalFormatting sqref="Y208">
    <cfRule type="containsText" dxfId="3523" priority="3525" operator="containsText" text="日">
      <formula>NOT(ISERROR(SEARCH("日",Y208)))</formula>
    </cfRule>
    <cfRule type="containsText" dxfId="3522" priority="3526" operator="containsText" text="土">
      <formula>NOT(ISERROR(SEARCH("土",Y208)))</formula>
    </cfRule>
  </conditionalFormatting>
  <conditionalFormatting sqref="Y213">
    <cfRule type="containsText" dxfId="3521" priority="3521" operator="containsText" text="日">
      <formula>NOT(ISERROR(SEARCH("日",Y213)))</formula>
    </cfRule>
    <cfRule type="containsText" dxfId="3520" priority="3522" operator="containsText" text="土">
      <formula>NOT(ISERROR(SEARCH("土",Y213)))</formula>
    </cfRule>
  </conditionalFormatting>
  <conditionalFormatting sqref="Y214">
    <cfRule type="containsText" dxfId="3519" priority="3517" operator="containsText" text="日">
      <formula>NOT(ISERROR(SEARCH("日",Y214)))</formula>
    </cfRule>
    <cfRule type="containsText" dxfId="3518" priority="3518" operator="containsText" text="土">
      <formula>NOT(ISERROR(SEARCH("土",Y214)))</formula>
    </cfRule>
  </conditionalFormatting>
  <conditionalFormatting sqref="Y212">
    <cfRule type="containsText" dxfId="3517" priority="3519" operator="containsText" text="日">
      <formula>NOT(ISERROR(SEARCH("日",Y212)))</formula>
    </cfRule>
    <cfRule type="containsText" dxfId="3516" priority="3520" operator="containsText" text="土">
      <formula>NOT(ISERROR(SEARCH("土",Y212)))</formula>
    </cfRule>
  </conditionalFormatting>
  <conditionalFormatting sqref="Y217">
    <cfRule type="containsText" dxfId="3515" priority="3515" operator="containsText" text="日">
      <formula>NOT(ISERROR(SEARCH("日",Y217)))</formula>
    </cfRule>
    <cfRule type="containsText" dxfId="3514" priority="3516" operator="containsText" text="土">
      <formula>NOT(ISERROR(SEARCH("土",Y217)))</formula>
    </cfRule>
  </conditionalFormatting>
  <conditionalFormatting sqref="Y218:Y219">
    <cfRule type="containsText" dxfId="3513" priority="3511" operator="containsText" text="日">
      <formula>NOT(ISERROR(SEARCH("日",Y218)))</formula>
    </cfRule>
    <cfRule type="containsText" dxfId="3512" priority="3512" operator="containsText" text="土">
      <formula>NOT(ISERROR(SEARCH("土",Y218)))</formula>
    </cfRule>
  </conditionalFormatting>
  <conditionalFormatting sqref="Y216">
    <cfRule type="containsText" dxfId="3511" priority="3513" operator="containsText" text="日">
      <formula>NOT(ISERROR(SEARCH("日",Y216)))</formula>
    </cfRule>
    <cfRule type="containsText" dxfId="3510" priority="3514" operator="containsText" text="土">
      <formula>NOT(ISERROR(SEARCH("土",Y216)))</formula>
    </cfRule>
  </conditionalFormatting>
  <conditionalFormatting sqref="Z146">
    <cfRule type="containsText" dxfId="3509" priority="3509" operator="containsText" text="日">
      <formula>NOT(ISERROR(SEARCH("日",Z146)))</formula>
    </cfRule>
    <cfRule type="containsText" dxfId="3508" priority="3510" operator="containsText" text="土">
      <formula>NOT(ISERROR(SEARCH("土",Z146)))</formula>
    </cfRule>
  </conditionalFormatting>
  <conditionalFormatting sqref="Z149">
    <cfRule type="containsText" dxfId="3507" priority="3507" operator="containsText" text="日">
      <formula>NOT(ISERROR(SEARCH("日",Z149)))</formula>
    </cfRule>
    <cfRule type="containsText" dxfId="3506" priority="3508" operator="containsText" text="土">
      <formula>NOT(ISERROR(SEARCH("土",Z149)))</formula>
    </cfRule>
  </conditionalFormatting>
  <conditionalFormatting sqref="Z154">
    <cfRule type="containsText" dxfId="3505" priority="3497" operator="containsText" text="日">
      <formula>NOT(ISERROR(SEARCH("日",Z154)))</formula>
    </cfRule>
    <cfRule type="containsText" dxfId="3504" priority="3498" operator="containsText" text="土">
      <formula>NOT(ISERROR(SEARCH("土",Z154)))</formula>
    </cfRule>
  </conditionalFormatting>
  <conditionalFormatting sqref="Z157">
    <cfRule type="containsText" dxfId="3503" priority="3495" operator="containsText" text="日">
      <formula>NOT(ISERROR(SEARCH("日",Z157)))</formula>
    </cfRule>
    <cfRule type="containsText" dxfId="3502" priority="3496" operator="containsText" text="土">
      <formula>NOT(ISERROR(SEARCH("土",Z157)))</formula>
    </cfRule>
  </conditionalFormatting>
  <conditionalFormatting sqref="Z156">
    <cfRule type="containsText" dxfId="3501" priority="3493" operator="containsText" text="日">
      <formula>NOT(ISERROR(SEARCH("日",Z156)))</formula>
    </cfRule>
    <cfRule type="containsText" dxfId="3500" priority="3494" operator="containsText" text="土">
      <formula>NOT(ISERROR(SEARCH("土",Z156)))</formula>
    </cfRule>
  </conditionalFormatting>
  <conditionalFormatting sqref="Z158">
    <cfRule type="containsText" dxfId="3499" priority="3491" operator="containsText" text="日">
      <formula>NOT(ISERROR(SEARCH("日",Z158)))</formula>
    </cfRule>
    <cfRule type="containsText" dxfId="3498" priority="3492" operator="containsText" text="土">
      <formula>NOT(ISERROR(SEARCH("土",Z158)))</formula>
    </cfRule>
  </conditionalFormatting>
  <conditionalFormatting sqref="Z161">
    <cfRule type="containsText" dxfId="3497" priority="3489" operator="containsText" text="日">
      <formula>NOT(ISERROR(SEARCH("日",Z161)))</formula>
    </cfRule>
    <cfRule type="containsText" dxfId="3496" priority="3490" operator="containsText" text="土">
      <formula>NOT(ISERROR(SEARCH("土",Z161)))</formula>
    </cfRule>
  </conditionalFormatting>
  <conditionalFormatting sqref="Z160">
    <cfRule type="containsText" dxfId="3495" priority="3487" operator="containsText" text="日">
      <formula>NOT(ISERROR(SEARCH("日",Z160)))</formula>
    </cfRule>
    <cfRule type="containsText" dxfId="3494" priority="3488" operator="containsText" text="土">
      <formula>NOT(ISERROR(SEARCH("土",Z160)))</formula>
    </cfRule>
  </conditionalFormatting>
  <conditionalFormatting sqref="Z166">
    <cfRule type="containsText" dxfId="3493" priority="3479" operator="containsText" text="日">
      <formula>NOT(ISERROR(SEARCH("日",Z166)))</formula>
    </cfRule>
    <cfRule type="containsText" dxfId="3492" priority="3480" operator="containsText" text="土">
      <formula>NOT(ISERROR(SEARCH("土",Z166)))</formula>
    </cfRule>
  </conditionalFormatting>
  <conditionalFormatting sqref="Z148">
    <cfRule type="containsText" dxfId="3491" priority="3505" operator="containsText" text="日">
      <formula>NOT(ISERROR(SEARCH("日",Z148)))</formula>
    </cfRule>
    <cfRule type="containsText" dxfId="3490" priority="3506" operator="containsText" text="土">
      <formula>NOT(ISERROR(SEARCH("土",Z148)))</formula>
    </cfRule>
  </conditionalFormatting>
  <conditionalFormatting sqref="Z153">
    <cfRule type="containsText" dxfId="3489" priority="3501" operator="containsText" text="日">
      <formula>NOT(ISERROR(SEARCH("日",Z153)))</formula>
    </cfRule>
    <cfRule type="containsText" dxfId="3488" priority="3502" operator="containsText" text="土">
      <formula>NOT(ISERROR(SEARCH("土",Z153)))</formula>
    </cfRule>
  </conditionalFormatting>
  <conditionalFormatting sqref="Z152">
    <cfRule type="containsText" dxfId="3487" priority="3499" operator="containsText" text="日">
      <formula>NOT(ISERROR(SEARCH("日",Z152)))</formula>
    </cfRule>
    <cfRule type="containsText" dxfId="3486" priority="3500" operator="containsText" text="土">
      <formula>NOT(ISERROR(SEARCH("土",Z152)))</formula>
    </cfRule>
  </conditionalFormatting>
  <conditionalFormatting sqref="Z162">
    <cfRule type="containsText" dxfId="3485" priority="3485" operator="containsText" text="日">
      <formula>NOT(ISERROR(SEARCH("日",Z162)))</formula>
    </cfRule>
    <cfRule type="containsText" dxfId="3484" priority="3486" operator="containsText" text="土">
      <formula>NOT(ISERROR(SEARCH("土",Z162)))</formula>
    </cfRule>
  </conditionalFormatting>
  <conditionalFormatting sqref="Z184">
    <cfRule type="containsText" dxfId="3483" priority="3451" operator="containsText" text="日">
      <formula>NOT(ISERROR(SEARCH("日",Z184)))</formula>
    </cfRule>
    <cfRule type="containsText" dxfId="3482" priority="3452" operator="containsText" text="土">
      <formula>NOT(ISERROR(SEARCH("土",Z184)))</formula>
    </cfRule>
  </conditionalFormatting>
  <conditionalFormatting sqref="Z164">
    <cfRule type="containsText" dxfId="3481" priority="3481" operator="containsText" text="日">
      <formula>NOT(ISERROR(SEARCH("日",Z164)))</formula>
    </cfRule>
    <cfRule type="containsText" dxfId="3480" priority="3482" operator="containsText" text="土">
      <formula>NOT(ISERROR(SEARCH("土",Z164)))</formula>
    </cfRule>
  </conditionalFormatting>
  <conditionalFormatting sqref="Z150">
    <cfRule type="containsText" dxfId="3479" priority="3503" operator="containsText" text="日">
      <formula>NOT(ISERROR(SEARCH("日",Z150)))</formula>
    </cfRule>
    <cfRule type="containsText" dxfId="3478" priority="3504" operator="containsText" text="土">
      <formula>NOT(ISERROR(SEARCH("土",Z150)))</formula>
    </cfRule>
  </conditionalFormatting>
  <conditionalFormatting sqref="Z165">
    <cfRule type="containsText" dxfId="3477" priority="3483" operator="containsText" text="日">
      <formula>NOT(ISERROR(SEARCH("日",Z165)))</formula>
    </cfRule>
    <cfRule type="containsText" dxfId="3476" priority="3484" operator="containsText" text="土">
      <formula>NOT(ISERROR(SEARCH("土",Z165)))</formula>
    </cfRule>
  </conditionalFormatting>
  <conditionalFormatting sqref="Z169">
    <cfRule type="containsText" dxfId="3475" priority="3477" operator="containsText" text="日">
      <formula>NOT(ISERROR(SEARCH("日",Z169)))</formula>
    </cfRule>
    <cfRule type="containsText" dxfId="3474" priority="3478" operator="containsText" text="土">
      <formula>NOT(ISERROR(SEARCH("土",Z169)))</formula>
    </cfRule>
  </conditionalFormatting>
  <conditionalFormatting sqref="Z170">
    <cfRule type="containsText" dxfId="3473" priority="3473" operator="containsText" text="日">
      <formula>NOT(ISERROR(SEARCH("日",Z170)))</formula>
    </cfRule>
    <cfRule type="containsText" dxfId="3472" priority="3474" operator="containsText" text="土">
      <formula>NOT(ISERROR(SEARCH("土",Z170)))</formula>
    </cfRule>
  </conditionalFormatting>
  <conditionalFormatting sqref="Z168">
    <cfRule type="containsText" dxfId="3471" priority="3475" operator="containsText" text="日">
      <formula>NOT(ISERROR(SEARCH("日",Z168)))</formula>
    </cfRule>
    <cfRule type="containsText" dxfId="3470" priority="3476" operator="containsText" text="土">
      <formula>NOT(ISERROR(SEARCH("土",Z168)))</formula>
    </cfRule>
  </conditionalFormatting>
  <conditionalFormatting sqref="Z173">
    <cfRule type="containsText" dxfId="3469" priority="3471" operator="containsText" text="日">
      <formula>NOT(ISERROR(SEARCH("日",Z173)))</formula>
    </cfRule>
    <cfRule type="containsText" dxfId="3468" priority="3472" operator="containsText" text="土">
      <formula>NOT(ISERROR(SEARCH("土",Z173)))</formula>
    </cfRule>
  </conditionalFormatting>
  <conditionalFormatting sqref="Z174">
    <cfRule type="containsText" dxfId="3467" priority="3467" operator="containsText" text="日">
      <formula>NOT(ISERROR(SEARCH("日",Z174)))</formula>
    </cfRule>
    <cfRule type="containsText" dxfId="3466" priority="3468" operator="containsText" text="土">
      <formula>NOT(ISERROR(SEARCH("土",Z174)))</formula>
    </cfRule>
  </conditionalFormatting>
  <conditionalFormatting sqref="Z172">
    <cfRule type="containsText" dxfId="3465" priority="3469" operator="containsText" text="日">
      <formula>NOT(ISERROR(SEARCH("日",Z172)))</formula>
    </cfRule>
    <cfRule type="containsText" dxfId="3464" priority="3470" operator="containsText" text="土">
      <formula>NOT(ISERROR(SEARCH("土",Z172)))</formula>
    </cfRule>
  </conditionalFormatting>
  <conditionalFormatting sqref="Z177">
    <cfRule type="containsText" dxfId="3463" priority="3465" operator="containsText" text="日">
      <formula>NOT(ISERROR(SEARCH("日",Z177)))</formula>
    </cfRule>
    <cfRule type="containsText" dxfId="3462" priority="3466" operator="containsText" text="土">
      <formula>NOT(ISERROR(SEARCH("土",Z177)))</formula>
    </cfRule>
  </conditionalFormatting>
  <conditionalFormatting sqref="Z178">
    <cfRule type="containsText" dxfId="3461" priority="3461" operator="containsText" text="日">
      <formula>NOT(ISERROR(SEARCH("日",Z178)))</formula>
    </cfRule>
    <cfRule type="containsText" dxfId="3460" priority="3462" operator="containsText" text="土">
      <formula>NOT(ISERROR(SEARCH("土",Z178)))</formula>
    </cfRule>
  </conditionalFormatting>
  <conditionalFormatting sqref="Z176">
    <cfRule type="containsText" dxfId="3459" priority="3463" operator="containsText" text="日">
      <formula>NOT(ISERROR(SEARCH("日",Z176)))</formula>
    </cfRule>
    <cfRule type="containsText" dxfId="3458" priority="3464" operator="containsText" text="土">
      <formula>NOT(ISERROR(SEARCH("土",Z176)))</formula>
    </cfRule>
  </conditionalFormatting>
  <conditionalFormatting sqref="Z181">
    <cfRule type="containsText" dxfId="3457" priority="3459" operator="containsText" text="日">
      <formula>NOT(ISERROR(SEARCH("日",Z181)))</formula>
    </cfRule>
    <cfRule type="containsText" dxfId="3456" priority="3460" operator="containsText" text="土">
      <formula>NOT(ISERROR(SEARCH("土",Z181)))</formula>
    </cfRule>
  </conditionalFormatting>
  <conditionalFormatting sqref="Z182">
    <cfRule type="containsText" dxfId="3455" priority="3455" operator="containsText" text="日">
      <formula>NOT(ISERROR(SEARCH("日",Z182)))</formula>
    </cfRule>
    <cfRule type="containsText" dxfId="3454" priority="3456" operator="containsText" text="土">
      <formula>NOT(ISERROR(SEARCH("土",Z182)))</formula>
    </cfRule>
  </conditionalFormatting>
  <conditionalFormatting sqref="Z180">
    <cfRule type="containsText" dxfId="3453" priority="3457" operator="containsText" text="日">
      <formula>NOT(ISERROR(SEARCH("日",Z180)))</formula>
    </cfRule>
    <cfRule type="containsText" dxfId="3452" priority="3458" operator="containsText" text="土">
      <formula>NOT(ISERROR(SEARCH("土",Z180)))</formula>
    </cfRule>
  </conditionalFormatting>
  <conditionalFormatting sqref="Z185">
    <cfRule type="containsText" dxfId="3451" priority="3453" operator="containsText" text="日">
      <formula>NOT(ISERROR(SEARCH("日",Z185)))</formula>
    </cfRule>
    <cfRule type="containsText" dxfId="3450" priority="3454" operator="containsText" text="土">
      <formula>NOT(ISERROR(SEARCH("土",Z185)))</formula>
    </cfRule>
  </conditionalFormatting>
  <conditionalFormatting sqref="Z186">
    <cfRule type="containsText" dxfId="3449" priority="3449" operator="containsText" text="日">
      <formula>NOT(ISERROR(SEARCH("日",Z186)))</formula>
    </cfRule>
    <cfRule type="containsText" dxfId="3448" priority="3450" operator="containsText" text="土">
      <formula>NOT(ISERROR(SEARCH("土",Z186)))</formula>
    </cfRule>
  </conditionalFormatting>
  <conditionalFormatting sqref="Z189">
    <cfRule type="containsText" dxfId="3447" priority="3447" operator="containsText" text="日">
      <formula>NOT(ISERROR(SEARCH("日",Z189)))</formula>
    </cfRule>
    <cfRule type="containsText" dxfId="3446" priority="3448" operator="containsText" text="土">
      <formula>NOT(ISERROR(SEARCH("土",Z189)))</formula>
    </cfRule>
  </conditionalFormatting>
  <conditionalFormatting sqref="Z190">
    <cfRule type="containsText" dxfId="3445" priority="3443" operator="containsText" text="日">
      <formula>NOT(ISERROR(SEARCH("日",Z190)))</formula>
    </cfRule>
    <cfRule type="containsText" dxfId="3444" priority="3444" operator="containsText" text="土">
      <formula>NOT(ISERROR(SEARCH("土",Z190)))</formula>
    </cfRule>
  </conditionalFormatting>
  <conditionalFormatting sqref="Z188">
    <cfRule type="containsText" dxfId="3443" priority="3445" operator="containsText" text="日">
      <formula>NOT(ISERROR(SEARCH("日",Z188)))</formula>
    </cfRule>
    <cfRule type="containsText" dxfId="3442" priority="3446" operator="containsText" text="土">
      <formula>NOT(ISERROR(SEARCH("土",Z188)))</formula>
    </cfRule>
  </conditionalFormatting>
  <conditionalFormatting sqref="Z193">
    <cfRule type="containsText" dxfId="3441" priority="3441" operator="containsText" text="日">
      <formula>NOT(ISERROR(SEARCH("日",Z193)))</formula>
    </cfRule>
    <cfRule type="containsText" dxfId="3440" priority="3442" operator="containsText" text="土">
      <formula>NOT(ISERROR(SEARCH("土",Z193)))</formula>
    </cfRule>
  </conditionalFormatting>
  <conditionalFormatting sqref="Z194">
    <cfRule type="containsText" dxfId="3439" priority="3437" operator="containsText" text="日">
      <formula>NOT(ISERROR(SEARCH("日",Z194)))</formula>
    </cfRule>
    <cfRule type="containsText" dxfId="3438" priority="3438" operator="containsText" text="土">
      <formula>NOT(ISERROR(SEARCH("土",Z194)))</formula>
    </cfRule>
  </conditionalFormatting>
  <conditionalFormatting sqref="Z192">
    <cfRule type="containsText" dxfId="3437" priority="3439" operator="containsText" text="日">
      <formula>NOT(ISERROR(SEARCH("日",Z192)))</formula>
    </cfRule>
    <cfRule type="containsText" dxfId="3436" priority="3440" operator="containsText" text="土">
      <formula>NOT(ISERROR(SEARCH("土",Z192)))</formula>
    </cfRule>
  </conditionalFormatting>
  <conditionalFormatting sqref="Z197">
    <cfRule type="containsText" dxfId="3435" priority="3435" operator="containsText" text="日">
      <formula>NOT(ISERROR(SEARCH("日",Z197)))</formula>
    </cfRule>
    <cfRule type="containsText" dxfId="3434" priority="3436" operator="containsText" text="土">
      <formula>NOT(ISERROR(SEARCH("土",Z197)))</formula>
    </cfRule>
  </conditionalFormatting>
  <conditionalFormatting sqref="Z198">
    <cfRule type="containsText" dxfId="3433" priority="3431" operator="containsText" text="日">
      <formula>NOT(ISERROR(SEARCH("日",Z198)))</formula>
    </cfRule>
    <cfRule type="containsText" dxfId="3432" priority="3432" operator="containsText" text="土">
      <formula>NOT(ISERROR(SEARCH("土",Z198)))</formula>
    </cfRule>
  </conditionalFormatting>
  <conditionalFormatting sqref="Z196">
    <cfRule type="containsText" dxfId="3431" priority="3433" operator="containsText" text="日">
      <formula>NOT(ISERROR(SEARCH("日",Z196)))</formula>
    </cfRule>
    <cfRule type="containsText" dxfId="3430" priority="3434" operator="containsText" text="土">
      <formula>NOT(ISERROR(SEARCH("土",Z196)))</formula>
    </cfRule>
  </conditionalFormatting>
  <conditionalFormatting sqref="Z201">
    <cfRule type="containsText" dxfId="3429" priority="3429" operator="containsText" text="日">
      <formula>NOT(ISERROR(SEARCH("日",Z201)))</formula>
    </cfRule>
    <cfRule type="containsText" dxfId="3428" priority="3430" operator="containsText" text="土">
      <formula>NOT(ISERROR(SEARCH("土",Z201)))</formula>
    </cfRule>
  </conditionalFormatting>
  <conditionalFormatting sqref="Z202">
    <cfRule type="containsText" dxfId="3427" priority="3425" operator="containsText" text="日">
      <formula>NOT(ISERROR(SEARCH("日",Z202)))</formula>
    </cfRule>
    <cfRule type="containsText" dxfId="3426" priority="3426" operator="containsText" text="土">
      <formula>NOT(ISERROR(SEARCH("土",Z202)))</formula>
    </cfRule>
  </conditionalFormatting>
  <conditionalFormatting sqref="Z200">
    <cfRule type="containsText" dxfId="3425" priority="3427" operator="containsText" text="日">
      <formula>NOT(ISERROR(SEARCH("日",Z200)))</formula>
    </cfRule>
    <cfRule type="containsText" dxfId="3424" priority="3428" operator="containsText" text="土">
      <formula>NOT(ISERROR(SEARCH("土",Z200)))</formula>
    </cfRule>
  </conditionalFormatting>
  <conditionalFormatting sqref="Z205">
    <cfRule type="containsText" dxfId="3423" priority="3423" operator="containsText" text="日">
      <formula>NOT(ISERROR(SEARCH("日",Z205)))</formula>
    </cfRule>
    <cfRule type="containsText" dxfId="3422" priority="3424" operator="containsText" text="土">
      <formula>NOT(ISERROR(SEARCH("土",Z205)))</formula>
    </cfRule>
  </conditionalFormatting>
  <conditionalFormatting sqref="Z206">
    <cfRule type="containsText" dxfId="3421" priority="3419" operator="containsText" text="日">
      <formula>NOT(ISERROR(SEARCH("日",Z206)))</formula>
    </cfRule>
    <cfRule type="containsText" dxfId="3420" priority="3420" operator="containsText" text="土">
      <formula>NOT(ISERROR(SEARCH("土",Z206)))</formula>
    </cfRule>
  </conditionalFormatting>
  <conditionalFormatting sqref="Z204">
    <cfRule type="containsText" dxfId="3419" priority="3421" operator="containsText" text="日">
      <formula>NOT(ISERROR(SEARCH("日",Z204)))</formula>
    </cfRule>
    <cfRule type="containsText" dxfId="3418" priority="3422" operator="containsText" text="土">
      <formula>NOT(ISERROR(SEARCH("土",Z204)))</formula>
    </cfRule>
  </conditionalFormatting>
  <conditionalFormatting sqref="Z209">
    <cfRule type="containsText" dxfId="3417" priority="3417" operator="containsText" text="日">
      <formula>NOT(ISERROR(SEARCH("日",Z209)))</formula>
    </cfRule>
    <cfRule type="containsText" dxfId="3416" priority="3418" operator="containsText" text="土">
      <formula>NOT(ISERROR(SEARCH("土",Z209)))</formula>
    </cfRule>
  </conditionalFormatting>
  <conditionalFormatting sqref="Z210">
    <cfRule type="containsText" dxfId="3415" priority="3413" operator="containsText" text="日">
      <formula>NOT(ISERROR(SEARCH("日",Z210)))</formula>
    </cfRule>
    <cfRule type="containsText" dxfId="3414" priority="3414" operator="containsText" text="土">
      <formula>NOT(ISERROR(SEARCH("土",Z210)))</formula>
    </cfRule>
  </conditionalFormatting>
  <conditionalFormatting sqref="Z208">
    <cfRule type="containsText" dxfId="3413" priority="3415" operator="containsText" text="日">
      <formula>NOT(ISERROR(SEARCH("日",Z208)))</formula>
    </cfRule>
    <cfRule type="containsText" dxfId="3412" priority="3416" operator="containsText" text="土">
      <formula>NOT(ISERROR(SEARCH("土",Z208)))</formula>
    </cfRule>
  </conditionalFormatting>
  <conditionalFormatting sqref="Z213">
    <cfRule type="containsText" dxfId="3411" priority="3411" operator="containsText" text="日">
      <formula>NOT(ISERROR(SEARCH("日",Z213)))</formula>
    </cfRule>
    <cfRule type="containsText" dxfId="3410" priority="3412" operator="containsText" text="土">
      <formula>NOT(ISERROR(SEARCH("土",Z213)))</formula>
    </cfRule>
  </conditionalFormatting>
  <conditionalFormatting sqref="Z214">
    <cfRule type="containsText" dxfId="3409" priority="3407" operator="containsText" text="日">
      <formula>NOT(ISERROR(SEARCH("日",Z214)))</formula>
    </cfRule>
    <cfRule type="containsText" dxfId="3408" priority="3408" operator="containsText" text="土">
      <formula>NOT(ISERROR(SEARCH("土",Z214)))</formula>
    </cfRule>
  </conditionalFormatting>
  <conditionalFormatting sqref="Z212">
    <cfRule type="containsText" dxfId="3407" priority="3409" operator="containsText" text="日">
      <formula>NOT(ISERROR(SEARCH("日",Z212)))</formula>
    </cfRule>
    <cfRule type="containsText" dxfId="3406" priority="3410" operator="containsText" text="土">
      <formula>NOT(ISERROR(SEARCH("土",Z212)))</formula>
    </cfRule>
  </conditionalFormatting>
  <conditionalFormatting sqref="Z217">
    <cfRule type="containsText" dxfId="3405" priority="3405" operator="containsText" text="日">
      <formula>NOT(ISERROR(SEARCH("日",Z217)))</formula>
    </cfRule>
    <cfRule type="containsText" dxfId="3404" priority="3406" operator="containsText" text="土">
      <formula>NOT(ISERROR(SEARCH("土",Z217)))</formula>
    </cfRule>
  </conditionalFormatting>
  <conditionalFormatting sqref="Z218:Z219">
    <cfRule type="containsText" dxfId="3403" priority="3401" operator="containsText" text="日">
      <formula>NOT(ISERROR(SEARCH("日",Z218)))</formula>
    </cfRule>
    <cfRule type="containsText" dxfId="3402" priority="3402" operator="containsText" text="土">
      <formula>NOT(ISERROR(SEARCH("土",Z218)))</formula>
    </cfRule>
  </conditionalFormatting>
  <conditionalFormatting sqref="Z216">
    <cfRule type="containsText" dxfId="3401" priority="3403" operator="containsText" text="日">
      <formula>NOT(ISERROR(SEARCH("日",Z216)))</formula>
    </cfRule>
    <cfRule type="containsText" dxfId="3400" priority="3404" operator="containsText" text="土">
      <formula>NOT(ISERROR(SEARCH("土",Z216)))</formula>
    </cfRule>
  </conditionalFormatting>
  <conditionalFormatting sqref="M220:V220">
    <cfRule type="containsText" dxfId="3399" priority="3397" operator="containsText" text="日">
      <formula>NOT(ISERROR(SEARCH("日",M220)))</formula>
    </cfRule>
    <cfRule type="containsText" dxfId="3398" priority="3398" operator="containsText" text="土">
      <formula>NOT(ISERROR(SEARCH("土",M220)))</formula>
    </cfRule>
  </conditionalFormatting>
  <conditionalFormatting sqref="L221">
    <cfRule type="containsText" dxfId="3397" priority="3395" operator="containsText" text="日">
      <formula>NOT(ISERROR(SEARCH("日",L221)))</formula>
    </cfRule>
    <cfRule type="containsText" dxfId="3396" priority="3396" operator="containsText" text="土">
      <formula>NOT(ISERROR(SEARCH("土",L221)))</formula>
    </cfRule>
  </conditionalFormatting>
  <conditionalFormatting sqref="M221">
    <cfRule type="containsText" dxfId="3395" priority="3393" operator="containsText" text="日">
      <formula>NOT(ISERROR(SEARCH("日",M221)))</formula>
    </cfRule>
    <cfRule type="containsText" dxfId="3394" priority="3394" operator="containsText" text="土">
      <formula>NOT(ISERROR(SEARCH("土",M221)))</formula>
    </cfRule>
  </conditionalFormatting>
  <conditionalFormatting sqref="O221">
    <cfRule type="containsText" dxfId="3393" priority="3389" operator="containsText" text="日">
      <formula>NOT(ISERROR(SEARCH("日",O221)))</formula>
    </cfRule>
    <cfRule type="containsText" dxfId="3392" priority="3390" operator="containsText" text="土">
      <formula>NOT(ISERROR(SEARCH("土",O221)))</formula>
    </cfRule>
  </conditionalFormatting>
  <conditionalFormatting sqref="N221 L222:L224 M223:V223">
    <cfRule type="containsText" dxfId="3391" priority="3391" operator="containsText" text="日">
      <formula>NOT(ISERROR(SEARCH("日",L221)))</formula>
    </cfRule>
    <cfRule type="containsText" dxfId="3390" priority="3392" operator="containsText" text="土">
      <formula>NOT(ISERROR(SEARCH("土",L221)))</formula>
    </cfRule>
  </conditionalFormatting>
  <conditionalFormatting sqref="U226">
    <cfRule type="containsText" dxfId="3389" priority="3351" operator="containsText" text="日">
      <formula>NOT(ISERROR(SEARCH("日",U226)))</formula>
    </cfRule>
    <cfRule type="containsText" dxfId="3388" priority="3352" operator="containsText" text="土">
      <formula>NOT(ISERROR(SEARCH("土",U226)))</formula>
    </cfRule>
  </conditionalFormatting>
  <conditionalFormatting sqref="T226">
    <cfRule type="containsText" dxfId="3387" priority="3349" operator="containsText" text="日">
      <formula>NOT(ISERROR(SEARCH("日",T226)))</formula>
    </cfRule>
    <cfRule type="containsText" dxfId="3386" priority="3350" operator="containsText" text="土">
      <formula>NOT(ISERROR(SEARCH("土",T226)))</formula>
    </cfRule>
  </conditionalFormatting>
  <conditionalFormatting sqref="S226">
    <cfRule type="containsText" dxfId="3385" priority="3347" operator="containsText" text="日">
      <formula>NOT(ISERROR(SEARCH("日",S226)))</formula>
    </cfRule>
    <cfRule type="containsText" dxfId="3384" priority="3348" operator="containsText" text="土">
      <formula>NOT(ISERROR(SEARCH("土",S226)))</formula>
    </cfRule>
  </conditionalFormatting>
  <conditionalFormatting sqref="R226">
    <cfRule type="containsText" dxfId="3383" priority="3345" operator="containsText" text="日">
      <formula>NOT(ISERROR(SEARCH("日",R226)))</formula>
    </cfRule>
    <cfRule type="containsText" dxfId="3382" priority="3346" operator="containsText" text="土">
      <formula>NOT(ISERROR(SEARCH("土",R226)))</formula>
    </cfRule>
  </conditionalFormatting>
  <conditionalFormatting sqref="Q226">
    <cfRule type="containsText" dxfId="3381" priority="3343" operator="containsText" text="日">
      <formula>NOT(ISERROR(SEARCH("日",Q226)))</formula>
    </cfRule>
    <cfRule type="containsText" dxfId="3380" priority="3344" operator="containsText" text="土">
      <formula>NOT(ISERROR(SEARCH("土",Q226)))</formula>
    </cfRule>
  </conditionalFormatting>
  <conditionalFormatting sqref="P226">
    <cfRule type="containsText" dxfId="3379" priority="3341" operator="containsText" text="日">
      <formula>NOT(ISERROR(SEARCH("日",P226)))</formula>
    </cfRule>
    <cfRule type="containsText" dxfId="3378" priority="3342" operator="containsText" text="土">
      <formula>NOT(ISERROR(SEARCH("土",P226)))</formula>
    </cfRule>
  </conditionalFormatting>
  <conditionalFormatting sqref="O226">
    <cfRule type="containsText" dxfId="3377" priority="3339" operator="containsText" text="日">
      <formula>NOT(ISERROR(SEARCH("日",O226)))</formula>
    </cfRule>
    <cfRule type="containsText" dxfId="3376" priority="3340" operator="containsText" text="土">
      <formula>NOT(ISERROR(SEARCH("土",O226)))</formula>
    </cfRule>
  </conditionalFormatting>
  <conditionalFormatting sqref="N226">
    <cfRule type="containsText" dxfId="3375" priority="3337" operator="containsText" text="日">
      <formula>NOT(ISERROR(SEARCH("日",N226)))</formula>
    </cfRule>
    <cfRule type="containsText" dxfId="3374" priority="3338" operator="containsText" text="土">
      <formula>NOT(ISERROR(SEARCH("土",N226)))</formula>
    </cfRule>
  </conditionalFormatting>
  <conditionalFormatting sqref="M226">
    <cfRule type="containsText" dxfId="3373" priority="3335" operator="containsText" text="日">
      <formula>NOT(ISERROR(SEARCH("日",M226)))</formula>
    </cfRule>
    <cfRule type="containsText" dxfId="3372" priority="3336" operator="containsText" text="土">
      <formula>NOT(ISERROR(SEARCH("土",M226)))</formula>
    </cfRule>
  </conditionalFormatting>
  <conditionalFormatting sqref="M228:V228">
    <cfRule type="containsText" dxfId="3371" priority="3333" operator="containsText" text="日">
      <formula>NOT(ISERROR(SEARCH("日",M228)))</formula>
    </cfRule>
    <cfRule type="containsText" dxfId="3370" priority="3334" operator="containsText" text="土">
      <formula>NOT(ISERROR(SEARCH("土",M228)))</formula>
    </cfRule>
  </conditionalFormatting>
  <conditionalFormatting sqref="L229">
    <cfRule type="containsText" dxfId="3369" priority="3331" operator="containsText" text="日">
      <formula>NOT(ISERROR(SEARCH("日",L229)))</formula>
    </cfRule>
    <cfRule type="containsText" dxfId="3368" priority="3332" operator="containsText" text="土">
      <formula>NOT(ISERROR(SEARCH("土",L229)))</formula>
    </cfRule>
  </conditionalFormatting>
  <conditionalFormatting sqref="M229">
    <cfRule type="containsText" dxfId="3367" priority="3329" operator="containsText" text="日">
      <formula>NOT(ISERROR(SEARCH("日",M229)))</formula>
    </cfRule>
    <cfRule type="containsText" dxfId="3366" priority="3330" operator="containsText" text="土">
      <formula>NOT(ISERROR(SEARCH("土",M229)))</formula>
    </cfRule>
  </conditionalFormatting>
  <conditionalFormatting sqref="N229 L230:L232 M231:V231">
    <cfRule type="containsText" dxfId="3365" priority="3327" operator="containsText" text="日">
      <formula>NOT(ISERROR(SEARCH("日",L229)))</formula>
    </cfRule>
    <cfRule type="containsText" dxfId="3364" priority="3328" operator="containsText" text="土">
      <formula>NOT(ISERROR(SEARCH("土",L229)))</formula>
    </cfRule>
  </conditionalFormatting>
  <conditionalFormatting sqref="O229">
    <cfRule type="containsText" dxfId="3363" priority="3325" operator="containsText" text="日">
      <formula>NOT(ISERROR(SEARCH("日",O229)))</formula>
    </cfRule>
    <cfRule type="containsText" dxfId="3362" priority="3326" operator="containsText" text="土">
      <formula>NOT(ISERROR(SEARCH("土",O229)))</formula>
    </cfRule>
  </conditionalFormatting>
  <conditionalFormatting sqref="P229">
    <cfRule type="containsText" dxfId="3361" priority="3323" operator="containsText" text="日">
      <formula>NOT(ISERROR(SEARCH("日",P229)))</formula>
    </cfRule>
    <cfRule type="containsText" dxfId="3360" priority="3324" operator="containsText" text="土">
      <formula>NOT(ISERROR(SEARCH("土",P229)))</formula>
    </cfRule>
  </conditionalFormatting>
  <conditionalFormatting sqref="U230">
    <cfRule type="containsText" dxfId="3359" priority="3319" operator="containsText" text="日">
      <formula>NOT(ISERROR(SEARCH("日",U230)))</formula>
    </cfRule>
    <cfRule type="containsText" dxfId="3358" priority="3320" operator="containsText" text="土">
      <formula>NOT(ISERROR(SEARCH("土",U230)))</formula>
    </cfRule>
  </conditionalFormatting>
  <conditionalFormatting sqref="V230">
    <cfRule type="containsText" dxfId="3357" priority="3321" operator="containsText" text="日">
      <formula>NOT(ISERROR(SEARCH("日",V230)))</formula>
    </cfRule>
    <cfRule type="containsText" dxfId="3356" priority="3322" operator="containsText" text="土">
      <formula>NOT(ISERROR(SEARCH("土",V230)))</formula>
    </cfRule>
  </conditionalFormatting>
  <conditionalFormatting sqref="T230">
    <cfRule type="containsText" dxfId="3355" priority="3317" operator="containsText" text="日">
      <formula>NOT(ISERROR(SEARCH("日",T230)))</formula>
    </cfRule>
    <cfRule type="containsText" dxfId="3354" priority="3318" operator="containsText" text="土">
      <formula>NOT(ISERROR(SEARCH("土",T230)))</formula>
    </cfRule>
  </conditionalFormatting>
  <conditionalFormatting sqref="S230">
    <cfRule type="containsText" dxfId="3353" priority="3315" operator="containsText" text="日">
      <formula>NOT(ISERROR(SEARCH("日",S230)))</formula>
    </cfRule>
    <cfRule type="containsText" dxfId="3352" priority="3316" operator="containsText" text="土">
      <formula>NOT(ISERROR(SEARCH("土",S230)))</formula>
    </cfRule>
  </conditionalFormatting>
  <conditionalFormatting sqref="R230">
    <cfRule type="containsText" dxfId="3351" priority="3313" operator="containsText" text="日">
      <formula>NOT(ISERROR(SEARCH("日",R230)))</formula>
    </cfRule>
    <cfRule type="containsText" dxfId="3350" priority="3314" operator="containsText" text="土">
      <formula>NOT(ISERROR(SEARCH("土",R230)))</formula>
    </cfRule>
  </conditionalFormatting>
  <conditionalFormatting sqref="Q230">
    <cfRule type="containsText" dxfId="3349" priority="3311" operator="containsText" text="日">
      <formula>NOT(ISERROR(SEARCH("日",Q230)))</formula>
    </cfRule>
    <cfRule type="containsText" dxfId="3348" priority="3312" operator="containsText" text="土">
      <formula>NOT(ISERROR(SEARCH("土",Q230)))</formula>
    </cfRule>
  </conditionalFormatting>
  <conditionalFormatting sqref="P230">
    <cfRule type="containsText" dxfId="3347" priority="3309" operator="containsText" text="日">
      <formula>NOT(ISERROR(SEARCH("日",P230)))</formula>
    </cfRule>
    <cfRule type="containsText" dxfId="3346" priority="3310" operator="containsText" text="土">
      <formula>NOT(ISERROR(SEARCH("土",P230)))</formula>
    </cfRule>
  </conditionalFormatting>
  <conditionalFormatting sqref="O230">
    <cfRule type="containsText" dxfId="3345" priority="3307" operator="containsText" text="日">
      <formula>NOT(ISERROR(SEARCH("日",O230)))</formula>
    </cfRule>
    <cfRule type="containsText" dxfId="3344" priority="3308" operator="containsText" text="土">
      <formula>NOT(ISERROR(SEARCH("土",O230)))</formula>
    </cfRule>
  </conditionalFormatting>
  <conditionalFormatting sqref="N230">
    <cfRule type="containsText" dxfId="3343" priority="3305" operator="containsText" text="日">
      <formula>NOT(ISERROR(SEARCH("日",N230)))</formula>
    </cfRule>
    <cfRule type="containsText" dxfId="3342" priority="3306" operator="containsText" text="土">
      <formula>NOT(ISERROR(SEARCH("土",N230)))</formula>
    </cfRule>
  </conditionalFormatting>
  <conditionalFormatting sqref="M230">
    <cfRule type="containsText" dxfId="3341" priority="3303" operator="containsText" text="日">
      <formula>NOT(ISERROR(SEARCH("日",M230)))</formula>
    </cfRule>
    <cfRule type="containsText" dxfId="3340" priority="3304" operator="containsText" text="土">
      <formula>NOT(ISERROR(SEARCH("土",M230)))</formula>
    </cfRule>
  </conditionalFormatting>
  <conditionalFormatting sqref="M232:V232">
    <cfRule type="containsText" dxfId="3339" priority="3301" operator="containsText" text="日">
      <formula>NOT(ISERROR(SEARCH("日",M232)))</formula>
    </cfRule>
    <cfRule type="containsText" dxfId="3338" priority="3302" operator="containsText" text="土">
      <formula>NOT(ISERROR(SEARCH("土",M232)))</formula>
    </cfRule>
  </conditionalFormatting>
  <conditionalFormatting sqref="L233">
    <cfRule type="containsText" dxfId="3337" priority="3299" operator="containsText" text="日">
      <formula>NOT(ISERROR(SEARCH("日",L233)))</formula>
    </cfRule>
    <cfRule type="containsText" dxfId="3336" priority="3300" operator="containsText" text="土">
      <formula>NOT(ISERROR(SEARCH("土",L233)))</formula>
    </cfRule>
  </conditionalFormatting>
  <conditionalFormatting sqref="M233">
    <cfRule type="containsText" dxfId="3335" priority="3297" operator="containsText" text="日">
      <formula>NOT(ISERROR(SEARCH("日",M233)))</formula>
    </cfRule>
    <cfRule type="containsText" dxfId="3334" priority="3298" operator="containsText" text="土">
      <formula>NOT(ISERROR(SEARCH("土",M233)))</formula>
    </cfRule>
  </conditionalFormatting>
  <conditionalFormatting sqref="N233 L234:L236 M235:V235">
    <cfRule type="containsText" dxfId="3333" priority="3295" operator="containsText" text="日">
      <formula>NOT(ISERROR(SEARCH("日",L233)))</formula>
    </cfRule>
    <cfRule type="containsText" dxfId="3332" priority="3296" operator="containsText" text="土">
      <formula>NOT(ISERROR(SEARCH("土",L233)))</formula>
    </cfRule>
  </conditionalFormatting>
  <conditionalFormatting sqref="O233">
    <cfRule type="containsText" dxfId="3331" priority="3293" operator="containsText" text="日">
      <formula>NOT(ISERROR(SEARCH("日",O233)))</formula>
    </cfRule>
    <cfRule type="containsText" dxfId="3330" priority="3294" operator="containsText" text="土">
      <formula>NOT(ISERROR(SEARCH("土",O233)))</formula>
    </cfRule>
  </conditionalFormatting>
  <conditionalFormatting sqref="P233">
    <cfRule type="containsText" dxfId="3329" priority="3291" operator="containsText" text="日">
      <formula>NOT(ISERROR(SEARCH("日",P233)))</formula>
    </cfRule>
    <cfRule type="containsText" dxfId="3328" priority="3292" operator="containsText" text="土">
      <formula>NOT(ISERROR(SEARCH("土",P233)))</formula>
    </cfRule>
  </conditionalFormatting>
  <conditionalFormatting sqref="V234">
    <cfRule type="containsText" dxfId="3327" priority="3289" operator="containsText" text="日">
      <formula>NOT(ISERROR(SEARCH("日",V234)))</formula>
    </cfRule>
    <cfRule type="containsText" dxfId="3326" priority="3290" operator="containsText" text="土">
      <formula>NOT(ISERROR(SEARCH("土",V234)))</formula>
    </cfRule>
  </conditionalFormatting>
  <conditionalFormatting sqref="U234">
    <cfRule type="containsText" dxfId="3325" priority="3287" operator="containsText" text="日">
      <formula>NOT(ISERROR(SEARCH("日",U234)))</formula>
    </cfRule>
    <cfRule type="containsText" dxfId="3324" priority="3288" operator="containsText" text="土">
      <formula>NOT(ISERROR(SEARCH("土",U234)))</formula>
    </cfRule>
  </conditionalFormatting>
  <conditionalFormatting sqref="T234">
    <cfRule type="containsText" dxfId="3323" priority="3285" operator="containsText" text="日">
      <formula>NOT(ISERROR(SEARCH("日",T234)))</formula>
    </cfRule>
    <cfRule type="containsText" dxfId="3322" priority="3286" operator="containsText" text="土">
      <formula>NOT(ISERROR(SEARCH("土",T234)))</formula>
    </cfRule>
  </conditionalFormatting>
  <conditionalFormatting sqref="S234">
    <cfRule type="containsText" dxfId="3321" priority="3283" operator="containsText" text="日">
      <formula>NOT(ISERROR(SEARCH("日",S234)))</formula>
    </cfRule>
    <cfRule type="containsText" dxfId="3320" priority="3284" operator="containsText" text="土">
      <formula>NOT(ISERROR(SEARCH("土",S234)))</formula>
    </cfRule>
  </conditionalFormatting>
  <conditionalFormatting sqref="R234">
    <cfRule type="containsText" dxfId="3319" priority="3281" operator="containsText" text="日">
      <formula>NOT(ISERROR(SEARCH("日",R234)))</formula>
    </cfRule>
    <cfRule type="containsText" dxfId="3318" priority="3282" operator="containsText" text="土">
      <formula>NOT(ISERROR(SEARCH("土",R234)))</formula>
    </cfRule>
  </conditionalFormatting>
  <conditionalFormatting sqref="Q234">
    <cfRule type="containsText" dxfId="3317" priority="3279" operator="containsText" text="日">
      <formula>NOT(ISERROR(SEARCH("日",Q234)))</formula>
    </cfRule>
    <cfRule type="containsText" dxfId="3316" priority="3280" operator="containsText" text="土">
      <formula>NOT(ISERROR(SEARCH("土",Q234)))</formula>
    </cfRule>
  </conditionalFormatting>
  <conditionalFormatting sqref="P234">
    <cfRule type="containsText" dxfId="3315" priority="3277" operator="containsText" text="日">
      <formula>NOT(ISERROR(SEARCH("日",P234)))</formula>
    </cfRule>
    <cfRule type="containsText" dxfId="3314" priority="3278" operator="containsText" text="土">
      <formula>NOT(ISERROR(SEARCH("土",P234)))</formula>
    </cfRule>
  </conditionalFormatting>
  <conditionalFormatting sqref="O234">
    <cfRule type="containsText" dxfId="3313" priority="3275" operator="containsText" text="日">
      <formula>NOT(ISERROR(SEARCH("日",O234)))</formula>
    </cfRule>
    <cfRule type="containsText" dxfId="3312" priority="3276" operator="containsText" text="土">
      <formula>NOT(ISERROR(SEARCH("土",O234)))</formula>
    </cfRule>
  </conditionalFormatting>
  <conditionalFormatting sqref="M237">
    <cfRule type="containsText" dxfId="3311" priority="3265" operator="containsText" text="日">
      <formula>NOT(ISERROR(SEARCH("日",M237)))</formula>
    </cfRule>
    <cfRule type="containsText" dxfId="3310" priority="3266" operator="containsText" text="土">
      <formula>NOT(ISERROR(SEARCH("土",M237)))</formula>
    </cfRule>
  </conditionalFormatting>
  <conditionalFormatting sqref="M240:V240">
    <cfRule type="containsText" dxfId="3309" priority="3237" operator="containsText" text="日">
      <formula>NOT(ISERROR(SEARCH("日",M240)))</formula>
    </cfRule>
    <cfRule type="containsText" dxfId="3308" priority="3238" operator="containsText" text="土">
      <formula>NOT(ISERROR(SEARCH("土",M240)))</formula>
    </cfRule>
  </conditionalFormatting>
  <conditionalFormatting sqref="L220">
    <cfRule type="containsText" dxfId="3307" priority="3399" operator="containsText" text="日">
      <formula>NOT(ISERROR(SEARCH("日",L220)))</formula>
    </cfRule>
    <cfRule type="containsText" dxfId="3306" priority="3400" operator="containsText" text="土">
      <formula>NOT(ISERROR(SEARCH("土",L220)))</formula>
    </cfRule>
  </conditionalFormatting>
  <conditionalFormatting sqref="N242">
    <cfRule type="containsText" dxfId="3305" priority="3209" operator="containsText" text="日">
      <formula>NOT(ISERROR(SEARCH("日",N242)))</formula>
    </cfRule>
    <cfRule type="containsText" dxfId="3304" priority="3210" operator="containsText" text="土">
      <formula>NOT(ISERROR(SEARCH("土",N242)))</formula>
    </cfRule>
  </conditionalFormatting>
  <conditionalFormatting sqref="P221">
    <cfRule type="containsText" dxfId="3303" priority="3387" operator="containsText" text="日">
      <formula>NOT(ISERROR(SEARCH("日",P221)))</formula>
    </cfRule>
    <cfRule type="containsText" dxfId="3302" priority="3388" operator="containsText" text="土">
      <formula>NOT(ISERROR(SEARCH("土",P221)))</formula>
    </cfRule>
  </conditionalFormatting>
  <conditionalFormatting sqref="V222">
    <cfRule type="containsText" dxfId="3301" priority="3385" operator="containsText" text="日">
      <formula>NOT(ISERROR(SEARCH("日",V222)))</formula>
    </cfRule>
    <cfRule type="containsText" dxfId="3300" priority="3386" operator="containsText" text="土">
      <formula>NOT(ISERROR(SEARCH("土",V222)))</formula>
    </cfRule>
  </conditionalFormatting>
  <conditionalFormatting sqref="U222">
    <cfRule type="containsText" dxfId="3299" priority="3383" operator="containsText" text="日">
      <formula>NOT(ISERROR(SEARCH("日",U222)))</formula>
    </cfRule>
    <cfRule type="containsText" dxfId="3298" priority="3384" operator="containsText" text="土">
      <formula>NOT(ISERROR(SEARCH("土",U222)))</formula>
    </cfRule>
  </conditionalFormatting>
  <conditionalFormatting sqref="T222">
    <cfRule type="containsText" dxfId="3297" priority="3381" operator="containsText" text="日">
      <formula>NOT(ISERROR(SEARCH("日",T222)))</formula>
    </cfRule>
    <cfRule type="containsText" dxfId="3296" priority="3382" operator="containsText" text="土">
      <formula>NOT(ISERROR(SEARCH("土",T222)))</formula>
    </cfRule>
  </conditionalFormatting>
  <conditionalFormatting sqref="Q222">
    <cfRule type="containsText" dxfId="3295" priority="3375" operator="containsText" text="日">
      <formula>NOT(ISERROR(SEARCH("日",Q222)))</formula>
    </cfRule>
    <cfRule type="containsText" dxfId="3294" priority="3376" operator="containsText" text="土">
      <formula>NOT(ISERROR(SEARCH("土",Q222)))</formula>
    </cfRule>
  </conditionalFormatting>
  <conditionalFormatting sqref="R222">
    <cfRule type="containsText" dxfId="3293" priority="3377" operator="containsText" text="日">
      <formula>NOT(ISERROR(SEARCH("日",R222)))</formula>
    </cfRule>
    <cfRule type="containsText" dxfId="3292" priority="3378" operator="containsText" text="土">
      <formula>NOT(ISERROR(SEARCH("土",R222)))</formula>
    </cfRule>
  </conditionalFormatting>
  <conditionalFormatting sqref="P222">
    <cfRule type="containsText" dxfId="3291" priority="3373" operator="containsText" text="日">
      <formula>NOT(ISERROR(SEARCH("日",P222)))</formula>
    </cfRule>
    <cfRule type="containsText" dxfId="3290" priority="3374" operator="containsText" text="土">
      <formula>NOT(ISERROR(SEARCH("土",P222)))</formula>
    </cfRule>
  </conditionalFormatting>
  <conditionalFormatting sqref="O222">
    <cfRule type="containsText" dxfId="3289" priority="3371" operator="containsText" text="日">
      <formula>NOT(ISERROR(SEARCH("日",O222)))</formula>
    </cfRule>
    <cfRule type="containsText" dxfId="3288" priority="3372" operator="containsText" text="土">
      <formula>NOT(ISERROR(SEARCH("土",O222)))</formula>
    </cfRule>
  </conditionalFormatting>
  <conditionalFormatting sqref="S222">
    <cfRule type="containsText" dxfId="3287" priority="3379" operator="containsText" text="日">
      <formula>NOT(ISERROR(SEARCH("日",S222)))</formula>
    </cfRule>
    <cfRule type="containsText" dxfId="3286" priority="3380" operator="containsText" text="土">
      <formula>NOT(ISERROR(SEARCH("土",S222)))</formula>
    </cfRule>
  </conditionalFormatting>
  <conditionalFormatting sqref="N222">
    <cfRule type="containsText" dxfId="3285" priority="3369" operator="containsText" text="日">
      <formula>NOT(ISERROR(SEARCH("日",N222)))</formula>
    </cfRule>
    <cfRule type="containsText" dxfId="3284" priority="3370" operator="containsText" text="土">
      <formula>NOT(ISERROR(SEARCH("土",N222)))</formula>
    </cfRule>
  </conditionalFormatting>
  <conditionalFormatting sqref="M222">
    <cfRule type="containsText" dxfId="3283" priority="3367" operator="containsText" text="日">
      <formula>NOT(ISERROR(SEARCH("日",M222)))</formula>
    </cfRule>
    <cfRule type="containsText" dxfId="3282" priority="3368" operator="containsText" text="土">
      <formula>NOT(ISERROR(SEARCH("土",M222)))</formula>
    </cfRule>
  </conditionalFormatting>
  <conditionalFormatting sqref="P246">
    <cfRule type="containsText" dxfId="3281" priority="3181" operator="containsText" text="日">
      <formula>NOT(ISERROR(SEARCH("日",P246)))</formula>
    </cfRule>
    <cfRule type="containsText" dxfId="3280" priority="3182" operator="containsText" text="土">
      <formula>NOT(ISERROR(SEARCH("土",P246)))</formula>
    </cfRule>
  </conditionalFormatting>
  <conditionalFormatting sqref="L225">
    <cfRule type="containsText" dxfId="3279" priority="3363" operator="containsText" text="日">
      <formula>NOT(ISERROR(SEARCH("日",L225)))</formula>
    </cfRule>
    <cfRule type="containsText" dxfId="3278" priority="3364" operator="containsText" text="土">
      <formula>NOT(ISERROR(SEARCH("土",L225)))</formula>
    </cfRule>
  </conditionalFormatting>
  <conditionalFormatting sqref="M225">
    <cfRule type="containsText" dxfId="3277" priority="3361" operator="containsText" text="日">
      <formula>NOT(ISERROR(SEARCH("日",M225)))</formula>
    </cfRule>
    <cfRule type="containsText" dxfId="3276" priority="3362" operator="containsText" text="土">
      <formula>NOT(ISERROR(SEARCH("土",M225)))</formula>
    </cfRule>
  </conditionalFormatting>
  <conditionalFormatting sqref="N225 L226:L228 M227:V227">
    <cfRule type="containsText" dxfId="3275" priority="3359" operator="containsText" text="日">
      <formula>NOT(ISERROR(SEARCH("日",L225)))</formula>
    </cfRule>
    <cfRule type="containsText" dxfId="3274" priority="3360" operator="containsText" text="土">
      <formula>NOT(ISERROR(SEARCH("土",L225)))</formula>
    </cfRule>
  </conditionalFormatting>
  <conditionalFormatting sqref="O225">
    <cfRule type="containsText" dxfId="3273" priority="3357" operator="containsText" text="日">
      <formula>NOT(ISERROR(SEARCH("日",O225)))</formula>
    </cfRule>
    <cfRule type="containsText" dxfId="3272" priority="3358" operator="containsText" text="土">
      <formula>NOT(ISERROR(SEARCH("土",O225)))</formula>
    </cfRule>
  </conditionalFormatting>
  <conditionalFormatting sqref="P225">
    <cfRule type="containsText" dxfId="3271" priority="3355" operator="containsText" text="日">
      <formula>NOT(ISERROR(SEARCH("日",P225)))</formula>
    </cfRule>
    <cfRule type="containsText" dxfId="3270" priority="3356" operator="containsText" text="土">
      <formula>NOT(ISERROR(SEARCH("土",P225)))</formula>
    </cfRule>
  </conditionalFormatting>
  <conditionalFormatting sqref="V226">
    <cfRule type="containsText" dxfId="3269" priority="3353" operator="containsText" text="日">
      <formula>NOT(ISERROR(SEARCH("日",V226)))</formula>
    </cfRule>
    <cfRule type="containsText" dxfId="3268" priority="3354" operator="containsText" text="土">
      <formula>NOT(ISERROR(SEARCH("土",V226)))</formula>
    </cfRule>
  </conditionalFormatting>
  <conditionalFormatting sqref="R250">
    <cfRule type="containsText" dxfId="3267" priority="3153" operator="containsText" text="日">
      <formula>NOT(ISERROR(SEARCH("日",R250)))</formula>
    </cfRule>
    <cfRule type="containsText" dxfId="3266" priority="3154" operator="containsText" text="土">
      <formula>NOT(ISERROR(SEARCH("土",R250)))</formula>
    </cfRule>
  </conditionalFormatting>
  <conditionalFormatting sqref="T254">
    <cfRule type="containsText" dxfId="3265" priority="3125" operator="containsText" text="日">
      <formula>NOT(ISERROR(SEARCH("日",T254)))</formula>
    </cfRule>
    <cfRule type="containsText" dxfId="3264" priority="3126" operator="containsText" text="土">
      <formula>NOT(ISERROR(SEARCH("土",T254)))</formula>
    </cfRule>
  </conditionalFormatting>
  <conditionalFormatting sqref="N234">
    <cfRule type="containsText" dxfId="3263" priority="3273" operator="containsText" text="日">
      <formula>NOT(ISERROR(SEARCH("日",N234)))</formula>
    </cfRule>
    <cfRule type="containsText" dxfId="3262" priority="3274" operator="containsText" text="土">
      <formula>NOT(ISERROR(SEARCH("土",N234)))</formula>
    </cfRule>
  </conditionalFormatting>
  <conditionalFormatting sqref="M234">
    <cfRule type="containsText" dxfId="3261" priority="3271" operator="containsText" text="日">
      <formula>NOT(ISERROR(SEARCH("日",M234)))</formula>
    </cfRule>
    <cfRule type="containsText" dxfId="3260" priority="3272" operator="containsText" text="土">
      <formula>NOT(ISERROR(SEARCH("土",M234)))</formula>
    </cfRule>
  </conditionalFormatting>
  <conditionalFormatting sqref="M236:V236">
    <cfRule type="containsText" dxfId="3259" priority="3269" operator="containsText" text="日">
      <formula>NOT(ISERROR(SEARCH("日",M236)))</formula>
    </cfRule>
    <cfRule type="containsText" dxfId="3258" priority="3270" operator="containsText" text="土">
      <formula>NOT(ISERROR(SEARCH("土",M236)))</formula>
    </cfRule>
  </conditionalFormatting>
  <conditionalFormatting sqref="L237">
    <cfRule type="containsText" dxfId="3257" priority="3267" operator="containsText" text="日">
      <formula>NOT(ISERROR(SEARCH("日",L237)))</formula>
    </cfRule>
    <cfRule type="containsText" dxfId="3256" priority="3268" operator="containsText" text="土">
      <formula>NOT(ISERROR(SEARCH("土",L237)))</formula>
    </cfRule>
  </conditionalFormatting>
  <conditionalFormatting sqref="V258">
    <cfRule type="containsText" dxfId="3255" priority="3097" operator="containsText" text="日">
      <formula>NOT(ISERROR(SEARCH("日",V258)))</formula>
    </cfRule>
    <cfRule type="containsText" dxfId="3254" priority="3098" operator="containsText" text="土">
      <formula>NOT(ISERROR(SEARCH("土",V258)))</formula>
    </cfRule>
  </conditionalFormatting>
  <conditionalFormatting sqref="O237">
    <cfRule type="containsText" dxfId="3253" priority="3261" operator="containsText" text="日">
      <formula>NOT(ISERROR(SEARCH("日",O237)))</formula>
    </cfRule>
    <cfRule type="containsText" dxfId="3252" priority="3262" operator="containsText" text="土">
      <formula>NOT(ISERROR(SEARCH("土",O237)))</formula>
    </cfRule>
  </conditionalFormatting>
  <conditionalFormatting sqref="P237">
    <cfRule type="containsText" dxfId="3251" priority="3259" operator="containsText" text="日">
      <formula>NOT(ISERROR(SEARCH("日",P237)))</formula>
    </cfRule>
    <cfRule type="containsText" dxfId="3250" priority="3260" operator="containsText" text="土">
      <formula>NOT(ISERROR(SEARCH("土",P237)))</formula>
    </cfRule>
  </conditionalFormatting>
  <conditionalFormatting sqref="V238">
    <cfRule type="containsText" dxfId="3249" priority="3257" operator="containsText" text="日">
      <formula>NOT(ISERROR(SEARCH("日",V238)))</formula>
    </cfRule>
    <cfRule type="containsText" dxfId="3248" priority="3258" operator="containsText" text="土">
      <formula>NOT(ISERROR(SEARCH("土",V238)))</formula>
    </cfRule>
  </conditionalFormatting>
  <conditionalFormatting sqref="U238">
    <cfRule type="containsText" dxfId="3247" priority="3255" operator="containsText" text="日">
      <formula>NOT(ISERROR(SEARCH("日",U238)))</formula>
    </cfRule>
    <cfRule type="containsText" dxfId="3246" priority="3256" operator="containsText" text="土">
      <formula>NOT(ISERROR(SEARCH("土",U238)))</formula>
    </cfRule>
  </conditionalFormatting>
  <conditionalFormatting sqref="T238">
    <cfRule type="containsText" dxfId="3245" priority="3253" operator="containsText" text="日">
      <formula>NOT(ISERROR(SEARCH("日",T238)))</formula>
    </cfRule>
    <cfRule type="containsText" dxfId="3244" priority="3254" operator="containsText" text="土">
      <formula>NOT(ISERROR(SEARCH("土",T238)))</formula>
    </cfRule>
  </conditionalFormatting>
  <conditionalFormatting sqref="S238">
    <cfRule type="containsText" dxfId="3243" priority="3251" operator="containsText" text="日">
      <formula>NOT(ISERROR(SEARCH("日",S238)))</formula>
    </cfRule>
    <cfRule type="containsText" dxfId="3242" priority="3252" operator="containsText" text="土">
      <formula>NOT(ISERROR(SEARCH("土",S238)))</formula>
    </cfRule>
  </conditionalFormatting>
  <conditionalFormatting sqref="R238">
    <cfRule type="containsText" dxfId="3241" priority="3249" operator="containsText" text="日">
      <formula>NOT(ISERROR(SEARCH("日",R238)))</formula>
    </cfRule>
    <cfRule type="containsText" dxfId="3240" priority="3250" operator="containsText" text="土">
      <formula>NOT(ISERROR(SEARCH("土",R238)))</formula>
    </cfRule>
  </conditionalFormatting>
  <conditionalFormatting sqref="Q238">
    <cfRule type="containsText" dxfId="3239" priority="3247" operator="containsText" text="日">
      <formula>NOT(ISERROR(SEARCH("日",Q238)))</formula>
    </cfRule>
    <cfRule type="containsText" dxfId="3238" priority="3248" operator="containsText" text="土">
      <formula>NOT(ISERROR(SEARCH("土",Q238)))</formula>
    </cfRule>
  </conditionalFormatting>
  <conditionalFormatting sqref="P238">
    <cfRule type="containsText" dxfId="3237" priority="3245" operator="containsText" text="日">
      <formula>NOT(ISERROR(SEARCH("日",P238)))</formula>
    </cfRule>
    <cfRule type="containsText" dxfId="3236" priority="3246" operator="containsText" text="土">
      <formula>NOT(ISERROR(SEARCH("土",P238)))</formula>
    </cfRule>
  </conditionalFormatting>
  <conditionalFormatting sqref="O238">
    <cfRule type="containsText" dxfId="3235" priority="3243" operator="containsText" text="日">
      <formula>NOT(ISERROR(SEARCH("日",O238)))</formula>
    </cfRule>
    <cfRule type="containsText" dxfId="3234" priority="3244" operator="containsText" text="土">
      <formula>NOT(ISERROR(SEARCH("土",O238)))</formula>
    </cfRule>
  </conditionalFormatting>
  <conditionalFormatting sqref="M224:V224">
    <cfRule type="containsText" dxfId="3233" priority="3365" operator="containsText" text="日">
      <formula>NOT(ISERROR(SEARCH("日",M224)))</formula>
    </cfRule>
    <cfRule type="containsText" dxfId="3232" priority="3366" operator="containsText" text="土">
      <formula>NOT(ISERROR(SEARCH("土",M224)))</formula>
    </cfRule>
  </conditionalFormatting>
  <conditionalFormatting sqref="N237 L238:L240 M239:V239">
    <cfRule type="containsText" dxfId="3231" priority="3263" operator="containsText" text="日">
      <formula>NOT(ISERROR(SEARCH("日",L237)))</formula>
    </cfRule>
    <cfRule type="containsText" dxfId="3230" priority="3264" operator="containsText" text="土">
      <formula>NOT(ISERROR(SEARCH("土",L237)))</formula>
    </cfRule>
  </conditionalFormatting>
  <conditionalFormatting sqref="N238">
    <cfRule type="containsText" dxfId="3229" priority="3241" operator="containsText" text="日">
      <formula>NOT(ISERROR(SEARCH("日",N238)))</formula>
    </cfRule>
    <cfRule type="containsText" dxfId="3228" priority="3242" operator="containsText" text="土">
      <formula>NOT(ISERROR(SEARCH("土",N238)))</formula>
    </cfRule>
  </conditionalFormatting>
  <conditionalFormatting sqref="M238">
    <cfRule type="containsText" dxfId="3227" priority="3239" operator="containsText" text="日">
      <formula>NOT(ISERROR(SEARCH("日",M238)))</formula>
    </cfRule>
    <cfRule type="containsText" dxfId="3226" priority="3240" operator="containsText" text="土">
      <formula>NOT(ISERROR(SEARCH("土",M238)))</formula>
    </cfRule>
  </conditionalFormatting>
  <conditionalFormatting sqref="N241 L242:L244 M243:V243">
    <cfRule type="containsText" dxfId="3225" priority="3231" operator="containsText" text="日">
      <formula>NOT(ISERROR(SEARCH("日",L241)))</formula>
    </cfRule>
    <cfRule type="containsText" dxfId="3224" priority="3232" operator="containsText" text="土">
      <formula>NOT(ISERROR(SEARCH("土",L241)))</formula>
    </cfRule>
  </conditionalFormatting>
  <conditionalFormatting sqref="M241">
    <cfRule type="containsText" dxfId="3223" priority="3233" operator="containsText" text="日">
      <formula>NOT(ISERROR(SEARCH("日",M241)))</formula>
    </cfRule>
    <cfRule type="containsText" dxfId="3222" priority="3234" operator="containsText" text="土">
      <formula>NOT(ISERROR(SEARCH("土",M241)))</formula>
    </cfRule>
  </conditionalFormatting>
  <conditionalFormatting sqref="O241">
    <cfRule type="containsText" dxfId="3221" priority="3229" operator="containsText" text="日">
      <formula>NOT(ISERROR(SEARCH("日",O241)))</formula>
    </cfRule>
    <cfRule type="containsText" dxfId="3220" priority="3230" operator="containsText" text="土">
      <formula>NOT(ISERROR(SEARCH("土",O241)))</formula>
    </cfRule>
  </conditionalFormatting>
  <conditionalFormatting sqref="P241">
    <cfRule type="containsText" dxfId="3219" priority="3227" operator="containsText" text="日">
      <formula>NOT(ISERROR(SEARCH("日",P241)))</formula>
    </cfRule>
    <cfRule type="containsText" dxfId="3218" priority="3228" operator="containsText" text="土">
      <formula>NOT(ISERROR(SEARCH("土",P241)))</formula>
    </cfRule>
  </conditionalFormatting>
  <conditionalFormatting sqref="L241">
    <cfRule type="containsText" dxfId="3217" priority="3235" operator="containsText" text="日">
      <formula>NOT(ISERROR(SEARCH("日",L241)))</formula>
    </cfRule>
    <cfRule type="containsText" dxfId="3216" priority="3236" operator="containsText" text="土">
      <formula>NOT(ISERROR(SEARCH("土",L241)))</formula>
    </cfRule>
  </conditionalFormatting>
  <conditionalFormatting sqref="T242">
    <cfRule type="containsText" dxfId="3215" priority="3221" operator="containsText" text="日">
      <formula>NOT(ISERROR(SEARCH("日",T242)))</formula>
    </cfRule>
    <cfRule type="containsText" dxfId="3214" priority="3222" operator="containsText" text="土">
      <formula>NOT(ISERROR(SEARCH("土",T242)))</formula>
    </cfRule>
  </conditionalFormatting>
  <conditionalFormatting sqref="S242">
    <cfRule type="containsText" dxfId="3213" priority="3219" operator="containsText" text="日">
      <formula>NOT(ISERROR(SEARCH("日",S242)))</formula>
    </cfRule>
    <cfRule type="containsText" dxfId="3212" priority="3220" operator="containsText" text="土">
      <formula>NOT(ISERROR(SEARCH("土",S242)))</formula>
    </cfRule>
  </conditionalFormatting>
  <conditionalFormatting sqref="R242">
    <cfRule type="containsText" dxfId="3211" priority="3217" operator="containsText" text="日">
      <formula>NOT(ISERROR(SEARCH("日",R242)))</formula>
    </cfRule>
    <cfRule type="containsText" dxfId="3210" priority="3218" operator="containsText" text="土">
      <formula>NOT(ISERROR(SEARCH("土",R242)))</formula>
    </cfRule>
  </conditionalFormatting>
  <conditionalFormatting sqref="Q242">
    <cfRule type="containsText" dxfId="3209" priority="3215" operator="containsText" text="日">
      <formula>NOT(ISERROR(SEARCH("日",Q242)))</formula>
    </cfRule>
    <cfRule type="containsText" dxfId="3208" priority="3216" operator="containsText" text="土">
      <formula>NOT(ISERROR(SEARCH("土",Q242)))</formula>
    </cfRule>
  </conditionalFormatting>
  <conditionalFormatting sqref="P242">
    <cfRule type="containsText" dxfId="3207" priority="3213" operator="containsText" text="日">
      <formula>NOT(ISERROR(SEARCH("日",P242)))</formula>
    </cfRule>
    <cfRule type="containsText" dxfId="3206" priority="3214" operator="containsText" text="土">
      <formula>NOT(ISERROR(SEARCH("土",P242)))</formula>
    </cfRule>
  </conditionalFormatting>
  <conditionalFormatting sqref="U242">
    <cfRule type="containsText" dxfId="3205" priority="3223" operator="containsText" text="日">
      <formula>NOT(ISERROR(SEARCH("日",U242)))</formula>
    </cfRule>
    <cfRule type="containsText" dxfId="3204" priority="3224" operator="containsText" text="土">
      <formula>NOT(ISERROR(SEARCH("土",U242)))</formula>
    </cfRule>
  </conditionalFormatting>
  <conditionalFormatting sqref="O242">
    <cfRule type="containsText" dxfId="3203" priority="3211" operator="containsText" text="日">
      <formula>NOT(ISERROR(SEARCH("日",O242)))</formula>
    </cfRule>
    <cfRule type="containsText" dxfId="3202" priority="3212" operator="containsText" text="土">
      <formula>NOT(ISERROR(SEARCH("土",O242)))</formula>
    </cfRule>
  </conditionalFormatting>
  <conditionalFormatting sqref="M242">
    <cfRule type="containsText" dxfId="3201" priority="3207" operator="containsText" text="日">
      <formula>NOT(ISERROR(SEARCH("日",M242)))</formula>
    </cfRule>
    <cfRule type="containsText" dxfId="3200" priority="3208" operator="containsText" text="土">
      <formula>NOT(ISERROR(SEARCH("土",M242)))</formula>
    </cfRule>
  </conditionalFormatting>
  <conditionalFormatting sqref="M244:V244">
    <cfRule type="containsText" dxfId="3199" priority="3205" operator="containsText" text="日">
      <formula>NOT(ISERROR(SEARCH("日",M244)))</formula>
    </cfRule>
    <cfRule type="containsText" dxfId="3198" priority="3206" operator="containsText" text="土">
      <formula>NOT(ISERROR(SEARCH("土",M244)))</formula>
    </cfRule>
  </conditionalFormatting>
  <conditionalFormatting sqref="V242">
    <cfRule type="containsText" dxfId="3197" priority="3225" operator="containsText" text="日">
      <formula>NOT(ISERROR(SEARCH("日",V242)))</formula>
    </cfRule>
    <cfRule type="containsText" dxfId="3196" priority="3226" operator="containsText" text="土">
      <formula>NOT(ISERROR(SEARCH("土",V242)))</formula>
    </cfRule>
  </conditionalFormatting>
  <conditionalFormatting sqref="N245 L246:L248 M247:V247">
    <cfRule type="containsText" dxfId="3195" priority="3199" operator="containsText" text="日">
      <formula>NOT(ISERROR(SEARCH("日",L245)))</formula>
    </cfRule>
    <cfRule type="containsText" dxfId="3194" priority="3200" operator="containsText" text="土">
      <formula>NOT(ISERROR(SEARCH("土",L245)))</formula>
    </cfRule>
  </conditionalFormatting>
  <conditionalFormatting sqref="M245">
    <cfRule type="containsText" dxfId="3193" priority="3201" operator="containsText" text="日">
      <formula>NOT(ISERROR(SEARCH("日",M245)))</formula>
    </cfRule>
    <cfRule type="containsText" dxfId="3192" priority="3202" operator="containsText" text="土">
      <formula>NOT(ISERROR(SEARCH("土",M245)))</formula>
    </cfRule>
  </conditionalFormatting>
  <conditionalFormatting sqref="O245">
    <cfRule type="containsText" dxfId="3191" priority="3197" operator="containsText" text="日">
      <formula>NOT(ISERROR(SEARCH("日",O245)))</formula>
    </cfRule>
    <cfRule type="containsText" dxfId="3190" priority="3198" operator="containsText" text="土">
      <formula>NOT(ISERROR(SEARCH("土",O245)))</formula>
    </cfRule>
  </conditionalFormatting>
  <conditionalFormatting sqref="P245">
    <cfRule type="containsText" dxfId="3189" priority="3195" operator="containsText" text="日">
      <formula>NOT(ISERROR(SEARCH("日",P245)))</formula>
    </cfRule>
    <cfRule type="containsText" dxfId="3188" priority="3196" operator="containsText" text="土">
      <formula>NOT(ISERROR(SEARCH("土",P245)))</formula>
    </cfRule>
  </conditionalFormatting>
  <conditionalFormatting sqref="L245">
    <cfRule type="containsText" dxfId="3187" priority="3203" operator="containsText" text="日">
      <formula>NOT(ISERROR(SEARCH("日",L245)))</formula>
    </cfRule>
    <cfRule type="containsText" dxfId="3186" priority="3204" operator="containsText" text="土">
      <formula>NOT(ISERROR(SEARCH("土",L245)))</formula>
    </cfRule>
  </conditionalFormatting>
  <conditionalFormatting sqref="T246">
    <cfRule type="containsText" dxfId="3185" priority="3189" operator="containsText" text="日">
      <formula>NOT(ISERROR(SEARCH("日",T246)))</formula>
    </cfRule>
    <cfRule type="containsText" dxfId="3184" priority="3190" operator="containsText" text="土">
      <formula>NOT(ISERROR(SEARCH("土",T246)))</formula>
    </cfRule>
  </conditionalFormatting>
  <conditionalFormatting sqref="S246">
    <cfRule type="containsText" dxfId="3183" priority="3187" operator="containsText" text="日">
      <formula>NOT(ISERROR(SEARCH("日",S246)))</formula>
    </cfRule>
    <cfRule type="containsText" dxfId="3182" priority="3188" operator="containsText" text="土">
      <formula>NOT(ISERROR(SEARCH("土",S246)))</formula>
    </cfRule>
  </conditionalFormatting>
  <conditionalFormatting sqref="R246">
    <cfRule type="containsText" dxfId="3181" priority="3185" operator="containsText" text="日">
      <formula>NOT(ISERROR(SEARCH("日",R246)))</formula>
    </cfRule>
    <cfRule type="containsText" dxfId="3180" priority="3186" operator="containsText" text="土">
      <formula>NOT(ISERROR(SEARCH("土",R246)))</formula>
    </cfRule>
  </conditionalFormatting>
  <conditionalFormatting sqref="Q246">
    <cfRule type="containsText" dxfId="3179" priority="3183" operator="containsText" text="日">
      <formula>NOT(ISERROR(SEARCH("日",Q246)))</formula>
    </cfRule>
    <cfRule type="containsText" dxfId="3178" priority="3184" operator="containsText" text="土">
      <formula>NOT(ISERROR(SEARCH("土",Q246)))</formula>
    </cfRule>
  </conditionalFormatting>
  <conditionalFormatting sqref="N246">
    <cfRule type="containsText" dxfId="3177" priority="3177" operator="containsText" text="日">
      <formula>NOT(ISERROR(SEARCH("日",N246)))</formula>
    </cfRule>
    <cfRule type="containsText" dxfId="3176" priority="3178" operator="containsText" text="土">
      <formula>NOT(ISERROR(SEARCH("土",N246)))</formula>
    </cfRule>
  </conditionalFormatting>
  <conditionalFormatting sqref="U246">
    <cfRule type="containsText" dxfId="3175" priority="3191" operator="containsText" text="日">
      <formula>NOT(ISERROR(SEARCH("日",U246)))</formula>
    </cfRule>
    <cfRule type="containsText" dxfId="3174" priority="3192" operator="containsText" text="土">
      <formula>NOT(ISERROR(SEARCH("土",U246)))</formula>
    </cfRule>
  </conditionalFormatting>
  <conditionalFormatting sqref="O246">
    <cfRule type="containsText" dxfId="3173" priority="3179" operator="containsText" text="日">
      <formula>NOT(ISERROR(SEARCH("日",O246)))</formula>
    </cfRule>
    <cfRule type="containsText" dxfId="3172" priority="3180" operator="containsText" text="土">
      <formula>NOT(ISERROR(SEARCH("土",O246)))</formula>
    </cfRule>
  </conditionalFormatting>
  <conditionalFormatting sqref="M246">
    <cfRule type="containsText" dxfId="3171" priority="3175" operator="containsText" text="日">
      <formula>NOT(ISERROR(SEARCH("日",M246)))</formula>
    </cfRule>
    <cfRule type="containsText" dxfId="3170" priority="3176" operator="containsText" text="土">
      <formula>NOT(ISERROR(SEARCH("土",M246)))</formula>
    </cfRule>
  </conditionalFormatting>
  <conditionalFormatting sqref="M248:V248">
    <cfRule type="containsText" dxfId="3169" priority="3173" operator="containsText" text="日">
      <formula>NOT(ISERROR(SEARCH("日",M248)))</formula>
    </cfRule>
    <cfRule type="containsText" dxfId="3168" priority="3174" operator="containsText" text="土">
      <formula>NOT(ISERROR(SEARCH("土",M248)))</formula>
    </cfRule>
  </conditionalFormatting>
  <conditionalFormatting sqref="V246">
    <cfRule type="containsText" dxfId="3167" priority="3193" operator="containsText" text="日">
      <formula>NOT(ISERROR(SEARCH("日",V246)))</formula>
    </cfRule>
    <cfRule type="containsText" dxfId="3166" priority="3194" operator="containsText" text="土">
      <formula>NOT(ISERROR(SEARCH("土",V246)))</formula>
    </cfRule>
  </conditionalFormatting>
  <conditionalFormatting sqref="N249 L250:L252 M251:V251">
    <cfRule type="containsText" dxfId="3165" priority="3167" operator="containsText" text="日">
      <formula>NOT(ISERROR(SEARCH("日",L249)))</formula>
    </cfRule>
    <cfRule type="containsText" dxfId="3164" priority="3168" operator="containsText" text="土">
      <formula>NOT(ISERROR(SEARCH("土",L249)))</formula>
    </cfRule>
  </conditionalFormatting>
  <conditionalFormatting sqref="M249">
    <cfRule type="containsText" dxfId="3163" priority="3169" operator="containsText" text="日">
      <formula>NOT(ISERROR(SEARCH("日",M249)))</formula>
    </cfRule>
    <cfRule type="containsText" dxfId="3162" priority="3170" operator="containsText" text="土">
      <formula>NOT(ISERROR(SEARCH("土",M249)))</formula>
    </cfRule>
  </conditionalFormatting>
  <conditionalFormatting sqref="O249">
    <cfRule type="containsText" dxfId="3161" priority="3165" operator="containsText" text="日">
      <formula>NOT(ISERROR(SEARCH("日",O249)))</formula>
    </cfRule>
    <cfRule type="containsText" dxfId="3160" priority="3166" operator="containsText" text="土">
      <formula>NOT(ISERROR(SEARCH("土",O249)))</formula>
    </cfRule>
  </conditionalFormatting>
  <conditionalFormatting sqref="P249">
    <cfRule type="containsText" dxfId="3159" priority="3163" operator="containsText" text="日">
      <formula>NOT(ISERROR(SEARCH("日",P249)))</formula>
    </cfRule>
    <cfRule type="containsText" dxfId="3158" priority="3164" operator="containsText" text="土">
      <formula>NOT(ISERROR(SEARCH("土",P249)))</formula>
    </cfRule>
  </conditionalFormatting>
  <conditionalFormatting sqref="L249">
    <cfRule type="containsText" dxfId="3157" priority="3171" operator="containsText" text="日">
      <formula>NOT(ISERROR(SEARCH("日",L249)))</formula>
    </cfRule>
    <cfRule type="containsText" dxfId="3156" priority="3172" operator="containsText" text="土">
      <formula>NOT(ISERROR(SEARCH("土",L249)))</formula>
    </cfRule>
  </conditionalFormatting>
  <conditionalFormatting sqref="T250">
    <cfRule type="containsText" dxfId="3155" priority="3157" operator="containsText" text="日">
      <formula>NOT(ISERROR(SEARCH("日",T250)))</formula>
    </cfRule>
    <cfRule type="containsText" dxfId="3154" priority="3158" operator="containsText" text="土">
      <formula>NOT(ISERROR(SEARCH("土",T250)))</formula>
    </cfRule>
  </conditionalFormatting>
  <conditionalFormatting sqref="S250">
    <cfRule type="containsText" dxfId="3153" priority="3155" operator="containsText" text="日">
      <formula>NOT(ISERROR(SEARCH("日",S250)))</formula>
    </cfRule>
    <cfRule type="containsText" dxfId="3152" priority="3156" operator="containsText" text="土">
      <formula>NOT(ISERROR(SEARCH("土",S250)))</formula>
    </cfRule>
  </conditionalFormatting>
  <conditionalFormatting sqref="Q250">
    <cfRule type="containsText" dxfId="3151" priority="3151" operator="containsText" text="日">
      <formula>NOT(ISERROR(SEARCH("日",Q250)))</formula>
    </cfRule>
    <cfRule type="containsText" dxfId="3150" priority="3152" operator="containsText" text="土">
      <formula>NOT(ISERROR(SEARCH("土",Q250)))</formula>
    </cfRule>
  </conditionalFormatting>
  <conditionalFormatting sqref="P250">
    <cfRule type="containsText" dxfId="3149" priority="3149" operator="containsText" text="日">
      <formula>NOT(ISERROR(SEARCH("日",P250)))</formula>
    </cfRule>
    <cfRule type="containsText" dxfId="3148" priority="3150" operator="containsText" text="土">
      <formula>NOT(ISERROR(SEARCH("土",P250)))</formula>
    </cfRule>
  </conditionalFormatting>
  <conditionalFormatting sqref="N250">
    <cfRule type="containsText" dxfId="3147" priority="3145" operator="containsText" text="日">
      <formula>NOT(ISERROR(SEARCH("日",N250)))</formula>
    </cfRule>
    <cfRule type="containsText" dxfId="3146" priority="3146" operator="containsText" text="土">
      <formula>NOT(ISERROR(SEARCH("土",N250)))</formula>
    </cfRule>
  </conditionalFormatting>
  <conditionalFormatting sqref="U250">
    <cfRule type="containsText" dxfId="3145" priority="3159" operator="containsText" text="日">
      <formula>NOT(ISERROR(SEARCH("日",U250)))</formula>
    </cfRule>
    <cfRule type="containsText" dxfId="3144" priority="3160" operator="containsText" text="土">
      <formula>NOT(ISERROR(SEARCH("土",U250)))</formula>
    </cfRule>
  </conditionalFormatting>
  <conditionalFormatting sqref="O250">
    <cfRule type="containsText" dxfId="3143" priority="3147" operator="containsText" text="日">
      <formula>NOT(ISERROR(SEARCH("日",O250)))</formula>
    </cfRule>
    <cfRule type="containsText" dxfId="3142" priority="3148" operator="containsText" text="土">
      <formula>NOT(ISERROR(SEARCH("土",O250)))</formula>
    </cfRule>
  </conditionalFormatting>
  <conditionalFormatting sqref="M250">
    <cfRule type="containsText" dxfId="3141" priority="3143" operator="containsText" text="日">
      <formula>NOT(ISERROR(SEARCH("日",M250)))</formula>
    </cfRule>
    <cfRule type="containsText" dxfId="3140" priority="3144" operator="containsText" text="土">
      <formula>NOT(ISERROR(SEARCH("土",M250)))</formula>
    </cfRule>
  </conditionalFormatting>
  <conditionalFormatting sqref="M252:V252">
    <cfRule type="containsText" dxfId="3139" priority="3141" operator="containsText" text="日">
      <formula>NOT(ISERROR(SEARCH("日",M252)))</formula>
    </cfRule>
    <cfRule type="containsText" dxfId="3138" priority="3142" operator="containsText" text="土">
      <formula>NOT(ISERROR(SEARCH("土",M252)))</formula>
    </cfRule>
  </conditionalFormatting>
  <conditionalFormatting sqref="V250">
    <cfRule type="containsText" dxfId="3137" priority="3161" operator="containsText" text="日">
      <formula>NOT(ISERROR(SEARCH("日",V250)))</formula>
    </cfRule>
    <cfRule type="containsText" dxfId="3136" priority="3162" operator="containsText" text="土">
      <formula>NOT(ISERROR(SEARCH("土",V250)))</formula>
    </cfRule>
  </conditionalFormatting>
  <conditionalFormatting sqref="N253 L254:L256 M255:V255">
    <cfRule type="containsText" dxfId="3135" priority="3135" operator="containsText" text="日">
      <formula>NOT(ISERROR(SEARCH("日",L253)))</formula>
    </cfRule>
    <cfRule type="containsText" dxfId="3134" priority="3136" operator="containsText" text="土">
      <formula>NOT(ISERROR(SEARCH("土",L253)))</formula>
    </cfRule>
  </conditionalFormatting>
  <conditionalFormatting sqref="M253">
    <cfRule type="containsText" dxfId="3133" priority="3137" operator="containsText" text="日">
      <formula>NOT(ISERROR(SEARCH("日",M253)))</formula>
    </cfRule>
    <cfRule type="containsText" dxfId="3132" priority="3138" operator="containsText" text="土">
      <formula>NOT(ISERROR(SEARCH("土",M253)))</formula>
    </cfRule>
  </conditionalFormatting>
  <conditionalFormatting sqref="O253">
    <cfRule type="containsText" dxfId="3131" priority="3133" operator="containsText" text="日">
      <formula>NOT(ISERROR(SEARCH("日",O253)))</formula>
    </cfRule>
    <cfRule type="containsText" dxfId="3130" priority="3134" operator="containsText" text="土">
      <formula>NOT(ISERROR(SEARCH("土",O253)))</formula>
    </cfRule>
  </conditionalFormatting>
  <conditionalFormatting sqref="P253">
    <cfRule type="containsText" dxfId="3129" priority="3131" operator="containsText" text="日">
      <formula>NOT(ISERROR(SEARCH("日",P253)))</formula>
    </cfRule>
    <cfRule type="containsText" dxfId="3128" priority="3132" operator="containsText" text="土">
      <formula>NOT(ISERROR(SEARCH("土",P253)))</formula>
    </cfRule>
  </conditionalFormatting>
  <conditionalFormatting sqref="L253">
    <cfRule type="containsText" dxfId="3127" priority="3139" operator="containsText" text="日">
      <formula>NOT(ISERROR(SEARCH("日",L253)))</formula>
    </cfRule>
    <cfRule type="containsText" dxfId="3126" priority="3140" operator="containsText" text="土">
      <formula>NOT(ISERROR(SEARCH("土",L253)))</formula>
    </cfRule>
  </conditionalFormatting>
  <conditionalFormatting sqref="S254">
    <cfRule type="containsText" dxfId="3125" priority="3123" operator="containsText" text="日">
      <formula>NOT(ISERROR(SEARCH("日",S254)))</formula>
    </cfRule>
    <cfRule type="containsText" dxfId="3124" priority="3124" operator="containsText" text="土">
      <formula>NOT(ISERROR(SEARCH("土",S254)))</formula>
    </cfRule>
  </conditionalFormatting>
  <conditionalFormatting sqref="R254">
    <cfRule type="containsText" dxfId="3123" priority="3121" operator="containsText" text="日">
      <formula>NOT(ISERROR(SEARCH("日",R254)))</formula>
    </cfRule>
    <cfRule type="containsText" dxfId="3122" priority="3122" operator="containsText" text="土">
      <formula>NOT(ISERROR(SEARCH("土",R254)))</formula>
    </cfRule>
  </conditionalFormatting>
  <conditionalFormatting sqref="Q254">
    <cfRule type="containsText" dxfId="3121" priority="3119" operator="containsText" text="日">
      <formula>NOT(ISERROR(SEARCH("日",Q254)))</formula>
    </cfRule>
    <cfRule type="containsText" dxfId="3120" priority="3120" operator="containsText" text="土">
      <formula>NOT(ISERROR(SEARCH("土",Q254)))</formula>
    </cfRule>
  </conditionalFormatting>
  <conditionalFormatting sqref="P254">
    <cfRule type="containsText" dxfId="3119" priority="3117" operator="containsText" text="日">
      <formula>NOT(ISERROR(SEARCH("日",P254)))</formula>
    </cfRule>
    <cfRule type="containsText" dxfId="3118" priority="3118" operator="containsText" text="土">
      <formula>NOT(ISERROR(SEARCH("土",P254)))</formula>
    </cfRule>
  </conditionalFormatting>
  <conditionalFormatting sqref="N254">
    <cfRule type="containsText" dxfId="3117" priority="3113" operator="containsText" text="日">
      <formula>NOT(ISERROR(SEARCH("日",N254)))</formula>
    </cfRule>
    <cfRule type="containsText" dxfId="3116" priority="3114" operator="containsText" text="土">
      <formula>NOT(ISERROR(SEARCH("土",N254)))</formula>
    </cfRule>
  </conditionalFormatting>
  <conditionalFormatting sqref="U254">
    <cfRule type="containsText" dxfId="3115" priority="3127" operator="containsText" text="日">
      <formula>NOT(ISERROR(SEARCH("日",U254)))</formula>
    </cfRule>
    <cfRule type="containsText" dxfId="3114" priority="3128" operator="containsText" text="土">
      <formula>NOT(ISERROR(SEARCH("土",U254)))</formula>
    </cfRule>
  </conditionalFormatting>
  <conditionalFormatting sqref="O254">
    <cfRule type="containsText" dxfId="3113" priority="3115" operator="containsText" text="日">
      <formula>NOT(ISERROR(SEARCH("日",O254)))</formula>
    </cfRule>
    <cfRule type="containsText" dxfId="3112" priority="3116" operator="containsText" text="土">
      <formula>NOT(ISERROR(SEARCH("土",O254)))</formula>
    </cfRule>
  </conditionalFormatting>
  <conditionalFormatting sqref="M254">
    <cfRule type="containsText" dxfId="3111" priority="3111" operator="containsText" text="日">
      <formula>NOT(ISERROR(SEARCH("日",M254)))</formula>
    </cfRule>
    <cfRule type="containsText" dxfId="3110" priority="3112" operator="containsText" text="土">
      <formula>NOT(ISERROR(SEARCH("土",M254)))</formula>
    </cfRule>
  </conditionalFormatting>
  <conditionalFormatting sqref="M256:V256">
    <cfRule type="containsText" dxfId="3109" priority="3109" operator="containsText" text="日">
      <formula>NOT(ISERROR(SEARCH("日",M256)))</formula>
    </cfRule>
    <cfRule type="containsText" dxfId="3108" priority="3110" operator="containsText" text="土">
      <formula>NOT(ISERROR(SEARCH("土",M256)))</formula>
    </cfRule>
  </conditionalFormatting>
  <conditionalFormatting sqref="V254">
    <cfRule type="containsText" dxfId="3107" priority="3129" operator="containsText" text="日">
      <formula>NOT(ISERROR(SEARCH("日",V254)))</formula>
    </cfRule>
    <cfRule type="containsText" dxfId="3106" priority="3130" operator="containsText" text="土">
      <formula>NOT(ISERROR(SEARCH("土",V254)))</formula>
    </cfRule>
  </conditionalFormatting>
  <conditionalFormatting sqref="N257 L258:L260 M259:V259">
    <cfRule type="containsText" dxfId="3105" priority="3103" operator="containsText" text="日">
      <formula>NOT(ISERROR(SEARCH("日",L257)))</formula>
    </cfRule>
    <cfRule type="containsText" dxfId="3104" priority="3104" operator="containsText" text="土">
      <formula>NOT(ISERROR(SEARCH("土",L257)))</formula>
    </cfRule>
  </conditionalFormatting>
  <conditionalFormatting sqref="M257">
    <cfRule type="containsText" dxfId="3103" priority="3105" operator="containsText" text="日">
      <formula>NOT(ISERROR(SEARCH("日",M257)))</formula>
    </cfRule>
    <cfRule type="containsText" dxfId="3102" priority="3106" operator="containsText" text="土">
      <formula>NOT(ISERROR(SEARCH("土",M257)))</formula>
    </cfRule>
  </conditionalFormatting>
  <conditionalFormatting sqref="O257">
    <cfRule type="containsText" dxfId="3101" priority="3101" operator="containsText" text="日">
      <formula>NOT(ISERROR(SEARCH("日",O257)))</formula>
    </cfRule>
    <cfRule type="containsText" dxfId="3100" priority="3102" operator="containsText" text="土">
      <formula>NOT(ISERROR(SEARCH("土",O257)))</formula>
    </cfRule>
  </conditionalFormatting>
  <conditionalFormatting sqref="P257">
    <cfRule type="containsText" dxfId="3099" priority="3099" operator="containsText" text="日">
      <formula>NOT(ISERROR(SEARCH("日",P257)))</formula>
    </cfRule>
    <cfRule type="containsText" dxfId="3098" priority="3100" operator="containsText" text="土">
      <formula>NOT(ISERROR(SEARCH("土",P257)))</formula>
    </cfRule>
  </conditionalFormatting>
  <conditionalFormatting sqref="L257">
    <cfRule type="containsText" dxfId="3097" priority="3107" operator="containsText" text="日">
      <formula>NOT(ISERROR(SEARCH("日",L257)))</formula>
    </cfRule>
    <cfRule type="containsText" dxfId="3096" priority="3108" operator="containsText" text="土">
      <formula>NOT(ISERROR(SEARCH("土",L257)))</formula>
    </cfRule>
  </conditionalFormatting>
  <conditionalFormatting sqref="T258">
    <cfRule type="containsText" dxfId="3095" priority="3093" operator="containsText" text="日">
      <formula>NOT(ISERROR(SEARCH("日",T258)))</formula>
    </cfRule>
    <cfRule type="containsText" dxfId="3094" priority="3094" operator="containsText" text="土">
      <formula>NOT(ISERROR(SEARCH("土",T258)))</formula>
    </cfRule>
  </conditionalFormatting>
  <conditionalFormatting sqref="S258">
    <cfRule type="containsText" dxfId="3093" priority="3091" operator="containsText" text="日">
      <formula>NOT(ISERROR(SEARCH("日",S258)))</formula>
    </cfRule>
    <cfRule type="containsText" dxfId="3092" priority="3092" operator="containsText" text="土">
      <formula>NOT(ISERROR(SEARCH("土",S258)))</formula>
    </cfRule>
  </conditionalFormatting>
  <conditionalFormatting sqref="R258">
    <cfRule type="containsText" dxfId="3091" priority="3089" operator="containsText" text="日">
      <formula>NOT(ISERROR(SEARCH("日",R258)))</formula>
    </cfRule>
    <cfRule type="containsText" dxfId="3090" priority="3090" operator="containsText" text="土">
      <formula>NOT(ISERROR(SEARCH("土",R258)))</formula>
    </cfRule>
  </conditionalFormatting>
  <conditionalFormatting sqref="Q258">
    <cfRule type="containsText" dxfId="3089" priority="3087" operator="containsText" text="日">
      <formula>NOT(ISERROR(SEARCH("日",Q258)))</formula>
    </cfRule>
    <cfRule type="containsText" dxfId="3088" priority="3088" operator="containsText" text="土">
      <formula>NOT(ISERROR(SEARCH("土",Q258)))</formula>
    </cfRule>
  </conditionalFormatting>
  <conditionalFormatting sqref="P258">
    <cfRule type="containsText" dxfId="3087" priority="3085" operator="containsText" text="日">
      <formula>NOT(ISERROR(SEARCH("日",P258)))</formula>
    </cfRule>
    <cfRule type="containsText" dxfId="3086" priority="3086" operator="containsText" text="土">
      <formula>NOT(ISERROR(SEARCH("土",P258)))</formula>
    </cfRule>
  </conditionalFormatting>
  <conditionalFormatting sqref="N258">
    <cfRule type="containsText" dxfId="3085" priority="3081" operator="containsText" text="日">
      <formula>NOT(ISERROR(SEARCH("日",N258)))</formula>
    </cfRule>
    <cfRule type="containsText" dxfId="3084" priority="3082" operator="containsText" text="土">
      <formula>NOT(ISERROR(SEARCH("土",N258)))</formula>
    </cfRule>
  </conditionalFormatting>
  <conditionalFormatting sqref="U258">
    <cfRule type="containsText" dxfId="3083" priority="3095" operator="containsText" text="日">
      <formula>NOT(ISERROR(SEARCH("日",U258)))</formula>
    </cfRule>
    <cfRule type="containsText" dxfId="3082" priority="3096" operator="containsText" text="土">
      <formula>NOT(ISERROR(SEARCH("土",U258)))</formula>
    </cfRule>
  </conditionalFormatting>
  <conditionalFormatting sqref="O258">
    <cfRule type="containsText" dxfId="3081" priority="3083" operator="containsText" text="日">
      <formula>NOT(ISERROR(SEARCH("日",O258)))</formula>
    </cfRule>
    <cfRule type="containsText" dxfId="3080" priority="3084" operator="containsText" text="土">
      <formula>NOT(ISERROR(SEARCH("土",O258)))</formula>
    </cfRule>
  </conditionalFormatting>
  <conditionalFormatting sqref="M258">
    <cfRule type="containsText" dxfId="3079" priority="3079" operator="containsText" text="日">
      <formula>NOT(ISERROR(SEARCH("日",M258)))</formula>
    </cfRule>
    <cfRule type="containsText" dxfId="3078" priority="3080" operator="containsText" text="土">
      <formula>NOT(ISERROR(SEARCH("土",M258)))</formula>
    </cfRule>
  </conditionalFormatting>
  <conditionalFormatting sqref="M260:V260">
    <cfRule type="containsText" dxfId="3077" priority="3077" operator="containsText" text="日">
      <formula>NOT(ISERROR(SEARCH("日",M260)))</formula>
    </cfRule>
    <cfRule type="containsText" dxfId="3076" priority="3078" operator="containsText" text="土">
      <formula>NOT(ISERROR(SEARCH("土",M260)))</formula>
    </cfRule>
  </conditionalFormatting>
  <conditionalFormatting sqref="N261 L262:L264 M263:V263">
    <cfRule type="containsText" dxfId="3075" priority="3071" operator="containsText" text="日">
      <formula>NOT(ISERROR(SEARCH("日",L261)))</formula>
    </cfRule>
    <cfRule type="containsText" dxfId="3074" priority="3072" operator="containsText" text="土">
      <formula>NOT(ISERROR(SEARCH("土",L261)))</formula>
    </cfRule>
  </conditionalFormatting>
  <conditionalFormatting sqref="M261">
    <cfRule type="containsText" dxfId="3073" priority="3073" operator="containsText" text="日">
      <formula>NOT(ISERROR(SEARCH("日",M261)))</formula>
    </cfRule>
    <cfRule type="containsText" dxfId="3072" priority="3074" operator="containsText" text="土">
      <formula>NOT(ISERROR(SEARCH("土",M261)))</formula>
    </cfRule>
  </conditionalFormatting>
  <conditionalFormatting sqref="O261">
    <cfRule type="containsText" dxfId="3071" priority="3069" operator="containsText" text="日">
      <formula>NOT(ISERROR(SEARCH("日",O261)))</formula>
    </cfRule>
    <cfRule type="containsText" dxfId="3070" priority="3070" operator="containsText" text="土">
      <formula>NOT(ISERROR(SEARCH("土",O261)))</formula>
    </cfRule>
  </conditionalFormatting>
  <conditionalFormatting sqref="P261">
    <cfRule type="containsText" dxfId="3069" priority="3067" operator="containsText" text="日">
      <formula>NOT(ISERROR(SEARCH("日",P261)))</formula>
    </cfRule>
    <cfRule type="containsText" dxfId="3068" priority="3068" operator="containsText" text="土">
      <formula>NOT(ISERROR(SEARCH("土",P261)))</formula>
    </cfRule>
  </conditionalFormatting>
  <conditionalFormatting sqref="L261">
    <cfRule type="containsText" dxfId="3067" priority="3075" operator="containsText" text="日">
      <formula>NOT(ISERROR(SEARCH("日",L261)))</formula>
    </cfRule>
    <cfRule type="containsText" dxfId="3066" priority="3076" operator="containsText" text="土">
      <formula>NOT(ISERROR(SEARCH("土",L261)))</formula>
    </cfRule>
  </conditionalFormatting>
  <conditionalFormatting sqref="T262">
    <cfRule type="containsText" dxfId="3065" priority="3061" operator="containsText" text="日">
      <formula>NOT(ISERROR(SEARCH("日",T262)))</formula>
    </cfRule>
    <cfRule type="containsText" dxfId="3064" priority="3062" operator="containsText" text="土">
      <formula>NOT(ISERROR(SEARCH("土",T262)))</formula>
    </cfRule>
  </conditionalFormatting>
  <conditionalFormatting sqref="S262">
    <cfRule type="containsText" dxfId="3063" priority="3059" operator="containsText" text="日">
      <formula>NOT(ISERROR(SEARCH("日",S262)))</formula>
    </cfRule>
    <cfRule type="containsText" dxfId="3062" priority="3060" operator="containsText" text="土">
      <formula>NOT(ISERROR(SEARCH("土",S262)))</formula>
    </cfRule>
  </conditionalFormatting>
  <conditionalFormatting sqref="R262">
    <cfRule type="containsText" dxfId="3061" priority="3057" operator="containsText" text="日">
      <formula>NOT(ISERROR(SEARCH("日",R262)))</formula>
    </cfRule>
    <cfRule type="containsText" dxfId="3060" priority="3058" operator="containsText" text="土">
      <formula>NOT(ISERROR(SEARCH("土",R262)))</formula>
    </cfRule>
  </conditionalFormatting>
  <conditionalFormatting sqref="Q262">
    <cfRule type="containsText" dxfId="3059" priority="3055" operator="containsText" text="日">
      <formula>NOT(ISERROR(SEARCH("日",Q262)))</formula>
    </cfRule>
    <cfRule type="containsText" dxfId="3058" priority="3056" operator="containsText" text="土">
      <formula>NOT(ISERROR(SEARCH("土",Q262)))</formula>
    </cfRule>
  </conditionalFormatting>
  <conditionalFormatting sqref="P262">
    <cfRule type="containsText" dxfId="3057" priority="3053" operator="containsText" text="日">
      <formula>NOT(ISERROR(SEARCH("日",P262)))</formula>
    </cfRule>
    <cfRule type="containsText" dxfId="3056" priority="3054" operator="containsText" text="土">
      <formula>NOT(ISERROR(SEARCH("土",P262)))</formula>
    </cfRule>
  </conditionalFormatting>
  <conditionalFormatting sqref="N262">
    <cfRule type="containsText" dxfId="3055" priority="3049" operator="containsText" text="日">
      <formula>NOT(ISERROR(SEARCH("日",N262)))</formula>
    </cfRule>
    <cfRule type="containsText" dxfId="3054" priority="3050" operator="containsText" text="土">
      <formula>NOT(ISERROR(SEARCH("土",N262)))</formula>
    </cfRule>
  </conditionalFormatting>
  <conditionalFormatting sqref="U262">
    <cfRule type="containsText" dxfId="3053" priority="3063" operator="containsText" text="日">
      <formula>NOT(ISERROR(SEARCH("日",U262)))</formula>
    </cfRule>
    <cfRule type="containsText" dxfId="3052" priority="3064" operator="containsText" text="土">
      <formula>NOT(ISERROR(SEARCH("土",U262)))</formula>
    </cfRule>
  </conditionalFormatting>
  <conditionalFormatting sqref="O262">
    <cfRule type="containsText" dxfId="3051" priority="3051" operator="containsText" text="日">
      <formula>NOT(ISERROR(SEARCH("日",O262)))</formula>
    </cfRule>
    <cfRule type="containsText" dxfId="3050" priority="3052" operator="containsText" text="土">
      <formula>NOT(ISERROR(SEARCH("土",O262)))</formula>
    </cfRule>
  </conditionalFormatting>
  <conditionalFormatting sqref="M262">
    <cfRule type="containsText" dxfId="3049" priority="3047" operator="containsText" text="日">
      <formula>NOT(ISERROR(SEARCH("日",M262)))</formula>
    </cfRule>
    <cfRule type="containsText" dxfId="3048" priority="3048" operator="containsText" text="土">
      <formula>NOT(ISERROR(SEARCH("土",M262)))</formula>
    </cfRule>
  </conditionalFormatting>
  <conditionalFormatting sqref="M264:V264">
    <cfRule type="containsText" dxfId="3047" priority="3045" operator="containsText" text="日">
      <formula>NOT(ISERROR(SEARCH("日",M264)))</formula>
    </cfRule>
    <cfRule type="containsText" dxfId="3046" priority="3046" operator="containsText" text="土">
      <formula>NOT(ISERROR(SEARCH("土",M264)))</formula>
    </cfRule>
  </conditionalFormatting>
  <conditionalFormatting sqref="V262">
    <cfRule type="containsText" dxfId="3045" priority="3065" operator="containsText" text="日">
      <formula>NOT(ISERROR(SEARCH("日",V262)))</formula>
    </cfRule>
    <cfRule type="containsText" dxfId="3044" priority="3066" operator="containsText" text="土">
      <formula>NOT(ISERROR(SEARCH("土",V262)))</formula>
    </cfRule>
  </conditionalFormatting>
  <conditionalFormatting sqref="N265 L266:L268 M267:V267">
    <cfRule type="containsText" dxfId="3043" priority="3039" operator="containsText" text="日">
      <formula>NOT(ISERROR(SEARCH("日",L265)))</formula>
    </cfRule>
    <cfRule type="containsText" dxfId="3042" priority="3040" operator="containsText" text="土">
      <formula>NOT(ISERROR(SEARCH("土",L265)))</formula>
    </cfRule>
  </conditionalFormatting>
  <conditionalFormatting sqref="M265">
    <cfRule type="containsText" dxfId="3041" priority="3041" operator="containsText" text="日">
      <formula>NOT(ISERROR(SEARCH("日",M265)))</formula>
    </cfRule>
    <cfRule type="containsText" dxfId="3040" priority="3042" operator="containsText" text="土">
      <formula>NOT(ISERROR(SEARCH("土",M265)))</formula>
    </cfRule>
  </conditionalFormatting>
  <conditionalFormatting sqref="O265">
    <cfRule type="containsText" dxfId="3039" priority="3037" operator="containsText" text="日">
      <formula>NOT(ISERROR(SEARCH("日",O265)))</formula>
    </cfRule>
    <cfRule type="containsText" dxfId="3038" priority="3038" operator="containsText" text="土">
      <formula>NOT(ISERROR(SEARCH("土",O265)))</formula>
    </cfRule>
  </conditionalFormatting>
  <conditionalFormatting sqref="P265">
    <cfRule type="containsText" dxfId="3037" priority="3035" operator="containsText" text="日">
      <formula>NOT(ISERROR(SEARCH("日",P265)))</formula>
    </cfRule>
    <cfRule type="containsText" dxfId="3036" priority="3036" operator="containsText" text="土">
      <formula>NOT(ISERROR(SEARCH("土",P265)))</formula>
    </cfRule>
  </conditionalFormatting>
  <conditionalFormatting sqref="L265">
    <cfRule type="containsText" dxfId="3035" priority="3043" operator="containsText" text="日">
      <formula>NOT(ISERROR(SEARCH("日",L265)))</formula>
    </cfRule>
    <cfRule type="containsText" dxfId="3034" priority="3044" operator="containsText" text="土">
      <formula>NOT(ISERROR(SEARCH("土",L265)))</formula>
    </cfRule>
  </conditionalFormatting>
  <conditionalFormatting sqref="T266">
    <cfRule type="containsText" dxfId="3033" priority="3029" operator="containsText" text="日">
      <formula>NOT(ISERROR(SEARCH("日",T266)))</formula>
    </cfRule>
    <cfRule type="containsText" dxfId="3032" priority="3030" operator="containsText" text="土">
      <formula>NOT(ISERROR(SEARCH("土",T266)))</formula>
    </cfRule>
  </conditionalFormatting>
  <conditionalFormatting sqref="S266">
    <cfRule type="containsText" dxfId="3031" priority="3027" operator="containsText" text="日">
      <formula>NOT(ISERROR(SEARCH("日",S266)))</formula>
    </cfRule>
    <cfRule type="containsText" dxfId="3030" priority="3028" operator="containsText" text="土">
      <formula>NOT(ISERROR(SEARCH("土",S266)))</formula>
    </cfRule>
  </conditionalFormatting>
  <conditionalFormatting sqref="R266">
    <cfRule type="containsText" dxfId="3029" priority="3025" operator="containsText" text="日">
      <formula>NOT(ISERROR(SEARCH("日",R266)))</formula>
    </cfRule>
    <cfRule type="containsText" dxfId="3028" priority="3026" operator="containsText" text="土">
      <formula>NOT(ISERROR(SEARCH("土",R266)))</formula>
    </cfRule>
  </conditionalFormatting>
  <conditionalFormatting sqref="Q266">
    <cfRule type="containsText" dxfId="3027" priority="3023" operator="containsText" text="日">
      <formula>NOT(ISERROR(SEARCH("日",Q266)))</formula>
    </cfRule>
    <cfRule type="containsText" dxfId="3026" priority="3024" operator="containsText" text="土">
      <formula>NOT(ISERROR(SEARCH("土",Q266)))</formula>
    </cfRule>
  </conditionalFormatting>
  <conditionalFormatting sqref="P266">
    <cfRule type="containsText" dxfId="3025" priority="3021" operator="containsText" text="日">
      <formula>NOT(ISERROR(SEARCH("日",P266)))</formula>
    </cfRule>
    <cfRule type="containsText" dxfId="3024" priority="3022" operator="containsText" text="土">
      <formula>NOT(ISERROR(SEARCH("土",P266)))</formula>
    </cfRule>
  </conditionalFormatting>
  <conditionalFormatting sqref="N266">
    <cfRule type="containsText" dxfId="3023" priority="3017" operator="containsText" text="日">
      <formula>NOT(ISERROR(SEARCH("日",N266)))</formula>
    </cfRule>
    <cfRule type="containsText" dxfId="3022" priority="3018" operator="containsText" text="土">
      <formula>NOT(ISERROR(SEARCH("土",N266)))</formula>
    </cfRule>
  </conditionalFormatting>
  <conditionalFormatting sqref="U266">
    <cfRule type="containsText" dxfId="3021" priority="3031" operator="containsText" text="日">
      <formula>NOT(ISERROR(SEARCH("日",U266)))</formula>
    </cfRule>
    <cfRule type="containsText" dxfId="3020" priority="3032" operator="containsText" text="土">
      <formula>NOT(ISERROR(SEARCH("土",U266)))</formula>
    </cfRule>
  </conditionalFormatting>
  <conditionalFormatting sqref="O266">
    <cfRule type="containsText" dxfId="3019" priority="3019" operator="containsText" text="日">
      <formula>NOT(ISERROR(SEARCH("日",O266)))</formula>
    </cfRule>
    <cfRule type="containsText" dxfId="3018" priority="3020" operator="containsText" text="土">
      <formula>NOT(ISERROR(SEARCH("土",O266)))</formula>
    </cfRule>
  </conditionalFormatting>
  <conditionalFormatting sqref="M266">
    <cfRule type="containsText" dxfId="3017" priority="3015" operator="containsText" text="日">
      <formula>NOT(ISERROR(SEARCH("日",M266)))</formula>
    </cfRule>
    <cfRule type="containsText" dxfId="3016" priority="3016" operator="containsText" text="土">
      <formula>NOT(ISERROR(SEARCH("土",M266)))</formula>
    </cfRule>
  </conditionalFormatting>
  <conditionalFormatting sqref="M268:V268">
    <cfRule type="containsText" dxfId="3015" priority="3013" operator="containsText" text="日">
      <formula>NOT(ISERROR(SEARCH("日",M268)))</formula>
    </cfRule>
    <cfRule type="containsText" dxfId="3014" priority="3014" operator="containsText" text="土">
      <formula>NOT(ISERROR(SEARCH("土",M268)))</formula>
    </cfRule>
  </conditionalFormatting>
  <conditionalFormatting sqref="V266">
    <cfRule type="containsText" dxfId="3013" priority="3033" operator="containsText" text="日">
      <formula>NOT(ISERROR(SEARCH("日",V266)))</formula>
    </cfRule>
    <cfRule type="containsText" dxfId="3012" priority="3034" operator="containsText" text="土">
      <formula>NOT(ISERROR(SEARCH("土",V266)))</formula>
    </cfRule>
  </conditionalFormatting>
  <conditionalFormatting sqref="AA222">
    <cfRule type="containsText" dxfId="3011" priority="3011" operator="containsText" text="日">
      <formula>NOT(ISERROR(SEARCH("日",AA222)))</formula>
    </cfRule>
    <cfRule type="containsText" dxfId="3010" priority="3012" operator="containsText" text="土">
      <formula>NOT(ISERROR(SEARCH("土",AA222)))</formula>
    </cfRule>
  </conditionalFormatting>
  <conditionalFormatting sqref="AA224">
    <cfRule type="containsText" dxfId="3009" priority="3009" operator="containsText" text="日">
      <formula>NOT(ISERROR(SEARCH("日",AA224)))</formula>
    </cfRule>
    <cfRule type="containsText" dxfId="3008" priority="3010" operator="containsText" text="土">
      <formula>NOT(ISERROR(SEARCH("土",AA224)))</formula>
    </cfRule>
  </conditionalFormatting>
  <conditionalFormatting sqref="AA223">
    <cfRule type="containsText" dxfId="3007" priority="3007" operator="containsText" text="日">
      <formula>NOT(ISERROR(SEARCH("日",AA223)))</formula>
    </cfRule>
    <cfRule type="containsText" dxfId="3006" priority="3008" operator="containsText" text="土">
      <formula>NOT(ISERROR(SEARCH("土",AA223)))</formula>
    </cfRule>
  </conditionalFormatting>
  <conditionalFormatting sqref="AA226">
    <cfRule type="containsText" dxfId="3005" priority="3005" operator="containsText" text="日">
      <formula>NOT(ISERROR(SEARCH("日",AA226)))</formula>
    </cfRule>
    <cfRule type="containsText" dxfId="3004" priority="3006" operator="containsText" text="土">
      <formula>NOT(ISERROR(SEARCH("土",AA226)))</formula>
    </cfRule>
  </conditionalFormatting>
  <conditionalFormatting sqref="AA228">
    <cfRule type="containsText" dxfId="3003" priority="3003" operator="containsText" text="日">
      <formula>NOT(ISERROR(SEARCH("日",AA228)))</formula>
    </cfRule>
    <cfRule type="containsText" dxfId="3002" priority="3004" operator="containsText" text="土">
      <formula>NOT(ISERROR(SEARCH("土",AA228)))</formula>
    </cfRule>
  </conditionalFormatting>
  <conditionalFormatting sqref="AA227">
    <cfRule type="containsText" dxfId="3001" priority="3001" operator="containsText" text="日">
      <formula>NOT(ISERROR(SEARCH("日",AA227)))</formula>
    </cfRule>
    <cfRule type="containsText" dxfId="3000" priority="3002" operator="containsText" text="土">
      <formula>NOT(ISERROR(SEARCH("土",AA227)))</formula>
    </cfRule>
  </conditionalFormatting>
  <conditionalFormatting sqref="AA230">
    <cfRule type="containsText" dxfId="2999" priority="2999" operator="containsText" text="日">
      <formula>NOT(ISERROR(SEARCH("日",AA230)))</formula>
    </cfRule>
    <cfRule type="containsText" dxfId="2998" priority="3000" operator="containsText" text="土">
      <formula>NOT(ISERROR(SEARCH("土",AA230)))</formula>
    </cfRule>
  </conditionalFormatting>
  <conditionalFormatting sqref="AA232">
    <cfRule type="containsText" dxfId="2997" priority="2997" operator="containsText" text="日">
      <formula>NOT(ISERROR(SEARCH("日",AA232)))</formula>
    </cfRule>
    <cfRule type="containsText" dxfId="2996" priority="2998" operator="containsText" text="土">
      <formula>NOT(ISERROR(SEARCH("土",AA232)))</formula>
    </cfRule>
  </conditionalFormatting>
  <conditionalFormatting sqref="AA231">
    <cfRule type="containsText" dxfId="2995" priority="2995" operator="containsText" text="日">
      <formula>NOT(ISERROR(SEARCH("日",AA231)))</formula>
    </cfRule>
    <cfRule type="containsText" dxfId="2994" priority="2996" operator="containsText" text="土">
      <formula>NOT(ISERROR(SEARCH("土",AA231)))</formula>
    </cfRule>
  </conditionalFormatting>
  <conditionalFormatting sqref="AA234">
    <cfRule type="containsText" dxfId="2993" priority="2993" operator="containsText" text="日">
      <formula>NOT(ISERROR(SEARCH("日",AA234)))</formula>
    </cfRule>
    <cfRule type="containsText" dxfId="2992" priority="2994" operator="containsText" text="土">
      <formula>NOT(ISERROR(SEARCH("土",AA234)))</formula>
    </cfRule>
  </conditionalFormatting>
  <conditionalFormatting sqref="AA236">
    <cfRule type="containsText" dxfId="2991" priority="2991" operator="containsText" text="日">
      <formula>NOT(ISERROR(SEARCH("日",AA236)))</formula>
    </cfRule>
    <cfRule type="containsText" dxfId="2990" priority="2992" operator="containsText" text="土">
      <formula>NOT(ISERROR(SEARCH("土",AA236)))</formula>
    </cfRule>
  </conditionalFormatting>
  <conditionalFormatting sqref="AA235">
    <cfRule type="containsText" dxfId="2989" priority="2989" operator="containsText" text="日">
      <formula>NOT(ISERROR(SEARCH("日",AA235)))</formula>
    </cfRule>
    <cfRule type="containsText" dxfId="2988" priority="2990" operator="containsText" text="土">
      <formula>NOT(ISERROR(SEARCH("土",AA235)))</formula>
    </cfRule>
  </conditionalFormatting>
  <conditionalFormatting sqref="AA238">
    <cfRule type="containsText" dxfId="2987" priority="2987" operator="containsText" text="日">
      <formula>NOT(ISERROR(SEARCH("日",AA238)))</formula>
    </cfRule>
    <cfRule type="containsText" dxfId="2986" priority="2988" operator="containsText" text="土">
      <formula>NOT(ISERROR(SEARCH("土",AA238)))</formula>
    </cfRule>
  </conditionalFormatting>
  <conditionalFormatting sqref="AA240">
    <cfRule type="containsText" dxfId="2985" priority="2985" operator="containsText" text="日">
      <formula>NOT(ISERROR(SEARCH("日",AA240)))</formula>
    </cfRule>
    <cfRule type="containsText" dxfId="2984" priority="2986" operator="containsText" text="土">
      <formula>NOT(ISERROR(SEARCH("土",AA240)))</formula>
    </cfRule>
  </conditionalFormatting>
  <conditionalFormatting sqref="AA239">
    <cfRule type="containsText" dxfId="2983" priority="2983" operator="containsText" text="日">
      <formula>NOT(ISERROR(SEARCH("日",AA239)))</formula>
    </cfRule>
    <cfRule type="containsText" dxfId="2982" priority="2984" operator="containsText" text="土">
      <formula>NOT(ISERROR(SEARCH("土",AA239)))</formula>
    </cfRule>
  </conditionalFormatting>
  <conditionalFormatting sqref="AA242">
    <cfRule type="containsText" dxfId="2981" priority="2981" operator="containsText" text="日">
      <formula>NOT(ISERROR(SEARCH("日",AA242)))</formula>
    </cfRule>
    <cfRule type="containsText" dxfId="2980" priority="2982" operator="containsText" text="土">
      <formula>NOT(ISERROR(SEARCH("土",AA242)))</formula>
    </cfRule>
  </conditionalFormatting>
  <conditionalFormatting sqref="AA244">
    <cfRule type="containsText" dxfId="2979" priority="2979" operator="containsText" text="日">
      <formula>NOT(ISERROR(SEARCH("日",AA244)))</formula>
    </cfRule>
    <cfRule type="containsText" dxfId="2978" priority="2980" operator="containsText" text="土">
      <formula>NOT(ISERROR(SEARCH("土",AA244)))</formula>
    </cfRule>
  </conditionalFormatting>
  <conditionalFormatting sqref="AA243">
    <cfRule type="containsText" dxfId="2977" priority="2977" operator="containsText" text="日">
      <formula>NOT(ISERROR(SEARCH("日",AA243)))</formula>
    </cfRule>
    <cfRule type="containsText" dxfId="2976" priority="2978" operator="containsText" text="土">
      <formula>NOT(ISERROR(SEARCH("土",AA243)))</formula>
    </cfRule>
  </conditionalFormatting>
  <conditionalFormatting sqref="AA246">
    <cfRule type="containsText" dxfId="2975" priority="2975" operator="containsText" text="日">
      <formula>NOT(ISERROR(SEARCH("日",AA246)))</formula>
    </cfRule>
    <cfRule type="containsText" dxfId="2974" priority="2976" operator="containsText" text="土">
      <formula>NOT(ISERROR(SEARCH("土",AA246)))</formula>
    </cfRule>
  </conditionalFormatting>
  <conditionalFormatting sqref="AA248">
    <cfRule type="containsText" dxfId="2973" priority="2973" operator="containsText" text="日">
      <formula>NOT(ISERROR(SEARCH("日",AA248)))</formula>
    </cfRule>
    <cfRule type="containsText" dxfId="2972" priority="2974" operator="containsText" text="土">
      <formula>NOT(ISERROR(SEARCH("土",AA248)))</formula>
    </cfRule>
  </conditionalFormatting>
  <conditionalFormatting sqref="AA247">
    <cfRule type="containsText" dxfId="2971" priority="2971" operator="containsText" text="日">
      <formula>NOT(ISERROR(SEARCH("日",AA247)))</formula>
    </cfRule>
    <cfRule type="containsText" dxfId="2970" priority="2972" operator="containsText" text="土">
      <formula>NOT(ISERROR(SEARCH("土",AA247)))</formula>
    </cfRule>
  </conditionalFormatting>
  <conditionalFormatting sqref="AA250">
    <cfRule type="containsText" dxfId="2969" priority="2969" operator="containsText" text="日">
      <formula>NOT(ISERROR(SEARCH("日",AA250)))</formula>
    </cfRule>
    <cfRule type="containsText" dxfId="2968" priority="2970" operator="containsText" text="土">
      <formula>NOT(ISERROR(SEARCH("土",AA250)))</formula>
    </cfRule>
  </conditionalFormatting>
  <conditionalFormatting sqref="AA252">
    <cfRule type="containsText" dxfId="2967" priority="2967" operator="containsText" text="日">
      <formula>NOT(ISERROR(SEARCH("日",AA252)))</formula>
    </cfRule>
    <cfRule type="containsText" dxfId="2966" priority="2968" operator="containsText" text="土">
      <formula>NOT(ISERROR(SEARCH("土",AA252)))</formula>
    </cfRule>
  </conditionalFormatting>
  <conditionalFormatting sqref="AA251">
    <cfRule type="containsText" dxfId="2965" priority="2965" operator="containsText" text="日">
      <formula>NOT(ISERROR(SEARCH("日",AA251)))</formula>
    </cfRule>
    <cfRule type="containsText" dxfId="2964" priority="2966" operator="containsText" text="土">
      <formula>NOT(ISERROR(SEARCH("土",AA251)))</formula>
    </cfRule>
  </conditionalFormatting>
  <conditionalFormatting sqref="AA254">
    <cfRule type="containsText" dxfId="2963" priority="2963" operator="containsText" text="日">
      <formula>NOT(ISERROR(SEARCH("日",AA254)))</formula>
    </cfRule>
    <cfRule type="containsText" dxfId="2962" priority="2964" operator="containsText" text="土">
      <formula>NOT(ISERROR(SEARCH("土",AA254)))</formula>
    </cfRule>
  </conditionalFormatting>
  <conditionalFormatting sqref="AA256">
    <cfRule type="containsText" dxfId="2961" priority="2961" operator="containsText" text="日">
      <formula>NOT(ISERROR(SEARCH("日",AA256)))</formula>
    </cfRule>
    <cfRule type="containsText" dxfId="2960" priority="2962" operator="containsText" text="土">
      <formula>NOT(ISERROR(SEARCH("土",AA256)))</formula>
    </cfRule>
  </conditionalFormatting>
  <conditionalFormatting sqref="AA255">
    <cfRule type="containsText" dxfId="2959" priority="2959" operator="containsText" text="日">
      <formula>NOT(ISERROR(SEARCH("日",AA255)))</formula>
    </cfRule>
    <cfRule type="containsText" dxfId="2958" priority="2960" operator="containsText" text="土">
      <formula>NOT(ISERROR(SEARCH("土",AA255)))</formula>
    </cfRule>
  </conditionalFormatting>
  <conditionalFormatting sqref="AA258">
    <cfRule type="containsText" dxfId="2957" priority="2957" operator="containsText" text="日">
      <formula>NOT(ISERROR(SEARCH("日",AA258)))</formula>
    </cfRule>
    <cfRule type="containsText" dxfId="2956" priority="2958" operator="containsText" text="土">
      <formula>NOT(ISERROR(SEARCH("土",AA258)))</formula>
    </cfRule>
  </conditionalFormatting>
  <conditionalFormatting sqref="AA260">
    <cfRule type="containsText" dxfId="2955" priority="2955" operator="containsText" text="日">
      <formula>NOT(ISERROR(SEARCH("日",AA260)))</formula>
    </cfRule>
    <cfRule type="containsText" dxfId="2954" priority="2956" operator="containsText" text="土">
      <formula>NOT(ISERROR(SEARCH("土",AA260)))</formula>
    </cfRule>
  </conditionalFormatting>
  <conditionalFormatting sqref="AA259">
    <cfRule type="containsText" dxfId="2953" priority="2953" operator="containsText" text="日">
      <formula>NOT(ISERROR(SEARCH("日",AA259)))</formula>
    </cfRule>
    <cfRule type="containsText" dxfId="2952" priority="2954" operator="containsText" text="土">
      <formula>NOT(ISERROR(SEARCH("土",AA259)))</formula>
    </cfRule>
  </conditionalFormatting>
  <conditionalFormatting sqref="AA262">
    <cfRule type="containsText" dxfId="2951" priority="2951" operator="containsText" text="日">
      <formula>NOT(ISERROR(SEARCH("日",AA262)))</formula>
    </cfRule>
    <cfRule type="containsText" dxfId="2950" priority="2952" operator="containsText" text="土">
      <formula>NOT(ISERROR(SEARCH("土",AA262)))</formula>
    </cfRule>
  </conditionalFormatting>
  <conditionalFormatting sqref="AA264">
    <cfRule type="containsText" dxfId="2949" priority="2949" operator="containsText" text="日">
      <formula>NOT(ISERROR(SEARCH("日",AA264)))</formula>
    </cfRule>
    <cfRule type="containsText" dxfId="2948" priority="2950" operator="containsText" text="土">
      <formula>NOT(ISERROR(SEARCH("土",AA264)))</formula>
    </cfRule>
  </conditionalFormatting>
  <conditionalFormatting sqref="AA263">
    <cfRule type="containsText" dxfId="2947" priority="2947" operator="containsText" text="日">
      <formula>NOT(ISERROR(SEARCH("日",AA263)))</formula>
    </cfRule>
    <cfRule type="containsText" dxfId="2946" priority="2948" operator="containsText" text="土">
      <formula>NOT(ISERROR(SEARCH("土",AA263)))</formula>
    </cfRule>
  </conditionalFormatting>
  <conditionalFormatting sqref="AA266">
    <cfRule type="containsText" dxfId="2945" priority="2945" operator="containsText" text="日">
      <formula>NOT(ISERROR(SEARCH("日",AA266)))</formula>
    </cfRule>
    <cfRule type="containsText" dxfId="2944" priority="2946" operator="containsText" text="土">
      <formula>NOT(ISERROR(SEARCH("土",AA266)))</formula>
    </cfRule>
  </conditionalFormatting>
  <conditionalFormatting sqref="AA268">
    <cfRule type="containsText" dxfId="2943" priority="2943" operator="containsText" text="日">
      <formula>NOT(ISERROR(SEARCH("日",AA268)))</formula>
    </cfRule>
    <cfRule type="containsText" dxfId="2942" priority="2944" operator="containsText" text="土">
      <formula>NOT(ISERROR(SEARCH("土",AA268)))</formula>
    </cfRule>
  </conditionalFormatting>
  <conditionalFormatting sqref="AA267">
    <cfRule type="containsText" dxfId="2941" priority="2941" operator="containsText" text="日">
      <formula>NOT(ISERROR(SEARCH("日",AA267)))</formula>
    </cfRule>
    <cfRule type="containsText" dxfId="2940" priority="2942" operator="containsText" text="土">
      <formula>NOT(ISERROR(SEARCH("土",AA267)))</formula>
    </cfRule>
  </conditionalFormatting>
  <conditionalFormatting sqref="N269 L270:L272 M271:V271">
    <cfRule type="containsText" dxfId="2939" priority="2935" operator="containsText" text="日">
      <formula>NOT(ISERROR(SEARCH("日",L269)))</formula>
    </cfRule>
    <cfRule type="containsText" dxfId="2938" priority="2936" operator="containsText" text="土">
      <formula>NOT(ISERROR(SEARCH("土",L269)))</formula>
    </cfRule>
  </conditionalFormatting>
  <conditionalFormatting sqref="M269">
    <cfRule type="containsText" dxfId="2937" priority="2937" operator="containsText" text="日">
      <formula>NOT(ISERROR(SEARCH("日",M269)))</formula>
    </cfRule>
    <cfRule type="containsText" dxfId="2936" priority="2938" operator="containsText" text="土">
      <formula>NOT(ISERROR(SEARCH("土",M269)))</formula>
    </cfRule>
  </conditionalFormatting>
  <conditionalFormatting sqref="O269">
    <cfRule type="containsText" dxfId="2935" priority="2933" operator="containsText" text="日">
      <formula>NOT(ISERROR(SEARCH("日",O269)))</formula>
    </cfRule>
    <cfRule type="containsText" dxfId="2934" priority="2934" operator="containsText" text="土">
      <formula>NOT(ISERROR(SEARCH("土",O269)))</formula>
    </cfRule>
  </conditionalFormatting>
  <conditionalFormatting sqref="P269">
    <cfRule type="containsText" dxfId="2933" priority="2931" operator="containsText" text="日">
      <formula>NOT(ISERROR(SEARCH("日",P269)))</formula>
    </cfRule>
    <cfRule type="containsText" dxfId="2932" priority="2932" operator="containsText" text="土">
      <formula>NOT(ISERROR(SEARCH("土",P269)))</formula>
    </cfRule>
  </conditionalFormatting>
  <conditionalFormatting sqref="L269">
    <cfRule type="containsText" dxfId="2931" priority="2939" operator="containsText" text="日">
      <formula>NOT(ISERROR(SEARCH("日",L269)))</formula>
    </cfRule>
    <cfRule type="containsText" dxfId="2930" priority="2940" operator="containsText" text="土">
      <formula>NOT(ISERROR(SEARCH("土",L269)))</formula>
    </cfRule>
  </conditionalFormatting>
  <conditionalFormatting sqref="T270">
    <cfRule type="containsText" dxfId="2929" priority="2925" operator="containsText" text="日">
      <formula>NOT(ISERROR(SEARCH("日",T270)))</formula>
    </cfRule>
    <cfRule type="containsText" dxfId="2928" priority="2926" operator="containsText" text="土">
      <formula>NOT(ISERROR(SEARCH("土",T270)))</formula>
    </cfRule>
  </conditionalFormatting>
  <conditionalFormatting sqref="S270">
    <cfRule type="containsText" dxfId="2927" priority="2923" operator="containsText" text="日">
      <formula>NOT(ISERROR(SEARCH("日",S270)))</formula>
    </cfRule>
    <cfRule type="containsText" dxfId="2926" priority="2924" operator="containsText" text="土">
      <formula>NOT(ISERROR(SEARCH("土",S270)))</formula>
    </cfRule>
  </conditionalFormatting>
  <conditionalFormatting sqref="R270">
    <cfRule type="containsText" dxfId="2925" priority="2921" operator="containsText" text="日">
      <formula>NOT(ISERROR(SEARCH("日",R270)))</formula>
    </cfRule>
    <cfRule type="containsText" dxfId="2924" priority="2922" operator="containsText" text="土">
      <formula>NOT(ISERROR(SEARCH("土",R270)))</formula>
    </cfRule>
  </conditionalFormatting>
  <conditionalFormatting sqref="Q270">
    <cfRule type="containsText" dxfId="2923" priority="2919" operator="containsText" text="日">
      <formula>NOT(ISERROR(SEARCH("日",Q270)))</formula>
    </cfRule>
    <cfRule type="containsText" dxfId="2922" priority="2920" operator="containsText" text="土">
      <formula>NOT(ISERROR(SEARCH("土",Q270)))</formula>
    </cfRule>
  </conditionalFormatting>
  <conditionalFormatting sqref="P270">
    <cfRule type="containsText" dxfId="2921" priority="2917" operator="containsText" text="日">
      <formula>NOT(ISERROR(SEARCH("日",P270)))</formula>
    </cfRule>
    <cfRule type="containsText" dxfId="2920" priority="2918" operator="containsText" text="土">
      <formula>NOT(ISERROR(SEARCH("土",P270)))</formula>
    </cfRule>
  </conditionalFormatting>
  <conditionalFormatting sqref="N270">
    <cfRule type="containsText" dxfId="2919" priority="2913" operator="containsText" text="日">
      <formula>NOT(ISERROR(SEARCH("日",N270)))</formula>
    </cfRule>
    <cfRule type="containsText" dxfId="2918" priority="2914" operator="containsText" text="土">
      <formula>NOT(ISERROR(SEARCH("土",N270)))</formula>
    </cfRule>
  </conditionalFormatting>
  <conditionalFormatting sqref="U270">
    <cfRule type="containsText" dxfId="2917" priority="2927" operator="containsText" text="日">
      <formula>NOT(ISERROR(SEARCH("日",U270)))</formula>
    </cfRule>
    <cfRule type="containsText" dxfId="2916" priority="2928" operator="containsText" text="土">
      <formula>NOT(ISERROR(SEARCH("土",U270)))</formula>
    </cfRule>
  </conditionalFormatting>
  <conditionalFormatting sqref="O270">
    <cfRule type="containsText" dxfId="2915" priority="2915" operator="containsText" text="日">
      <formula>NOT(ISERROR(SEARCH("日",O270)))</formula>
    </cfRule>
    <cfRule type="containsText" dxfId="2914" priority="2916" operator="containsText" text="土">
      <formula>NOT(ISERROR(SEARCH("土",O270)))</formula>
    </cfRule>
  </conditionalFormatting>
  <conditionalFormatting sqref="M270">
    <cfRule type="containsText" dxfId="2913" priority="2911" operator="containsText" text="日">
      <formula>NOT(ISERROR(SEARCH("日",M270)))</formula>
    </cfRule>
    <cfRule type="containsText" dxfId="2912" priority="2912" operator="containsText" text="土">
      <formula>NOT(ISERROR(SEARCH("土",M270)))</formula>
    </cfRule>
  </conditionalFormatting>
  <conditionalFormatting sqref="M272:V272">
    <cfRule type="containsText" dxfId="2911" priority="2909" operator="containsText" text="日">
      <formula>NOT(ISERROR(SEARCH("日",M272)))</formula>
    </cfRule>
    <cfRule type="containsText" dxfId="2910" priority="2910" operator="containsText" text="土">
      <formula>NOT(ISERROR(SEARCH("土",M272)))</formula>
    </cfRule>
  </conditionalFormatting>
  <conditionalFormatting sqref="V270">
    <cfRule type="containsText" dxfId="2909" priority="2929" operator="containsText" text="日">
      <formula>NOT(ISERROR(SEARCH("日",V270)))</formula>
    </cfRule>
    <cfRule type="containsText" dxfId="2908" priority="2930" operator="containsText" text="土">
      <formula>NOT(ISERROR(SEARCH("土",V270)))</formula>
    </cfRule>
  </conditionalFormatting>
  <conditionalFormatting sqref="N273 L274:L276 M275:V275">
    <cfRule type="containsText" dxfId="2907" priority="2903" operator="containsText" text="日">
      <formula>NOT(ISERROR(SEARCH("日",L273)))</formula>
    </cfRule>
    <cfRule type="containsText" dxfId="2906" priority="2904" operator="containsText" text="土">
      <formula>NOT(ISERROR(SEARCH("土",L273)))</formula>
    </cfRule>
  </conditionalFormatting>
  <conditionalFormatting sqref="M273">
    <cfRule type="containsText" dxfId="2905" priority="2905" operator="containsText" text="日">
      <formula>NOT(ISERROR(SEARCH("日",M273)))</formula>
    </cfRule>
    <cfRule type="containsText" dxfId="2904" priority="2906" operator="containsText" text="土">
      <formula>NOT(ISERROR(SEARCH("土",M273)))</formula>
    </cfRule>
  </conditionalFormatting>
  <conditionalFormatting sqref="O273">
    <cfRule type="containsText" dxfId="2903" priority="2901" operator="containsText" text="日">
      <formula>NOT(ISERROR(SEARCH("日",O273)))</formula>
    </cfRule>
    <cfRule type="containsText" dxfId="2902" priority="2902" operator="containsText" text="土">
      <formula>NOT(ISERROR(SEARCH("土",O273)))</formula>
    </cfRule>
  </conditionalFormatting>
  <conditionalFormatting sqref="P273">
    <cfRule type="containsText" dxfId="2901" priority="2899" operator="containsText" text="日">
      <formula>NOT(ISERROR(SEARCH("日",P273)))</formula>
    </cfRule>
    <cfRule type="containsText" dxfId="2900" priority="2900" operator="containsText" text="土">
      <formula>NOT(ISERROR(SEARCH("土",P273)))</formula>
    </cfRule>
  </conditionalFormatting>
  <conditionalFormatting sqref="L273">
    <cfRule type="containsText" dxfId="2899" priority="2907" operator="containsText" text="日">
      <formula>NOT(ISERROR(SEARCH("日",L273)))</formula>
    </cfRule>
    <cfRule type="containsText" dxfId="2898" priority="2908" operator="containsText" text="土">
      <formula>NOT(ISERROR(SEARCH("土",L273)))</formula>
    </cfRule>
  </conditionalFormatting>
  <conditionalFormatting sqref="T274">
    <cfRule type="containsText" dxfId="2897" priority="2893" operator="containsText" text="日">
      <formula>NOT(ISERROR(SEARCH("日",T274)))</formula>
    </cfRule>
    <cfRule type="containsText" dxfId="2896" priority="2894" operator="containsText" text="土">
      <formula>NOT(ISERROR(SEARCH("土",T274)))</formula>
    </cfRule>
  </conditionalFormatting>
  <conditionalFormatting sqref="S274">
    <cfRule type="containsText" dxfId="2895" priority="2891" operator="containsText" text="日">
      <formula>NOT(ISERROR(SEARCH("日",S274)))</formula>
    </cfRule>
    <cfRule type="containsText" dxfId="2894" priority="2892" operator="containsText" text="土">
      <formula>NOT(ISERROR(SEARCH("土",S274)))</formula>
    </cfRule>
  </conditionalFormatting>
  <conditionalFormatting sqref="R274">
    <cfRule type="containsText" dxfId="2893" priority="2889" operator="containsText" text="日">
      <formula>NOT(ISERROR(SEARCH("日",R274)))</formula>
    </cfRule>
    <cfRule type="containsText" dxfId="2892" priority="2890" operator="containsText" text="土">
      <formula>NOT(ISERROR(SEARCH("土",R274)))</formula>
    </cfRule>
  </conditionalFormatting>
  <conditionalFormatting sqref="Q274">
    <cfRule type="containsText" dxfId="2891" priority="2887" operator="containsText" text="日">
      <formula>NOT(ISERROR(SEARCH("日",Q274)))</formula>
    </cfRule>
    <cfRule type="containsText" dxfId="2890" priority="2888" operator="containsText" text="土">
      <formula>NOT(ISERROR(SEARCH("土",Q274)))</formula>
    </cfRule>
  </conditionalFormatting>
  <conditionalFormatting sqref="P274">
    <cfRule type="containsText" dxfId="2889" priority="2885" operator="containsText" text="日">
      <formula>NOT(ISERROR(SEARCH("日",P274)))</formula>
    </cfRule>
    <cfRule type="containsText" dxfId="2888" priority="2886" operator="containsText" text="土">
      <formula>NOT(ISERROR(SEARCH("土",P274)))</formula>
    </cfRule>
  </conditionalFormatting>
  <conditionalFormatting sqref="N274">
    <cfRule type="containsText" dxfId="2887" priority="2881" operator="containsText" text="日">
      <formula>NOT(ISERROR(SEARCH("日",N274)))</formula>
    </cfRule>
    <cfRule type="containsText" dxfId="2886" priority="2882" operator="containsText" text="土">
      <formula>NOT(ISERROR(SEARCH("土",N274)))</formula>
    </cfRule>
  </conditionalFormatting>
  <conditionalFormatting sqref="U274">
    <cfRule type="containsText" dxfId="2885" priority="2895" operator="containsText" text="日">
      <formula>NOT(ISERROR(SEARCH("日",U274)))</formula>
    </cfRule>
    <cfRule type="containsText" dxfId="2884" priority="2896" operator="containsText" text="土">
      <formula>NOT(ISERROR(SEARCH("土",U274)))</formula>
    </cfRule>
  </conditionalFormatting>
  <conditionalFormatting sqref="O274">
    <cfRule type="containsText" dxfId="2883" priority="2883" operator="containsText" text="日">
      <formula>NOT(ISERROR(SEARCH("日",O274)))</formula>
    </cfRule>
    <cfRule type="containsText" dxfId="2882" priority="2884" operator="containsText" text="土">
      <formula>NOT(ISERROR(SEARCH("土",O274)))</formula>
    </cfRule>
  </conditionalFormatting>
  <conditionalFormatting sqref="M274">
    <cfRule type="containsText" dxfId="2881" priority="2879" operator="containsText" text="日">
      <formula>NOT(ISERROR(SEARCH("日",M274)))</formula>
    </cfRule>
    <cfRule type="containsText" dxfId="2880" priority="2880" operator="containsText" text="土">
      <formula>NOT(ISERROR(SEARCH("土",M274)))</formula>
    </cfRule>
  </conditionalFormatting>
  <conditionalFormatting sqref="M276:V276">
    <cfRule type="containsText" dxfId="2879" priority="2877" operator="containsText" text="日">
      <formula>NOT(ISERROR(SEARCH("日",M276)))</formula>
    </cfRule>
    <cfRule type="containsText" dxfId="2878" priority="2878" operator="containsText" text="土">
      <formula>NOT(ISERROR(SEARCH("土",M276)))</formula>
    </cfRule>
  </conditionalFormatting>
  <conditionalFormatting sqref="V274">
    <cfRule type="containsText" dxfId="2877" priority="2897" operator="containsText" text="日">
      <formula>NOT(ISERROR(SEARCH("日",V274)))</formula>
    </cfRule>
    <cfRule type="containsText" dxfId="2876" priority="2898" operator="containsText" text="土">
      <formula>NOT(ISERROR(SEARCH("土",V274)))</formula>
    </cfRule>
  </conditionalFormatting>
  <conditionalFormatting sqref="N277 L278:L280 M279:V279">
    <cfRule type="containsText" dxfId="2875" priority="2871" operator="containsText" text="日">
      <formula>NOT(ISERROR(SEARCH("日",L277)))</formula>
    </cfRule>
    <cfRule type="containsText" dxfId="2874" priority="2872" operator="containsText" text="土">
      <formula>NOT(ISERROR(SEARCH("土",L277)))</formula>
    </cfRule>
  </conditionalFormatting>
  <conditionalFormatting sqref="M277">
    <cfRule type="containsText" dxfId="2873" priority="2873" operator="containsText" text="日">
      <formula>NOT(ISERROR(SEARCH("日",M277)))</formula>
    </cfRule>
    <cfRule type="containsText" dxfId="2872" priority="2874" operator="containsText" text="土">
      <formula>NOT(ISERROR(SEARCH("土",M277)))</formula>
    </cfRule>
  </conditionalFormatting>
  <conditionalFormatting sqref="O277">
    <cfRule type="containsText" dxfId="2871" priority="2869" operator="containsText" text="日">
      <formula>NOT(ISERROR(SEARCH("日",O277)))</formula>
    </cfRule>
    <cfRule type="containsText" dxfId="2870" priority="2870" operator="containsText" text="土">
      <formula>NOT(ISERROR(SEARCH("土",O277)))</formula>
    </cfRule>
  </conditionalFormatting>
  <conditionalFormatting sqref="P277">
    <cfRule type="containsText" dxfId="2869" priority="2867" operator="containsText" text="日">
      <formula>NOT(ISERROR(SEARCH("日",P277)))</formula>
    </cfRule>
    <cfRule type="containsText" dxfId="2868" priority="2868" operator="containsText" text="土">
      <formula>NOT(ISERROR(SEARCH("土",P277)))</formula>
    </cfRule>
  </conditionalFormatting>
  <conditionalFormatting sqref="L277">
    <cfRule type="containsText" dxfId="2867" priority="2875" operator="containsText" text="日">
      <formula>NOT(ISERROR(SEARCH("日",L277)))</formula>
    </cfRule>
    <cfRule type="containsText" dxfId="2866" priority="2876" operator="containsText" text="土">
      <formula>NOT(ISERROR(SEARCH("土",L277)))</formula>
    </cfRule>
  </conditionalFormatting>
  <conditionalFormatting sqref="T278">
    <cfRule type="containsText" dxfId="2865" priority="2861" operator="containsText" text="日">
      <formula>NOT(ISERROR(SEARCH("日",T278)))</formula>
    </cfRule>
    <cfRule type="containsText" dxfId="2864" priority="2862" operator="containsText" text="土">
      <formula>NOT(ISERROR(SEARCH("土",T278)))</formula>
    </cfRule>
  </conditionalFormatting>
  <conditionalFormatting sqref="S278">
    <cfRule type="containsText" dxfId="2863" priority="2859" operator="containsText" text="日">
      <formula>NOT(ISERROR(SEARCH("日",S278)))</formula>
    </cfRule>
    <cfRule type="containsText" dxfId="2862" priority="2860" operator="containsText" text="土">
      <formula>NOT(ISERROR(SEARCH("土",S278)))</formula>
    </cfRule>
  </conditionalFormatting>
  <conditionalFormatting sqref="R278">
    <cfRule type="containsText" dxfId="2861" priority="2857" operator="containsText" text="日">
      <formula>NOT(ISERROR(SEARCH("日",R278)))</formula>
    </cfRule>
    <cfRule type="containsText" dxfId="2860" priority="2858" operator="containsText" text="土">
      <formula>NOT(ISERROR(SEARCH("土",R278)))</formula>
    </cfRule>
  </conditionalFormatting>
  <conditionalFormatting sqref="Q278">
    <cfRule type="containsText" dxfId="2859" priority="2855" operator="containsText" text="日">
      <formula>NOT(ISERROR(SEARCH("日",Q278)))</formula>
    </cfRule>
    <cfRule type="containsText" dxfId="2858" priority="2856" operator="containsText" text="土">
      <formula>NOT(ISERROR(SEARCH("土",Q278)))</formula>
    </cfRule>
  </conditionalFormatting>
  <conditionalFormatting sqref="P278">
    <cfRule type="containsText" dxfId="2857" priority="2853" operator="containsText" text="日">
      <formula>NOT(ISERROR(SEARCH("日",P278)))</formula>
    </cfRule>
    <cfRule type="containsText" dxfId="2856" priority="2854" operator="containsText" text="土">
      <formula>NOT(ISERROR(SEARCH("土",P278)))</formula>
    </cfRule>
  </conditionalFormatting>
  <conditionalFormatting sqref="N278">
    <cfRule type="containsText" dxfId="2855" priority="2849" operator="containsText" text="日">
      <formula>NOT(ISERROR(SEARCH("日",N278)))</formula>
    </cfRule>
    <cfRule type="containsText" dxfId="2854" priority="2850" operator="containsText" text="土">
      <formula>NOT(ISERROR(SEARCH("土",N278)))</formula>
    </cfRule>
  </conditionalFormatting>
  <conditionalFormatting sqref="U278">
    <cfRule type="containsText" dxfId="2853" priority="2863" operator="containsText" text="日">
      <formula>NOT(ISERROR(SEARCH("日",U278)))</formula>
    </cfRule>
    <cfRule type="containsText" dxfId="2852" priority="2864" operator="containsText" text="土">
      <formula>NOT(ISERROR(SEARCH("土",U278)))</formula>
    </cfRule>
  </conditionalFormatting>
  <conditionalFormatting sqref="O278">
    <cfRule type="containsText" dxfId="2851" priority="2851" operator="containsText" text="日">
      <formula>NOT(ISERROR(SEARCH("日",O278)))</formula>
    </cfRule>
    <cfRule type="containsText" dxfId="2850" priority="2852" operator="containsText" text="土">
      <formula>NOT(ISERROR(SEARCH("土",O278)))</formula>
    </cfRule>
  </conditionalFormatting>
  <conditionalFormatting sqref="M278">
    <cfRule type="containsText" dxfId="2849" priority="2847" operator="containsText" text="日">
      <formula>NOT(ISERROR(SEARCH("日",M278)))</formula>
    </cfRule>
    <cfRule type="containsText" dxfId="2848" priority="2848" operator="containsText" text="土">
      <formula>NOT(ISERROR(SEARCH("土",M278)))</formula>
    </cfRule>
  </conditionalFormatting>
  <conditionalFormatting sqref="M280:V280">
    <cfRule type="containsText" dxfId="2847" priority="2845" operator="containsText" text="日">
      <formula>NOT(ISERROR(SEARCH("日",M280)))</formula>
    </cfRule>
    <cfRule type="containsText" dxfId="2846" priority="2846" operator="containsText" text="土">
      <formula>NOT(ISERROR(SEARCH("土",M280)))</formula>
    </cfRule>
  </conditionalFormatting>
  <conditionalFormatting sqref="V278">
    <cfRule type="containsText" dxfId="2845" priority="2865" operator="containsText" text="日">
      <formula>NOT(ISERROR(SEARCH("日",V278)))</formula>
    </cfRule>
    <cfRule type="containsText" dxfId="2844" priority="2866" operator="containsText" text="土">
      <formula>NOT(ISERROR(SEARCH("土",V278)))</formula>
    </cfRule>
  </conditionalFormatting>
  <conditionalFormatting sqref="N281 L282:L284 M283:V283">
    <cfRule type="containsText" dxfId="2843" priority="2839" operator="containsText" text="日">
      <formula>NOT(ISERROR(SEARCH("日",L281)))</formula>
    </cfRule>
    <cfRule type="containsText" dxfId="2842" priority="2840" operator="containsText" text="土">
      <formula>NOT(ISERROR(SEARCH("土",L281)))</formula>
    </cfRule>
  </conditionalFormatting>
  <conditionalFormatting sqref="M281">
    <cfRule type="containsText" dxfId="2841" priority="2841" operator="containsText" text="日">
      <formula>NOT(ISERROR(SEARCH("日",M281)))</formula>
    </cfRule>
    <cfRule type="containsText" dxfId="2840" priority="2842" operator="containsText" text="土">
      <formula>NOT(ISERROR(SEARCH("土",M281)))</formula>
    </cfRule>
  </conditionalFormatting>
  <conditionalFormatting sqref="O281">
    <cfRule type="containsText" dxfId="2839" priority="2837" operator="containsText" text="日">
      <formula>NOT(ISERROR(SEARCH("日",O281)))</formula>
    </cfRule>
    <cfRule type="containsText" dxfId="2838" priority="2838" operator="containsText" text="土">
      <formula>NOT(ISERROR(SEARCH("土",O281)))</formula>
    </cfRule>
  </conditionalFormatting>
  <conditionalFormatting sqref="P281">
    <cfRule type="containsText" dxfId="2837" priority="2835" operator="containsText" text="日">
      <formula>NOT(ISERROR(SEARCH("日",P281)))</formula>
    </cfRule>
    <cfRule type="containsText" dxfId="2836" priority="2836" operator="containsText" text="土">
      <formula>NOT(ISERROR(SEARCH("土",P281)))</formula>
    </cfRule>
  </conditionalFormatting>
  <conditionalFormatting sqref="L281">
    <cfRule type="containsText" dxfId="2835" priority="2843" operator="containsText" text="日">
      <formula>NOT(ISERROR(SEARCH("日",L281)))</formula>
    </cfRule>
    <cfRule type="containsText" dxfId="2834" priority="2844" operator="containsText" text="土">
      <formula>NOT(ISERROR(SEARCH("土",L281)))</formula>
    </cfRule>
  </conditionalFormatting>
  <conditionalFormatting sqref="T282">
    <cfRule type="containsText" dxfId="2833" priority="2829" operator="containsText" text="日">
      <formula>NOT(ISERROR(SEARCH("日",T282)))</formula>
    </cfRule>
    <cfRule type="containsText" dxfId="2832" priority="2830" operator="containsText" text="土">
      <formula>NOT(ISERROR(SEARCH("土",T282)))</formula>
    </cfRule>
  </conditionalFormatting>
  <conditionalFormatting sqref="S282">
    <cfRule type="containsText" dxfId="2831" priority="2827" operator="containsText" text="日">
      <formula>NOT(ISERROR(SEARCH("日",S282)))</formula>
    </cfRule>
    <cfRule type="containsText" dxfId="2830" priority="2828" operator="containsText" text="土">
      <formula>NOT(ISERROR(SEARCH("土",S282)))</formula>
    </cfRule>
  </conditionalFormatting>
  <conditionalFormatting sqref="R282">
    <cfRule type="containsText" dxfId="2829" priority="2825" operator="containsText" text="日">
      <formula>NOT(ISERROR(SEARCH("日",R282)))</formula>
    </cfRule>
    <cfRule type="containsText" dxfId="2828" priority="2826" operator="containsText" text="土">
      <formula>NOT(ISERROR(SEARCH("土",R282)))</formula>
    </cfRule>
  </conditionalFormatting>
  <conditionalFormatting sqref="Q282">
    <cfRule type="containsText" dxfId="2827" priority="2823" operator="containsText" text="日">
      <formula>NOT(ISERROR(SEARCH("日",Q282)))</formula>
    </cfRule>
    <cfRule type="containsText" dxfId="2826" priority="2824" operator="containsText" text="土">
      <formula>NOT(ISERROR(SEARCH("土",Q282)))</formula>
    </cfRule>
  </conditionalFormatting>
  <conditionalFormatting sqref="P282">
    <cfRule type="containsText" dxfId="2825" priority="2821" operator="containsText" text="日">
      <formula>NOT(ISERROR(SEARCH("日",P282)))</formula>
    </cfRule>
    <cfRule type="containsText" dxfId="2824" priority="2822" operator="containsText" text="土">
      <formula>NOT(ISERROR(SEARCH("土",P282)))</formula>
    </cfRule>
  </conditionalFormatting>
  <conditionalFormatting sqref="N282">
    <cfRule type="containsText" dxfId="2823" priority="2817" operator="containsText" text="日">
      <formula>NOT(ISERROR(SEARCH("日",N282)))</formula>
    </cfRule>
    <cfRule type="containsText" dxfId="2822" priority="2818" operator="containsText" text="土">
      <formula>NOT(ISERROR(SEARCH("土",N282)))</formula>
    </cfRule>
  </conditionalFormatting>
  <conditionalFormatting sqref="U282">
    <cfRule type="containsText" dxfId="2821" priority="2831" operator="containsText" text="日">
      <formula>NOT(ISERROR(SEARCH("日",U282)))</formula>
    </cfRule>
    <cfRule type="containsText" dxfId="2820" priority="2832" operator="containsText" text="土">
      <formula>NOT(ISERROR(SEARCH("土",U282)))</formula>
    </cfRule>
  </conditionalFormatting>
  <conditionalFormatting sqref="O282">
    <cfRule type="containsText" dxfId="2819" priority="2819" operator="containsText" text="日">
      <formula>NOT(ISERROR(SEARCH("日",O282)))</formula>
    </cfRule>
    <cfRule type="containsText" dxfId="2818" priority="2820" operator="containsText" text="土">
      <formula>NOT(ISERROR(SEARCH("土",O282)))</formula>
    </cfRule>
  </conditionalFormatting>
  <conditionalFormatting sqref="M282">
    <cfRule type="containsText" dxfId="2817" priority="2815" operator="containsText" text="日">
      <formula>NOT(ISERROR(SEARCH("日",M282)))</formula>
    </cfRule>
    <cfRule type="containsText" dxfId="2816" priority="2816" operator="containsText" text="土">
      <formula>NOT(ISERROR(SEARCH("土",M282)))</formula>
    </cfRule>
  </conditionalFormatting>
  <conditionalFormatting sqref="M284:V284">
    <cfRule type="containsText" dxfId="2815" priority="2813" operator="containsText" text="日">
      <formula>NOT(ISERROR(SEARCH("日",M284)))</formula>
    </cfRule>
    <cfRule type="containsText" dxfId="2814" priority="2814" operator="containsText" text="土">
      <formula>NOT(ISERROR(SEARCH("土",M284)))</formula>
    </cfRule>
  </conditionalFormatting>
  <conditionalFormatting sqref="V282">
    <cfRule type="containsText" dxfId="2813" priority="2833" operator="containsText" text="日">
      <formula>NOT(ISERROR(SEARCH("日",V282)))</formula>
    </cfRule>
    <cfRule type="containsText" dxfId="2812" priority="2834" operator="containsText" text="土">
      <formula>NOT(ISERROR(SEARCH("土",V282)))</formula>
    </cfRule>
  </conditionalFormatting>
  <conditionalFormatting sqref="N285 L286:L288 M287:V287">
    <cfRule type="containsText" dxfId="2811" priority="2807" operator="containsText" text="日">
      <formula>NOT(ISERROR(SEARCH("日",L285)))</formula>
    </cfRule>
    <cfRule type="containsText" dxfId="2810" priority="2808" operator="containsText" text="土">
      <formula>NOT(ISERROR(SEARCH("土",L285)))</formula>
    </cfRule>
  </conditionalFormatting>
  <conditionalFormatting sqref="M285">
    <cfRule type="containsText" dxfId="2809" priority="2809" operator="containsText" text="日">
      <formula>NOT(ISERROR(SEARCH("日",M285)))</formula>
    </cfRule>
    <cfRule type="containsText" dxfId="2808" priority="2810" operator="containsText" text="土">
      <formula>NOT(ISERROR(SEARCH("土",M285)))</formula>
    </cfRule>
  </conditionalFormatting>
  <conditionalFormatting sqref="O285">
    <cfRule type="containsText" dxfId="2807" priority="2805" operator="containsText" text="日">
      <formula>NOT(ISERROR(SEARCH("日",O285)))</formula>
    </cfRule>
    <cfRule type="containsText" dxfId="2806" priority="2806" operator="containsText" text="土">
      <formula>NOT(ISERROR(SEARCH("土",O285)))</formula>
    </cfRule>
  </conditionalFormatting>
  <conditionalFormatting sqref="P285">
    <cfRule type="containsText" dxfId="2805" priority="2803" operator="containsText" text="日">
      <formula>NOT(ISERROR(SEARCH("日",P285)))</formula>
    </cfRule>
    <cfRule type="containsText" dxfId="2804" priority="2804" operator="containsText" text="土">
      <formula>NOT(ISERROR(SEARCH("土",P285)))</formula>
    </cfRule>
  </conditionalFormatting>
  <conditionalFormatting sqref="L285">
    <cfRule type="containsText" dxfId="2803" priority="2811" operator="containsText" text="日">
      <formula>NOT(ISERROR(SEARCH("日",L285)))</formula>
    </cfRule>
    <cfRule type="containsText" dxfId="2802" priority="2812" operator="containsText" text="土">
      <formula>NOT(ISERROR(SEARCH("土",L285)))</formula>
    </cfRule>
  </conditionalFormatting>
  <conditionalFormatting sqref="T286">
    <cfRule type="containsText" dxfId="2801" priority="2797" operator="containsText" text="日">
      <formula>NOT(ISERROR(SEARCH("日",T286)))</formula>
    </cfRule>
    <cfRule type="containsText" dxfId="2800" priority="2798" operator="containsText" text="土">
      <formula>NOT(ISERROR(SEARCH("土",T286)))</formula>
    </cfRule>
  </conditionalFormatting>
  <conditionalFormatting sqref="S286">
    <cfRule type="containsText" dxfId="2799" priority="2795" operator="containsText" text="日">
      <formula>NOT(ISERROR(SEARCH("日",S286)))</formula>
    </cfRule>
    <cfRule type="containsText" dxfId="2798" priority="2796" operator="containsText" text="土">
      <formula>NOT(ISERROR(SEARCH("土",S286)))</formula>
    </cfRule>
  </conditionalFormatting>
  <conditionalFormatting sqref="R286">
    <cfRule type="containsText" dxfId="2797" priority="2793" operator="containsText" text="日">
      <formula>NOT(ISERROR(SEARCH("日",R286)))</formula>
    </cfRule>
    <cfRule type="containsText" dxfId="2796" priority="2794" operator="containsText" text="土">
      <formula>NOT(ISERROR(SEARCH("土",R286)))</formula>
    </cfRule>
  </conditionalFormatting>
  <conditionalFormatting sqref="Q286">
    <cfRule type="containsText" dxfId="2795" priority="2791" operator="containsText" text="日">
      <formula>NOT(ISERROR(SEARCH("日",Q286)))</formula>
    </cfRule>
    <cfRule type="containsText" dxfId="2794" priority="2792" operator="containsText" text="土">
      <formula>NOT(ISERROR(SEARCH("土",Q286)))</formula>
    </cfRule>
  </conditionalFormatting>
  <conditionalFormatting sqref="P286">
    <cfRule type="containsText" dxfId="2793" priority="2789" operator="containsText" text="日">
      <formula>NOT(ISERROR(SEARCH("日",P286)))</formula>
    </cfRule>
    <cfRule type="containsText" dxfId="2792" priority="2790" operator="containsText" text="土">
      <formula>NOT(ISERROR(SEARCH("土",P286)))</formula>
    </cfRule>
  </conditionalFormatting>
  <conditionalFormatting sqref="N286">
    <cfRule type="containsText" dxfId="2791" priority="2785" operator="containsText" text="日">
      <formula>NOT(ISERROR(SEARCH("日",N286)))</formula>
    </cfRule>
    <cfRule type="containsText" dxfId="2790" priority="2786" operator="containsText" text="土">
      <formula>NOT(ISERROR(SEARCH("土",N286)))</formula>
    </cfRule>
  </conditionalFormatting>
  <conditionalFormatting sqref="U286">
    <cfRule type="containsText" dxfId="2789" priority="2799" operator="containsText" text="日">
      <formula>NOT(ISERROR(SEARCH("日",U286)))</formula>
    </cfRule>
    <cfRule type="containsText" dxfId="2788" priority="2800" operator="containsText" text="土">
      <formula>NOT(ISERROR(SEARCH("土",U286)))</formula>
    </cfRule>
  </conditionalFormatting>
  <conditionalFormatting sqref="O286">
    <cfRule type="containsText" dxfId="2787" priority="2787" operator="containsText" text="日">
      <formula>NOT(ISERROR(SEARCH("日",O286)))</formula>
    </cfRule>
    <cfRule type="containsText" dxfId="2786" priority="2788" operator="containsText" text="土">
      <formula>NOT(ISERROR(SEARCH("土",O286)))</formula>
    </cfRule>
  </conditionalFormatting>
  <conditionalFormatting sqref="M286">
    <cfRule type="containsText" dxfId="2785" priority="2783" operator="containsText" text="日">
      <formula>NOT(ISERROR(SEARCH("日",M286)))</formula>
    </cfRule>
    <cfRule type="containsText" dxfId="2784" priority="2784" operator="containsText" text="土">
      <formula>NOT(ISERROR(SEARCH("土",M286)))</formula>
    </cfRule>
  </conditionalFormatting>
  <conditionalFormatting sqref="M288:V288">
    <cfRule type="containsText" dxfId="2783" priority="2781" operator="containsText" text="日">
      <formula>NOT(ISERROR(SEARCH("日",M288)))</formula>
    </cfRule>
    <cfRule type="containsText" dxfId="2782" priority="2782" operator="containsText" text="土">
      <formula>NOT(ISERROR(SEARCH("土",M288)))</formula>
    </cfRule>
  </conditionalFormatting>
  <conditionalFormatting sqref="V286">
    <cfRule type="containsText" dxfId="2781" priority="2801" operator="containsText" text="日">
      <formula>NOT(ISERROR(SEARCH("日",V286)))</formula>
    </cfRule>
    <cfRule type="containsText" dxfId="2780" priority="2802" operator="containsText" text="土">
      <formula>NOT(ISERROR(SEARCH("土",V286)))</formula>
    </cfRule>
  </conditionalFormatting>
  <conditionalFormatting sqref="N289 L290:L293 M291:V291">
    <cfRule type="containsText" dxfId="2779" priority="2775" operator="containsText" text="日">
      <formula>NOT(ISERROR(SEARCH("日",L289)))</formula>
    </cfRule>
    <cfRule type="containsText" dxfId="2778" priority="2776" operator="containsText" text="土">
      <formula>NOT(ISERROR(SEARCH("土",L289)))</formula>
    </cfRule>
  </conditionalFormatting>
  <conditionalFormatting sqref="M289">
    <cfRule type="containsText" dxfId="2777" priority="2777" operator="containsText" text="日">
      <formula>NOT(ISERROR(SEARCH("日",M289)))</formula>
    </cfRule>
    <cfRule type="containsText" dxfId="2776" priority="2778" operator="containsText" text="土">
      <formula>NOT(ISERROR(SEARCH("土",M289)))</formula>
    </cfRule>
  </conditionalFormatting>
  <conditionalFormatting sqref="O289">
    <cfRule type="containsText" dxfId="2775" priority="2773" operator="containsText" text="日">
      <formula>NOT(ISERROR(SEARCH("日",O289)))</formula>
    </cfRule>
    <cfRule type="containsText" dxfId="2774" priority="2774" operator="containsText" text="土">
      <formula>NOT(ISERROR(SEARCH("土",O289)))</formula>
    </cfRule>
  </conditionalFormatting>
  <conditionalFormatting sqref="P289">
    <cfRule type="containsText" dxfId="2773" priority="2771" operator="containsText" text="日">
      <formula>NOT(ISERROR(SEARCH("日",P289)))</formula>
    </cfRule>
    <cfRule type="containsText" dxfId="2772" priority="2772" operator="containsText" text="土">
      <formula>NOT(ISERROR(SEARCH("土",P289)))</formula>
    </cfRule>
  </conditionalFormatting>
  <conditionalFormatting sqref="L289">
    <cfRule type="containsText" dxfId="2771" priority="2779" operator="containsText" text="日">
      <formula>NOT(ISERROR(SEARCH("日",L289)))</formula>
    </cfRule>
    <cfRule type="containsText" dxfId="2770" priority="2780" operator="containsText" text="土">
      <formula>NOT(ISERROR(SEARCH("土",L289)))</formula>
    </cfRule>
  </conditionalFormatting>
  <conditionalFormatting sqref="T290">
    <cfRule type="containsText" dxfId="2769" priority="2765" operator="containsText" text="日">
      <formula>NOT(ISERROR(SEARCH("日",T290)))</formula>
    </cfRule>
    <cfRule type="containsText" dxfId="2768" priority="2766" operator="containsText" text="土">
      <formula>NOT(ISERROR(SEARCH("土",T290)))</formula>
    </cfRule>
  </conditionalFormatting>
  <conditionalFormatting sqref="S290">
    <cfRule type="containsText" dxfId="2767" priority="2763" operator="containsText" text="日">
      <formula>NOT(ISERROR(SEARCH("日",S290)))</formula>
    </cfRule>
    <cfRule type="containsText" dxfId="2766" priority="2764" operator="containsText" text="土">
      <formula>NOT(ISERROR(SEARCH("土",S290)))</formula>
    </cfRule>
  </conditionalFormatting>
  <conditionalFormatting sqref="R290">
    <cfRule type="containsText" dxfId="2765" priority="2761" operator="containsText" text="日">
      <formula>NOT(ISERROR(SEARCH("日",R290)))</formula>
    </cfRule>
    <cfRule type="containsText" dxfId="2764" priority="2762" operator="containsText" text="土">
      <formula>NOT(ISERROR(SEARCH("土",R290)))</formula>
    </cfRule>
  </conditionalFormatting>
  <conditionalFormatting sqref="Q290">
    <cfRule type="containsText" dxfId="2763" priority="2759" operator="containsText" text="日">
      <formula>NOT(ISERROR(SEARCH("日",Q290)))</formula>
    </cfRule>
    <cfRule type="containsText" dxfId="2762" priority="2760" operator="containsText" text="土">
      <formula>NOT(ISERROR(SEARCH("土",Q290)))</formula>
    </cfRule>
  </conditionalFormatting>
  <conditionalFormatting sqref="P290">
    <cfRule type="containsText" dxfId="2761" priority="2757" operator="containsText" text="日">
      <formula>NOT(ISERROR(SEARCH("日",P290)))</formula>
    </cfRule>
    <cfRule type="containsText" dxfId="2760" priority="2758" operator="containsText" text="土">
      <formula>NOT(ISERROR(SEARCH("土",P290)))</formula>
    </cfRule>
  </conditionalFormatting>
  <conditionalFormatting sqref="N290">
    <cfRule type="containsText" dxfId="2759" priority="2753" operator="containsText" text="日">
      <formula>NOT(ISERROR(SEARCH("日",N290)))</formula>
    </cfRule>
    <cfRule type="containsText" dxfId="2758" priority="2754" operator="containsText" text="土">
      <formula>NOT(ISERROR(SEARCH("土",N290)))</formula>
    </cfRule>
  </conditionalFormatting>
  <conditionalFormatting sqref="U290">
    <cfRule type="containsText" dxfId="2757" priority="2767" operator="containsText" text="日">
      <formula>NOT(ISERROR(SEARCH("日",U290)))</formula>
    </cfRule>
    <cfRule type="containsText" dxfId="2756" priority="2768" operator="containsText" text="土">
      <formula>NOT(ISERROR(SEARCH("土",U290)))</formula>
    </cfRule>
  </conditionalFormatting>
  <conditionalFormatting sqref="O290">
    <cfRule type="containsText" dxfId="2755" priority="2755" operator="containsText" text="日">
      <formula>NOT(ISERROR(SEARCH("日",O290)))</formula>
    </cfRule>
    <cfRule type="containsText" dxfId="2754" priority="2756" operator="containsText" text="土">
      <formula>NOT(ISERROR(SEARCH("土",O290)))</formula>
    </cfRule>
  </conditionalFormatting>
  <conditionalFormatting sqref="M290">
    <cfRule type="containsText" dxfId="2753" priority="2751" operator="containsText" text="日">
      <formula>NOT(ISERROR(SEARCH("日",M290)))</formula>
    </cfRule>
    <cfRule type="containsText" dxfId="2752" priority="2752" operator="containsText" text="土">
      <formula>NOT(ISERROR(SEARCH("土",M290)))</formula>
    </cfRule>
  </conditionalFormatting>
  <conditionalFormatting sqref="M292:V293">
    <cfRule type="containsText" dxfId="2751" priority="2749" operator="containsText" text="日">
      <formula>NOT(ISERROR(SEARCH("日",M292)))</formula>
    </cfRule>
    <cfRule type="containsText" dxfId="2750" priority="2750" operator="containsText" text="土">
      <formula>NOT(ISERROR(SEARCH("土",M292)))</formula>
    </cfRule>
  </conditionalFormatting>
  <conditionalFormatting sqref="V290">
    <cfRule type="containsText" dxfId="2749" priority="2769" operator="containsText" text="日">
      <formula>NOT(ISERROR(SEARCH("日",V290)))</formula>
    </cfRule>
    <cfRule type="containsText" dxfId="2748" priority="2770" operator="containsText" text="土">
      <formula>NOT(ISERROR(SEARCH("土",V290)))</formula>
    </cfRule>
  </conditionalFormatting>
  <conditionalFormatting sqref="AA270">
    <cfRule type="containsText" dxfId="2747" priority="2747" operator="containsText" text="日">
      <formula>NOT(ISERROR(SEARCH("日",AA270)))</formula>
    </cfRule>
    <cfRule type="containsText" dxfId="2746" priority="2748" operator="containsText" text="土">
      <formula>NOT(ISERROR(SEARCH("土",AA270)))</formula>
    </cfRule>
  </conditionalFormatting>
  <conditionalFormatting sqref="AA272">
    <cfRule type="containsText" dxfId="2745" priority="2745" operator="containsText" text="日">
      <formula>NOT(ISERROR(SEARCH("日",AA272)))</formula>
    </cfRule>
    <cfRule type="containsText" dxfId="2744" priority="2746" operator="containsText" text="土">
      <formula>NOT(ISERROR(SEARCH("土",AA272)))</formula>
    </cfRule>
  </conditionalFormatting>
  <conditionalFormatting sqref="AA271">
    <cfRule type="containsText" dxfId="2743" priority="2743" operator="containsText" text="日">
      <formula>NOT(ISERROR(SEARCH("日",AA271)))</formula>
    </cfRule>
    <cfRule type="containsText" dxfId="2742" priority="2744" operator="containsText" text="土">
      <formula>NOT(ISERROR(SEARCH("土",AA271)))</formula>
    </cfRule>
  </conditionalFormatting>
  <conditionalFormatting sqref="AA274">
    <cfRule type="containsText" dxfId="2741" priority="2741" operator="containsText" text="日">
      <formula>NOT(ISERROR(SEARCH("日",AA274)))</formula>
    </cfRule>
    <cfRule type="containsText" dxfId="2740" priority="2742" operator="containsText" text="土">
      <formula>NOT(ISERROR(SEARCH("土",AA274)))</formula>
    </cfRule>
  </conditionalFormatting>
  <conditionalFormatting sqref="AA276">
    <cfRule type="containsText" dxfId="2739" priority="2739" operator="containsText" text="日">
      <formula>NOT(ISERROR(SEARCH("日",AA276)))</formula>
    </cfRule>
    <cfRule type="containsText" dxfId="2738" priority="2740" operator="containsText" text="土">
      <formula>NOT(ISERROR(SEARCH("土",AA276)))</formula>
    </cfRule>
  </conditionalFormatting>
  <conditionalFormatting sqref="AA275">
    <cfRule type="containsText" dxfId="2737" priority="2737" operator="containsText" text="日">
      <formula>NOT(ISERROR(SEARCH("日",AA275)))</formula>
    </cfRule>
    <cfRule type="containsText" dxfId="2736" priority="2738" operator="containsText" text="土">
      <formula>NOT(ISERROR(SEARCH("土",AA275)))</formula>
    </cfRule>
  </conditionalFormatting>
  <conditionalFormatting sqref="AA278">
    <cfRule type="containsText" dxfId="2735" priority="2735" operator="containsText" text="日">
      <formula>NOT(ISERROR(SEARCH("日",AA278)))</formula>
    </cfRule>
    <cfRule type="containsText" dxfId="2734" priority="2736" operator="containsText" text="土">
      <formula>NOT(ISERROR(SEARCH("土",AA278)))</formula>
    </cfRule>
  </conditionalFormatting>
  <conditionalFormatting sqref="AA280">
    <cfRule type="containsText" dxfId="2733" priority="2733" operator="containsText" text="日">
      <formula>NOT(ISERROR(SEARCH("日",AA280)))</formula>
    </cfRule>
    <cfRule type="containsText" dxfId="2732" priority="2734" operator="containsText" text="土">
      <formula>NOT(ISERROR(SEARCH("土",AA280)))</formula>
    </cfRule>
  </conditionalFormatting>
  <conditionalFormatting sqref="AA279">
    <cfRule type="containsText" dxfId="2731" priority="2731" operator="containsText" text="日">
      <formula>NOT(ISERROR(SEARCH("日",AA279)))</formula>
    </cfRule>
    <cfRule type="containsText" dxfId="2730" priority="2732" operator="containsText" text="土">
      <formula>NOT(ISERROR(SEARCH("土",AA279)))</formula>
    </cfRule>
  </conditionalFormatting>
  <conditionalFormatting sqref="AA282">
    <cfRule type="containsText" dxfId="2729" priority="2729" operator="containsText" text="日">
      <formula>NOT(ISERROR(SEARCH("日",AA282)))</formula>
    </cfRule>
    <cfRule type="containsText" dxfId="2728" priority="2730" operator="containsText" text="土">
      <formula>NOT(ISERROR(SEARCH("土",AA282)))</formula>
    </cfRule>
  </conditionalFormatting>
  <conditionalFormatting sqref="AA284">
    <cfRule type="containsText" dxfId="2727" priority="2727" operator="containsText" text="日">
      <formula>NOT(ISERROR(SEARCH("日",AA284)))</formula>
    </cfRule>
    <cfRule type="containsText" dxfId="2726" priority="2728" operator="containsText" text="土">
      <formula>NOT(ISERROR(SEARCH("土",AA284)))</formula>
    </cfRule>
  </conditionalFormatting>
  <conditionalFormatting sqref="AA283">
    <cfRule type="containsText" dxfId="2725" priority="2725" operator="containsText" text="日">
      <formula>NOT(ISERROR(SEARCH("日",AA283)))</formula>
    </cfRule>
    <cfRule type="containsText" dxfId="2724" priority="2726" operator="containsText" text="土">
      <formula>NOT(ISERROR(SEARCH("土",AA283)))</formula>
    </cfRule>
  </conditionalFormatting>
  <conditionalFormatting sqref="AA286">
    <cfRule type="containsText" dxfId="2723" priority="2723" operator="containsText" text="日">
      <formula>NOT(ISERROR(SEARCH("日",AA286)))</formula>
    </cfRule>
    <cfRule type="containsText" dxfId="2722" priority="2724" operator="containsText" text="土">
      <formula>NOT(ISERROR(SEARCH("土",AA286)))</formula>
    </cfRule>
  </conditionalFormatting>
  <conditionalFormatting sqref="AA288">
    <cfRule type="containsText" dxfId="2721" priority="2721" operator="containsText" text="日">
      <formula>NOT(ISERROR(SEARCH("日",AA288)))</formula>
    </cfRule>
    <cfRule type="containsText" dxfId="2720" priority="2722" operator="containsText" text="土">
      <formula>NOT(ISERROR(SEARCH("土",AA288)))</formula>
    </cfRule>
  </conditionalFormatting>
  <conditionalFormatting sqref="AA287">
    <cfRule type="containsText" dxfId="2719" priority="2719" operator="containsText" text="日">
      <formula>NOT(ISERROR(SEARCH("日",AA287)))</formula>
    </cfRule>
    <cfRule type="containsText" dxfId="2718" priority="2720" operator="containsText" text="土">
      <formula>NOT(ISERROR(SEARCH("土",AA287)))</formula>
    </cfRule>
  </conditionalFormatting>
  <conditionalFormatting sqref="AA290">
    <cfRule type="containsText" dxfId="2717" priority="2717" operator="containsText" text="日">
      <formula>NOT(ISERROR(SEARCH("日",AA290)))</formula>
    </cfRule>
    <cfRule type="containsText" dxfId="2716" priority="2718" operator="containsText" text="土">
      <formula>NOT(ISERROR(SEARCH("土",AA290)))</formula>
    </cfRule>
  </conditionalFormatting>
  <conditionalFormatting sqref="AA292:AA293">
    <cfRule type="containsText" dxfId="2715" priority="2715" operator="containsText" text="日">
      <formula>NOT(ISERROR(SEARCH("日",AA292)))</formula>
    </cfRule>
    <cfRule type="containsText" dxfId="2714" priority="2716" operator="containsText" text="土">
      <formula>NOT(ISERROR(SEARCH("土",AA292)))</formula>
    </cfRule>
  </conditionalFormatting>
  <conditionalFormatting sqref="AA291">
    <cfRule type="containsText" dxfId="2713" priority="2713" operator="containsText" text="日">
      <formula>NOT(ISERROR(SEARCH("日",AA291)))</formula>
    </cfRule>
    <cfRule type="containsText" dxfId="2712" priority="2714" operator="containsText" text="土">
      <formula>NOT(ISERROR(SEARCH("土",AA291)))</formula>
    </cfRule>
  </conditionalFormatting>
  <conditionalFormatting sqref="W220">
    <cfRule type="containsText" dxfId="2711" priority="2711" operator="containsText" text="日">
      <formula>NOT(ISERROR(SEARCH("日",W220)))</formula>
    </cfRule>
    <cfRule type="containsText" dxfId="2710" priority="2712" operator="containsText" text="土">
      <formula>NOT(ISERROR(SEARCH("土",W220)))</formula>
    </cfRule>
  </conditionalFormatting>
  <conditionalFormatting sqref="W223">
    <cfRule type="containsText" dxfId="2709" priority="2709" operator="containsText" text="日">
      <formula>NOT(ISERROR(SEARCH("日",W223)))</formula>
    </cfRule>
    <cfRule type="containsText" dxfId="2708" priority="2710" operator="containsText" text="土">
      <formula>NOT(ISERROR(SEARCH("土",W223)))</formula>
    </cfRule>
  </conditionalFormatting>
  <conditionalFormatting sqref="W228">
    <cfRule type="containsText" dxfId="2707" priority="2699" operator="containsText" text="日">
      <formula>NOT(ISERROR(SEARCH("日",W228)))</formula>
    </cfRule>
    <cfRule type="containsText" dxfId="2706" priority="2700" operator="containsText" text="土">
      <formula>NOT(ISERROR(SEARCH("土",W228)))</formula>
    </cfRule>
  </conditionalFormatting>
  <conditionalFormatting sqref="W231">
    <cfRule type="containsText" dxfId="2705" priority="2697" operator="containsText" text="日">
      <formula>NOT(ISERROR(SEARCH("日",W231)))</formula>
    </cfRule>
    <cfRule type="containsText" dxfId="2704" priority="2698" operator="containsText" text="土">
      <formula>NOT(ISERROR(SEARCH("土",W231)))</formula>
    </cfRule>
  </conditionalFormatting>
  <conditionalFormatting sqref="W230">
    <cfRule type="containsText" dxfId="2703" priority="2695" operator="containsText" text="日">
      <formula>NOT(ISERROR(SEARCH("日",W230)))</formula>
    </cfRule>
    <cfRule type="containsText" dxfId="2702" priority="2696" operator="containsText" text="土">
      <formula>NOT(ISERROR(SEARCH("土",W230)))</formula>
    </cfRule>
  </conditionalFormatting>
  <conditionalFormatting sqref="W232">
    <cfRule type="containsText" dxfId="2701" priority="2693" operator="containsText" text="日">
      <formula>NOT(ISERROR(SEARCH("日",W232)))</formula>
    </cfRule>
    <cfRule type="containsText" dxfId="2700" priority="2694" operator="containsText" text="土">
      <formula>NOT(ISERROR(SEARCH("土",W232)))</formula>
    </cfRule>
  </conditionalFormatting>
  <conditionalFormatting sqref="W235">
    <cfRule type="containsText" dxfId="2699" priority="2691" operator="containsText" text="日">
      <formula>NOT(ISERROR(SEARCH("日",W235)))</formula>
    </cfRule>
    <cfRule type="containsText" dxfId="2698" priority="2692" operator="containsText" text="土">
      <formula>NOT(ISERROR(SEARCH("土",W235)))</formula>
    </cfRule>
  </conditionalFormatting>
  <conditionalFormatting sqref="W234">
    <cfRule type="containsText" dxfId="2697" priority="2689" operator="containsText" text="日">
      <formula>NOT(ISERROR(SEARCH("日",W234)))</formula>
    </cfRule>
    <cfRule type="containsText" dxfId="2696" priority="2690" operator="containsText" text="土">
      <formula>NOT(ISERROR(SEARCH("土",W234)))</formula>
    </cfRule>
  </conditionalFormatting>
  <conditionalFormatting sqref="W240">
    <cfRule type="containsText" dxfId="2695" priority="2681" operator="containsText" text="日">
      <formula>NOT(ISERROR(SEARCH("日",W240)))</formula>
    </cfRule>
    <cfRule type="containsText" dxfId="2694" priority="2682" operator="containsText" text="土">
      <formula>NOT(ISERROR(SEARCH("土",W240)))</formula>
    </cfRule>
  </conditionalFormatting>
  <conditionalFormatting sqref="W222">
    <cfRule type="containsText" dxfId="2693" priority="2707" operator="containsText" text="日">
      <formula>NOT(ISERROR(SEARCH("日",W222)))</formula>
    </cfRule>
    <cfRule type="containsText" dxfId="2692" priority="2708" operator="containsText" text="土">
      <formula>NOT(ISERROR(SEARCH("土",W222)))</formula>
    </cfRule>
  </conditionalFormatting>
  <conditionalFormatting sqref="W227">
    <cfRule type="containsText" dxfId="2691" priority="2703" operator="containsText" text="日">
      <formula>NOT(ISERROR(SEARCH("日",W227)))</formula>
    </cfRule>
    <cfRule type="containsText" dxfId="2690" priority="2704" operator="containsText" text="土">
      <formula>NOT(ISERROR(SEARCH("土",W227)))</formula>
    </cfRule>
  </conditionalFormatting>
  <conditionalFormatting sqref="W226">
    <cfRule type="containsText" dxfId="2689" priority="2701" operator="containsText" text="日">
      <formula>NOT(ISERROR(SEARCH("日",W226)))</formula>
    </cfRule>
    <cfRule type="containsText" dxfId="2688" priority="2702" operator="containsText" text="土">
      <formula>NOT(ISERROR(SEARCH("土",W226)))</formula>
    </cfRule>
  </conditionalFormatting>
  <conditionalFormatting sqref="W236">
    <cfRule type="containsText" dxfId="2687" priority="2687" operator="containsText" text="日">
      <formula>NOT(ISERROR(SEARCH("日",W236)))</formula>
    </cfRule>
    <cfRule type="containsText" dxfId="2686" priority="2688" operator="containsText" text="土">
      <formula>NOT(ISERROR(SEARCH("土",W236)))</formula>
    </cfRule>
  </conditionalFormatting>
  <conditionalFormatting sqref="W258">
    <cfRule type="containsText" dxfId="2685" priority="2653" operator="containsText" text="日">
      <formula>NOT(ISERROR(SEARCH("日",W258)))</formula>
    </cfRule>
    <cfRule type="containsText" dxfId="2684" priority="2654" operator="containsText" text="土">
      <formula>NOT(ISERROR(SEARCH("土",W258)))</formula>
    </cfRule>
  </conditionalFormatting>
  <conditionalFormatting sqref="W238">
    <cfRule type="containsText" dxfId="2683" priority="2683" operator="containsText" text="日">
      <formula>NOT(ISERROR(SEARCH("日",W238)))</formula>
    </cfRule>
    <cfRule type="containsText" dxfId="2682" priority="2684" operator="containsText" text="土">
      <formula>NOT(ISERROR(SEARCH("土",W238)))</formula>
    </cfRule>
  </conditionalFormatting>
  <conditionalFormatting sqref="W224">
    <cfRule type="containsText" dxfId="2681" priority="2705" operator="containsText" text="日">
      <formula>NOT(ISERROR(SEARCH("日",W224)))</formula>
    </cfRule>
    <cfRule type="containsText" dxfId="2680" priority="2706" operator="containsText" text="土">
      <formula>NOT(ISERROR(SEARCH("土",W224)))</formula>
    </cfRule>
  </conditionalFormatting>
  <conditionalFormatting sqref="W239">
    <cfRule type="containsText" dxfId="2679" priority="2685" operator="containsText" text="日">
      <formula>NOT(ISERROR(SEARCH("日",W239)))</formula>
    </cfRule>
    <cfRule type="containsText" dxfId="2678" priority="2686" operator="containsText" text="土">
      <formula>NOT(ISERROR(SEARCH("土",W239)))</formula>
    </cfRule>
  </conditionalFormatting>
  <conditionalFormatting sqref="W243">
    <cfRule type="containsText" dxfId="2677" priority="2679" operator="containsText" text="日">
      <formula>NOT(ISERROR(SEARCH("日",W243)))</formula>
    </cfRule>
    <cfRule type="containsText" dxfId="2676" priority="2680" operator="containsText" text="土">
      <formula>NOT(ISERROR(SEARCH("土",W243)))</formula>
    </cfRule>
  </conditionalFormatting>
  <conditionalFormatting sqref="W244">
    <cfRule type="containsText" dxfId="2675" priority="2675" operator="containsText" text="日">
      <formula>NOT(ISERROR(SEARCH("日",W244)))</formula>
    </cfRule>
    <cfRule type="containsText" dxfId="2674" priority="2676" operator="containsText" text="土">
      <formula>NOT(ISERROR(SEARCH("土",W244)))</formula>
    </cfRule>
  </conditionalFormatting>
  <conditionalFormatting sqref="W242">
    <cfRule type="containsText" dxfId="2673" priority="2677" operator="containsText" text="日">
      <formula>NOT(ISERROR(SEARCH("日",W242)))</formula>
    </cfRule>
    <cfRule type="containsText" dxfId="2672" priority="2678" operator="containsText" text="土">
      <formula>NOT(ISERROR(SEARCH("土",W242)))</formula>
    </cfRule>
  </conditionalFormatting>
  <conditionalFormatting sqref="W247">
    <cfRule type="containsText" dxfId="2671" priority="2673" operator="containsText" text="日">
      <formula>NOT(ISERROR(SEARCH("日",W247)))</formula>
    </cfRule>
    <cfRule type="containsText" dxfId="2670" priority="2674" operator="containsText" text="土">
      <formula>NOT(ISERROR(SEARCH("土",W247)))</formula>
    </cfRule>
  </conditionalFormatting>
  <conditionalFormatting sqref="W248">
    <cfRule type="containsText" dxfId="2669" priority="2669" operator="containsText" text="日">
      <formula>NOT(ISERROR(SEARCH("日",W248)))</formula>
    </cfRule>
    <cfRule type="containsText" dxfId="2668" priority="2670" operator="containsText" text="土">
      <formula>NOT(ISERROR(SEARCH("土",W248)))</formula>
    </cfRule>
  </conditionalFormatting>
  <conditionalFormatting sqref="W246">
    <cfRule type="containsText" dxfId="2667" priority="2671" operator="containsText" text="日">
      <formula>NOT(ISERROR(SEARCH("日",W246)))</formula>
    </cfRule>
    <cfRule type="containsText" dxfId="2666" priority="2672" operator="containsText" text="土">
      <formula>NOT(ISERROR(SEARCH("土",W246)))</formula>
    </cfRule>
  </conditionalFormatting>
  <conditionalFormatting sqref="W251">
    <cfRule type="containsText" dxfId="2665" priority="2667" operator="containsText" text="日">
      <formula>NOT(ISERROR(SEARCH("日",W251)))</formula>
    </cfRule>
    <cfRule type="containsText" dxfId="2664" priority="2668" operator="containsText" text="土">
      <formula>NOT(ISERROR(SEARCH("土",W251)))</formula>
    </cfRule>
  </conditionalFormatting>
  <conditionalFormatting sqref="W252">
    <cfRule type="containsText" dxfId="2663" priority="2663" operator="containsText" text="日">
      <formula>NOT(ISERROR(SEARCH("日",W252)))</formula>
    </cfRule>
    <cfRule type="containsText" dxfId="2662" priority="2664" operator="containsText" text="土">
      <formula>NOT(ISERROR(SEARCH("土",W252)))</formula>
    </cfRule>
  </conditionalFormatting>
  <conditionalFormatting sqref="W250">
    <cfRule type="containsText" dxfId="2661" priority="2665" operator="containsText" text="日">
      <formula>NOT(ISERROR(SEARCH("日",W250)))</formula>
    </cfRule>
    <cfRule type="containsText" dxfId="2660" priority="2666" operator="containsText" text="土">
      <formula>NOT(ISERROR(SEARCH("土",W250)))</formula>
    </cfRule>
  </conditionalFormatting>
  <conditionalFormatting sqref="W255">
    <cfRule type="containsText" dxfId="2659" priority="2661" operator="containsText" text="日">
      <formula>NOT(ISERROR(SEARCH("日",W255)))</formula>
    </cfRule>
    <cfRule type="containsText" dxfId="2658" priority="2662" operator="containsText" text="土">
      <formula>NOT(ISERROR(SEARCH("土",W255)))</formula>
    </cfRule>
  </conditionalFormatting>
  <conditionalFormatting sqref="W256">
    <cfRule type="containsText" dxfId="2657" priority="2657" operator="containsText" text="日">
      <formula>NOT(ISERROR(SEARCH("日",W256)))</formula>
    </cfRule>
    <cfRule type="containsText" dxfId="2656" priority="2658" operator="containsText" text="土">
      <formula>NOT(ISERROR(SEARCH("土",W256)))</formula>
    </cfRule>
  </conditionalFormatting>
  <conditionalFormatting sqref="W254">
    <cfRule type="containsText" dxfId="2655" priority="2659" operator="containsText" text="日">
      <formula>NOT(ISERROR(SEARCH("日",W254)))</formula>
    </cfRule>
    <cfRule type="containsText" dxfId="2654" priority="2660" operator="containsText" text="土">
      <formula>NOT(ISERROR(SEARCH("土",W254)))</formula>
    </cfRule>
  </conditionalFormatting>
  <conditionalFormatting sqref="W259">
    <cfRule type="containsText" dxfId="2653" priority="2655" operator="containsText" text="日">
      <formula>NOT(ISERROR(SEARCH("日",W259)))</formula>
    </cfRule>
    <cfRule type="containsText" dxfId="2652" priority="2656" operator="containsText" text="土">
      <formula>NOT(ISERROR(SEARCH("土",W259)))</formula>
    </cfRule>
  </conditionalFormatting>
  <conditionalFormatting sqref="W260">
    <cfRule type="containsText" dxfId="2651" priority="2651" operator="containsText" text="日">
      <formula>NOT(ISERROR(SEARCH("日",W260)))</formula>
    </cfRule>
    <cfRule type="containsText" dxfId="2650" priority="2652" operator="containsText" text="土">
      <formula>NOT(ISERROR(SEARCH("土",W260)))</formula>
    </cfRule>
  </conditionalFormatting>
  <conditionalFormatting sqref="W263">
    <cfRule type="containsText" dxfId="2649" priority="2649" operator="containsText" text="日">
      <formula>NOT(ISERROR(SEARCH("日",W263)))</formula>
    </cfRule>
    <cfRule type="containsText" dxfId="2648" priority="2650" operator="containsText" text="土">
      <formula>NOT(ISERROR(SEARCH("土",W263)))</formula>
    </cfRule>
  </conditionalFormatting>
  <conditionalFormatting sqref="W264">
    <cfRule type="containsText" dxfId="2647" priority="2645" operator="containsText" text="日">
      <formula>NOT(ISERROR(SEARCH("日",W264)))</formula>
    </cfRule>
    <cfRule type="containsText" dxfId="2646" priority="2646" operator="containsText" text="土">
      <formula>NOT(ISERROR(SEARCH("土",W264)))</formula>
    </cfRule>
  </conditionalFormatting>
  <conditionalFormatting sqref="W262">
    <cfRule type="containsText" dxfId="2645" priority="2647" operator="containsText" text="日">
      <formula>NOT(ISERROR(SEARCH("日",W262)))</formula>
    </cfRule>
    <cfRule type="containsText" dxfId="2644" priority="2648" operator="containsText" text="土">
      <formula>NOT(ISERROR(SEARCH("土",W262)))</formula>
    </cfRule>
  </conditionalFormatting>
  <conditionalFormatting sqref="W267">
    <cfRule type="containsText" dxfId="2643" priority="2643" operator="containsText" text="日">
      <formula>NOT(ISERROR(SEARCH("日",W267)))</formula>
    </cfRule>
    <cfRule type="containsText" dxfId="2642" priority="2644" operator="containsText" text="土">
      <formula>NOT(ISERROR(SEARCH("土",W267)))</formula>
    </cfRule>
  </conditionalFormatting>
  <conditionalFormatting sqref="W268">
    <cfRule type="containsText" dxfId="2641" priority="2639" operator="containsText" text="日">
      <formula>NOT(ISERROR(SEARCH("日",W268)))</formula>
    </cfRule>
    <cfRule type="containsText" dxfId="2640" priority="2640" operator="containsText" text="土">
      <formula>NOT(ISERROR(SEARCH("土",W268)))</formula>
    </cfRule>
  </conditionalFormatting>
  <conditionalFormatting sqref="W266">
    <cfRule type="containsText" dxfId="2639" priority="2641" operator="containsText" text="日">
      <formula>NOT(ISERROR(SEARCH("日",W266)))</formula>
    </cfRule>
    <cfRule type="containsText" dxfId="2638" priority="2642" operator="containsText" text="土">
      <formula>NOT(ISERROR(SEARCH("土",W266)))</formula>
    </cfRule>
  </conditionalFormatting>
  <conditionalFormatting sqref="W271">
    <cfRule type="containsText" dxfId="2637" priority="2637" operator="containsText" text="日">
      <formula>NOT(ISERROR(SEARCH("日",W271)))</formula>
    </cfRule>
    <cfRule type="containsText" dxfId="2636" priority="2638" operator="containsText" text="土">
      <formula>NOT(ISERROR(SEARCH("土",W271)))</formula>
    </cfRule>
  </conditionalFormatting>
  <conditionalFormatting sqref="W272">
    <cfRule type="containsText" dxfId="2635" priority="2633" operator="containsText" text="日">
      <formula>NOT(ISERROR(SEARCH("日",W272)))</formula>
    </cfRule>
    <cfRule type="containsText" dxfId="2634" priority="2634" operator="containsText" text="土">
      <formula>NOT(ISERROR(SEARCH("土",W272)))</formula>
    </cfRule>
  </conditionalFormatting>
  <conditionalFormatting sqref="W270">
    <cfRule type="containsText" dxfId="2633" priority="2635" operator="containsText" text="日">
      <formula>NOT(ISERROR(SEARCH("日",W270)))</formula>
    </cfRule>
    <cfRule type="containsText" dxfId="2632" priority="2636" operator="containsText" text="土">
      <formula>NOT(ISERROR(SEARCH("土",W270)))</formula>
    </cfRule>
  </conditionalFormatting>
  <conditionalFormatting sqref="W275">
    <cfRule type="containsText" dxfId="2631" priority="2631" operator="containsText" text="日">
      <formula>NOT(ISERROR(SEARCH("日",W275)))</formula>
    </cfRule>
    <cfRule type="containsText" dxfId="2630" priority="2632" operator="containsText" text="土">
      <formula>NOT(ISERROR(SEARCH("土",W275)))</formula>
    </cfRule>
  </conditionalFormatting>
  <conditionalFormatting sqref="W276">
    <cfRule type="containsText" dxfId="2629" priority="2627" operator="containsText" text="日">
      <formula>NOT(ISERROR(SEARCH("日",W276)))</formula>
    </cfRule>
    <cfRule type="containsText" dxfId="2628" priority="2628" operator="containsText" text="土">
      <formula>NOT(ISERROR(SEARCH("土",W276)))</formula>
    </cfRule>
  </conditionalFormatting>
  <conditionalFormatting sqref="W274">
    <cfRule type="containsText" dxfId="2627" priority="2629" operator="containsText" text="日">
      <formula>NOT(ISERROR(SEARCH("日",W274)))</formula>
    </cfRule>
    <cfRule type="containsText" dxfId="2626" priority="2630" operator="containsText" text="土">
      <formula>NOT(ISERROR(SEARCH("土",W274)))</formula>
    </cfRule>
  </conditionalFormatting>
  <conditionalFormatting sqref="W279">
    <cfRule type="containsText" dxfId="2625" priority="2625" operator="containsText" text="日">
      <formula>NOT(ISERROR(SEARCH("日",W279)))</formula>
    </cfRule>
    <cfRule type="containsText" dxfId="2624" priority="2626" operator="containsText" text="土">
      <formula>NOT(ISERROR(SEARCH("土",W279)))</formula>
    </cfRule>
  </conditionalFormatting>
  <conditionalFormatting sqref="W280">
    <cfRule type="containsText" dxfId="2623" priority="2621" operator="containsText" text="日">
      <formula>NOT(ISERROR(SEARCH("日",W280)))</formula>
    </cfRule>
    <cfRule type="containsText" dxfId="2622" priority="2622" operator="containsText" text="土">
      <formula>NOT(ISERROR(SEARCH("土",W280)))</formula>
    </cfRule>
  </conditionalFormatting>
  <conditionalFormatting sqref="W278">
    <cfRule type="containsText" dxfId="2621" priority="2623" operator="containsText" text="日">
      <formula>NOT(ISERROR(SEARCH("日",W278)))</formula>
    </cfRule>
    <cfRule type="containsText" dxfId="2620" priority="2624" operator="containsText" text="土">
      <formula>NOT(ISERROR(SEARCH("土",W278)))</formula>
    </cfRule>
  </conditionalFormatting>
  <conditionalFormatting sqref="W283">
    <cfRule type="containsText" dxfId="2619" priority="2619" operator="containsText" text="日">
      <formula>NOT(ISERROR(SEARCH("日",W283)))</formula>
    </cfRule>
    <cfRule type="containsText" dxfId="2618" priority="2620" operator="containsText" text="土">
      <formula>NOT(ISERROR(SEARCH("土",W283)))</formula>
    </cfRule>
  </conditionalFormatting>
  <conditionalFormatting sqref="W284">
    <cfRule type="containsText" dxfId="2617" priority="2615" operator="containsText" text="日">
      <formula>NOT(ISERROR(SEARCH("日",W284)))</formula>
    </cfRule>
    <cfRule type="containsText" dxfId="2616" priority="2616" operator="containsText" text="土">
      <formula>NOT(ISERROR(SEARCH("土",W284)))</formula>
    </cfRule>
  </conditionalFormatting>
  <conditionalFormatting sqref="W282">
    <cfRule type="containsText" dxfId="2615" priority="2617" operator="containsText" text="日">
      <formula>NOT(ISERROR(SEARCH("日",W282)))</formula>
    </cfRule>
    <cfRule type="containsText" dxfId="2614" priority="2618" operator="containsText" text="土">
      <formula>NOT(ISERROR(SEARCH("土",W282)))</formula>
    </cfRule>
  </conditionalFormatting>
  <conditionalFormatting sqref="W287">
    <cfRule type="containsText" dxfId="2613" priority="2613" operator="containsText" text="日">
      <formula>NOT(ISERROR(SEARCH("日",W287)))</formula>
    </cfRule>
    <cfRule type="containsText" dxfId="2612" priority="2614" operator="containsText" text="土">
      <formula>NOT(ISERROR(SEARCH("土",W287)))</formula>
    </cfRule>
  </conditionalFormatting>
  <conditionalFormatting sqref="W288">
    <cfRule type="containsText" dxfId="2611" priority="2609" operator="containsText" text="日">
      <formula>NOT(ISERROR(SEARCH("日",W288)))</formula>
    </cfRule>
    <cfRule type="containsText" dxfId="2610" priority="2610" operator="containsText" text="土">
      <formula>NOT(ISERROR(SEARCH("土",W288)))</formula>
    </cfRule>
  </conditionalFormatting>
  <conditionalFormatting sqref="W286">
    <cfRule type="containsText" dxfId="2609" priority="2611" operator="containsText" text="日">
      <formula>NOT(ISERROR(SEARCH("日",W286)))</formula>
    </cfRule>
    <cfRule type="containsText" dxfId="2608" priority="2612" operator="containsText" text="土">
      <formula>NOT(ISERROR(SEARCH("土",W286)))</formula>
    </cfRule>
  </conditionalFormatting>
  <conditionalFormatting sqref="W291">
    <cfRule type="containsText" dxfId="2607" priority="2607" operator="containsText" text="日">
      <formula>NOT(ISERROR(SEARCH("日",W291)))</formula>
    </cfRule>
    <cfRule type="containsText" dxfId="2606" priority="2608" operator="containsText" text="土">
      <formula>NOT(ISERROR(SEARCH("土",W291)))</formula>
    </cfRule>
  </conditionalFormatting>
  <conditionalFormatting sqref="W292:W293">
    <cfRule type="containsText" dxfId="2605" priority="2603" operator="containsText" text="日">
      <formula>NOT(ISERROR(SEARCH("日",W292)))</formula>
    </cfRule>
    <cfRule type="containsText" dxfId="2604" priority="2604" operator="containsText" text="土">
      <formula>NOT(ISERROR(SEARCH("土",W292)))</formula>
    </cfRule>
  </conditionalFormatting>
  <conditionalFormatting sqref="W290">
    <cfRule type="containsText" dxfId="2603" priority="2605" operator="containsText" text="日">
      <formula>NOT(ISERROR(SEARCH("日",W290)))</formula>
    </cfRule>
    <cfRule type="containsText" dxfId="2602" priority="2606" operator="containsText" text="土">
      <formula>NOT(ISERROR(SEARCH("土",W290)))</formula>
    </cfRule>
  </conditionalFormatting>
  <conditionalFormatting sqref="X220">
    <cfRule type="containsText" dxfId="2601" priority="2601" operator="containsText" text="日">
      <formula>NOT(ISERROR(SEARCH("日",X220)))</formula>
    </cfRule>
    <cfRule type="containsText" dxfId="2600" priority="2602" operator="containsText" text="土">
      <formula>NOT(ISERROR(SEARCH("土",X220)))</formula>
    </cfRule>
  </conditionalFormatting>
  <conditionalFormatting sqref="X223">
    <cfRule type="containsText" dxfId="2599" priority="2599" operator="containsText" text="日">
      <formula>NOT(ISERROR(SEARCH("日",X223)))</formula>
    </cfRule>
    <cfRule type="containsText" dxfId="2598" priority="2600" operator="containsText" text="土">
      <formula>NOT(ISERROR(SEARCH("土",X223)))</formula>
    </cfRule>
  </conditionalFormatting>
  <conditionalFormatting sqref="X228">
    <cfRule type="containsText" dxfId="2597" priority="2589" operator="containsText" text="日">
      <formula>NOT(ISERROR(SEARCH("日",X228)))</formula>
    </cfRule>
    <cfRule type="containsText" dxfId="2596" priority="2590" operator="containsText" text="土">
      <formula>NOT(ISERROR(SEARCH("土",X228)))</formula>
    </cfRule>
  </conditionalFormatting>
  <conditionalFormatting sqref="X231">
    <cfRule type="containsText" dxfId="2595" priority="2587" operator="containsText" text="日">
      <formula>NOT(ISERROR(SEARCH("日",X231)))</formula>
    </cfRule>
    <cfRule type="containsText" dxfId="2594" priority="2588" operator="containsText" text="土">
      <formula>NOT(ISERROR(SEARCH("土",X231)))</formula>
    </cfRule>
  </conditionalFormatting>
  <conditionalFormatting sqref="X230">
    <cfRule type="containsText" dxfId="2593" priority="2585" operator="containsText" text="日">
      <formula>NOT(ISERROR(SEARCH("日",X230)))</formula>
    </cfRule>
    <cfRule type="containsText" dxfId="2592" priority="2586" operator="containsText" text="土">
      <formula>NOT(ISERROR(SEARCH("土",X230)))</formula>
    </cfRule>
  </conditionalFormatting>
  <conditionalFormatting sqref="X232">
    <cfRule type="containsText" dxfId="2591" priority="2583" operator="containsText" text="日">
      <formula>NOT(ISERROR(SEARCH("日",X232)))</formula>
    </cfRule>
    <cfRule type="containsText" dxfId="2590" priority="2584" operator="containsText" text="土">
      <formula>NOT(ISERROR(SEARCH("土",X232)))</formula>
    </cfRule>
  </conditionalFormatting>
  <conditionalFormatting sqref="X235">
    <cfRule type="containsText" dxfId="2589" priority="2581" operator="containsText" text="日">
      <formula>NOT(ISERROR(SEARCH("日",X235)))</formula>
    </cfRule>
    <cfRule type="containsText" dxfId="2588" priority="2582" operator="containsText" text="土">
      <formula>NOT(ISERROR(SEARCH("土",X235)))</formula>
    </cfRule>
  </conditionalFormatting>
  <conditionalFormatting sqref="X234">
    <cfRule type="containsText" dxfId="2587" priority="2579" operator="containsText" text="日">
      <formula>NOT(ISERROR(SEARCH("日",X234)))</formula>
    </cfRule>
    <cfRule type="containsText" dxfId="2586" priority="2580" operator="containsText" text="土">
      <formula>NOT(ISERROR(SEARCH("土",X234)))</formula>
    </cfRule>
  </conditionalFormatting>
  <conditionalFormatting sqref="X240">
    <cfRule type="containsText" dxfId="2585" priority="2571" operator="containsText" text="日">
      <formula>NOT(ISERROR(SEARCH("日",X240)))</formula>
    </cfRule>
    <cfRule type="containsText" dxfId="2584" priority="2572" operator="containsText" text="土">
      <formula>NOT(ISERROR(SEARCH("土",X240)))</formula>
    </cfRule>
  </conditionalFormatting>
  <conditionalFormatting sqref="X222">
    <cfRule type="containsText" dxfId="2583" priority="2597" operator="containsText" text="日">
      <formula>NOT(ISERROR(SEARCH("日",X222)))</formula>
    </cfRule>
    <cfRule type="containsText" dxfId="2582" priority="2598" operator="containsText" text="土">
      <formula>NOT(ISERROR(SEARCH("土",X222)))</formula>
    </cfRule>
  </conditionalFormatting>
  <conditionalFormatting sqref="X227">
    <cfRule type="containsText" dxfId="2581" priority="2593" operator="containsText" text="日">
      <formula>NOT(ISERROR(SEARCH("日",X227)))</formula>
    </cfRule>
    <cfRule type="containsText" dxfId="2580" priority="2594" operator="containsText" text="土">
      <formula>NOT(ISERROR(SEARCH("土",X227)))</formula>
    </cfRule>
  </conditionalFormatting>
  <conditionalFormatting sqref="X226">
    <cfRule type="containsText" dxfId="2579" priority="2591" operator="containsText" text="日">
      <formula>NOT(ISERROR(SEARCH("日",X226)))</formula>
    </cfRule>
    <cfRule type="containsText" dxfId="2578" priority="2592" operator="containsText" text="土">
      <formula>NOT(ISERROR(SEARCH("土",X226)))</formula>
    </cfRule>
  </conditionalFormatting>
  <conditionalFormatting sqref="X236">
    <cfRule type="containsText" dxfId="2577" priority="2577" operator="containsText" text="日">
      <formula>NOT(ISERROR(SEARCH("日",X236)))</formula>
    </cfRule>
    <cfRule type="containsText" dxfId="2576" priority="2578" operator="containsText" text="土">
      <formula>NOT(ISERROR(SEARCH("土",X236)))</formula>
    </cfRule>
  </conditionalFormatting>
  <conditionalFormatting sqref="X258">
    <cfRule type="containsText" dxfId="2575" priority="2543" operator="containsText" text="日">
      <formula>NOT(ISERROR(SEARCH("日",X258)))</formula>
    </cfRule>
    <cfRule type="containsText" dxfId="2574" priority="2544" operator="containsText" text="土">
      <formula>NOT(ISERROR(SEARCH("土",X258)))</formula>
    </cfRule>
  </conditionalFormatting>
  <conditionalFormatting sqref="X238">
    <cfRule type="containsText" dxfId="2573" priority="2573" operator="containsText" text="日">
      <formula>NOT(ISERROR(SEARCH("日",X238)))</formula>
    </cfRule>
    <cfRule type="containsText" dxfId="2572" priority="2574" operator="containsText" text="土">
      <formula>NOT(ISERROR(SEARCH("土",X238)))</formula>
    </cfRule>
  </conditionalFormatting>
  <conditionalFormatting sqref="X224">
    <cfRule type="containsText" dxfId="2571" priority="2595" operator="containsText" text="日">
      <formula>NOT(ISERROR(SEARCH("日",X224)))</formula>
    </cfRule>
    <cfRule type="containsText" dxfId="2570" priority="2596" operator="containsText" text="土">
      <formula>NOT(ISERROR(SEARCH("土",X224)))</formula>
    </cfRule>
  </conditionalFormatting>
  <conditionalFormatting sqref="X239">
    <cfRule type="containsText" dxfId="2569" priority="2575" operator="containsText" text="日">
      <formula>NOT(ISERROR(SEARCH("日",X239)))</formula>
    </cfRule>
    <cfRule type="containsText" dxfId="2568" priority="2576" operator="containsText" text="土">
      <formula>NOT(ISERROR(SEARCH("土",X239)))</formula>
    </cfRule>
  </conditionalFormatting>
  <conditionalFormatting sqref="X243">
    <cfRule type="containsText" dxfId="2567" priority="2569" operator="containsText" text="日">
      <formula>NOT(ISERROR(SEARCH("日",X243)))</formula>
    </cfRule>
    <cfRule type="containsText" dxfId="2566" priority="2570" operator="containsText" text="土">
      <formula>NOT(ISERROR(SEARCH("土",X243)))</formula>
    </cfRule>
  </conditionalFormatting>
  <conditionalFormatting sqref="X244">
    <cfRule type="containsText" dxfId="2565" priority="2565" operator="containsText" text="日">
      <formula>NOT(ISERROR(SEARCH("日",X244)))</formula>
    </cfRule>
    <cfRule type="containsText" dxfId="2564" priority="2566" operator="containsText" text="土">
      <formula>NOT(ISERROR(SEARCH("土",X244)))</formula>
    </cfRule>
  </conditionalFormatting>
  <conditionalFormatting sqref="X242">
    <cfRule type="containsText" dxfId="2563" priority="2567" operator="containsText" text="日">
      <formula>NOT(ISERROR(SEARCH("日",X242)))</formula>
    </cfRule>
    <cfRule type="containsText" dxfId="2562" priority="2568" operator="containsText" text="土">
      <formula>NOT(ISERROR(SEARCH("土",X242)))</formula>
    </cfRule>
  </conditionalFormatting>
  <conditionalFormatting sqref="X247">
    <cfRule type="containsText" dxfId="2561" priority="2563" operator="containsText" text="日">
      <formula>NOT(ISERROR(SEARCH("日",X247)))</formula>
    </cfRule>
    <cfRule type="containsText" dxfId="2560" priority="2564" operator="containsText" text="土">
      <formula>NOT(ISERROR(SEARCH("土",X247)))</formula>
    </cfRule>
  </conditionalFormatting>
  <conditionalFormatting sqref="X248">
    <cfRule type="containsText" dxfId="2559" priority="2559" operator="containsText" text="日">
      <formula>NOT(ISERROR(SEARCH("日",X248)))</formula>
    </cfRule>
    <cfRule type="containsText" dxfId="2558" priority="2560" operator="containsText" text="土">
      <formula>NOT(ISERROR(SEARCH("土",X248)))</formula>
    </cfRule>
  </conditionalFormatting>
  <conditionalFormatting sqref="X246">
    <cfRule type="containsText" dxfId="2557" priority="2561" operator="containsText" text="日">
      <formula>NOT(ISERROR(SEARCH("日",X246)))</formula>
    </cfRule>
    <cfRule type="containsText" dxfId="2556" priority="2562" operator="containsText" text="土">
      <formula>NOT(ISERROR(SEARCH("土",X246)))</formula>
    </cfRule>
  </conditionalFormatting>
  <conditionalFormatting sqref="X251">
    <cfRule type="containsText" dxfId="2555" priority="2557" operator="containsText" text="日">
      <formula>NOT(ISERROR(SEARCH("日",X251)))</formula>
    </cfRule>
    <cfRule type="containsText" dxfId="2554" priority="2558" operator="containsText" text="土">
      <formula>NOT(ISERROR(SEARCH("土",X251)))</formula>
    </cfRule>
  </conditionalFormatting>
  <conditionalFormatting sqref="X252">
    <cfRule type="containsText" dxfId="2553" priority="2553" operator="containsText" text="日">
      <formula>NOT(ISERROR(SEARCH("日",X252)))</formula>
    </cfRule>
    <cfRule type="containsText" dxfId="2552" priority="2554" operator="containsText" text="土">
      <formula>NOT(ISERROR(SEARCH("土",X252)))</formula>
    </cfRule>
  </conditionalFormatting>
  <conditionalFormatting sqref="X250">
    <cfRule type="containsText" dxfId="2551" priority="2555" operator="containsText" text="日">
      <formula>NOT(ISERROR(SEARCH("日",X250)))</formula>
    </cfRule>
    <cfRule type="containsText" dxfId="2550" priority="2556" operator="containsText" text="土">
      <formula>NOT(ISERROR(SEARCH("土",X250)))</formula>
    </cfRule>
  </conditionalFormatting>
  <conditionalFormatting sqref="X255">
    <cfRule type="containsText" dxfId="2549" priority="2551" operator="containsText" text="日">
      <formula>NOT(ISERROR(SEARCH("日",X255)))</formula>
    </cfRule>
    <cfRule type="containsText" dxfId="2548" priority="2552" operator="containsText" text="土">
      <formula>NOT(ISERROR(SEARCH("土",X255)))</formula>
    </cfRule>
  </conditionalFormatting>
  <conditionalFormatting sqref="X256">
    <cfRule type="containsText" dxfId="2547" priority="2547" operator="containsText" text="日">
      <formula>NOT(ISERROR(SEARCH("日",X256)))</formula>
    </cfRule>
    <cfRule type="containsText" dxfId="2546" priority="2548" operator="containsText" text="土">
      <formula>NOT(ISERROR(SEARCH("土",X256)))</formula>
    </cfRule>
  </conditionalFormatting>
  <conditionalFormatting sqref="X254">
    <cfRule type="containsText" dxfId="2545" priority="2549" operator="containsText" text="日">
      <formula>NOT(ISERROR(SEARCH("日",X254)))</formula>
    </cfRule>
    <cfRule type="containsText" dxfId="2544" priority="2550" operator="containsText" text="土">
      <formula>NOT(ISERROR(SEARCH("土",X254)))</formula>
    </cfRule>
  </conditionalFormatting>
  <conditionalFormatting sqref="X259">
    <cfRule type="containsText" dxfId="2543" priority="2545" operator="containsText" text="日">
      <formula>NOT(ISERROR(SEARCH("日",X259)))</formula>
    </cfRule>
    <cfRule type="containsText" dxfId="2542" priority="2546" operator="containsText" text="土">
      <formula>NOT(ISERROR(SEARCH("土",X259)))</formula>
    </cfRule>
  </conditionalFormatting>
  <conditionalFormatting sqref="X260">
    <cfRule type="containsText" dxfId="2541" priority="2541" operator="containsText" text="日">
      <formula>NOT(ISERROR(SEARCH("日",X260)))</formula>
    </cfRule>
    <cfRule type="containsText" dxfId="2540" priority="2542" operator="containsText" text="土">
      <formula>NOT(ISERROR(SEARCH("土",X260)))</formula>
    </cfRule>
  </conditionalFormatting>
  <conditionalFormatting sqref="X263">
    <cfRule type="containsText" dxfId="2539" priority="2539" operator="containsText" text="日">
      <formula>NOT(ISERROR(SEARCH("日",X263)))</formula>
    </cfRule>
    <cfRule type="containsText" dxfId="2538" priority="2540" operator="containsText" text="土">
      <formula>NOT(ISERROR(SEARCH("土",X263)))</formula>
    </cfRule>
  </conditionalFormatting>
  <conditionalFormatting sqref="X264">
    <cfRule type="containsText" dxfId="2537" priority="2535" operator="containsText" text="日">
      <formula>NOT(ISERROR(SEARCH("日",X264)))</formula>
    </cfRule>
    <cfRule type="containsText" dxfId="2536" priority="2536" operator="containsText" text="土">
      <formula>NOT(ISERROR(SEARCH("土",X264)))</formula>
    </cfRule>
  </conditionalFormatting>
  <conditionalFormatting sqref="X262">
    <cfRule type="containsText" dxfId="2535" priority="2537" operator="containsText" text="日">
      <formula>NOT(ISERROR(SEARCH("日",X262)))</formula>
    </cfRule>
    <cfRule type="containsText" dxfId="2534" priority="2538" operator="containsText" text="土">
      <formula>NOT(ISERROR(SEARCH("土",X262)))</formula>
    </cfRule>
  </conditionalFormatting>
  <conditionalFormatting sqref="X267">
    <cfRule type="containsText" dxfId="2533" priority="2533" operator="containsText" text="日">
      <formula>NOT(ISERROR(SEARCH("日",X267)))</formula>
    </cfRule>
    <cfRule type="containsText" dxfId="2532" priority="2534" operator="containsText" text="土">
      <formula>NOT(ISERROR(SEARCH("土",X267)))</formula>
    </cfRule>
  </conditionalFormatting>
  <conditionalFormatting sqref="X268">
    <cfRule type="containsText" dxfId="2531" priority="2529" operator="containsText" text="日">
      <formula>NOT(ISERROR(SEARCH("日",X268)))</formula>
    </cfRule>
    <cfRule type="containsText" dxfId="2530" priority="2530" operator="containsText" text="土">
      <formula>NOT(ISERROR(SEARCH("土",X268)))</formula>
    </cfRule>
  </conditionalFormatting>
  <conditionalFormatting sqref="X266">
    <cfRule type="containsText" dxfId="2529" priority="2531" operator="containsText" text="日">
      <formula>NOT(ISERROR(SEARCH("日",X266)))</formula>
    </cfRule>
    <cfRule type="containsText" dxfId="2528" priority="2532" operator="containsText" text="土">
      <formula>NOT(ISERROR(SEARCH("土",X266)))</formula>
    </cfRule>
  </conditionalFormatting>
  <conditionalFormatting sqref="X271">
    <cfRule type="containsText" dxfId="2527" priority="2527" operator="containsText" text="日">
      <formula>NOT(ISERROR(SEARCH("日",X271)))</formula>
    </cfRule>
    <cfRule type="containsText" dxfId="2526" priority="2528" operator="containsText" text="土">
      <formula>NOT(ISERROR(SEARCH("土",X271)))</formula>
    </cfRule>
  </conditionalFormatting>
  <conditionalFormatting sqref="X272">
    <cfRule type="containsText" dxfId="2525" priority="2523" operator="containsText" text="日">
      <formula>NOT(ISERROR(SEARCH("日",X272)))</formula>
    </cfRule>
    <cfRule type="containsText" dxfId="2524" priority="2524" operator="containsText" text="土">
      <formula>NOT(ISERROR(SEARCH("土",X272)))</formula>
    </cfRule>
  </conditionalFormatting>
  <conditionalFormatting sqref="X270">
    <cfRule type="containsText" dxfId="2523" priority="2525" operator="containsText" text="日">
      <formula>NOT(ISERROR(SEARCH("日",X270)))</formula>
    </cfRule>
    <cfRule type="containsText" dxfId="2522" priority="2526" operator="containsText" text="土">
      <formula>NOT(ISERROR(SEARCH("土",X270)))</formula>
    </cfRule>
  </conditionalFormatting>
  <conditionalFormatting sqref="X275">
    <cfRule type="containsText" dxfId="2521" priority="2521" operator="containsText" text="日">
      <formula>NOT(ISERROR(SEARCH("日",X275)))</formula>
    </cfRule>
    <cfRule type="containsText" dxfId="2520" priority="2522" operator="containsText" text="土">
      <formula>NOT(ISERROR(SEARCH("土",X275)))</formula>
    </cfRule>
  </conditionalFormatting>
  <conditionalFormatting sqref="X276">
    <cfRule type="containsText" dxfId="2519" priority="2517" operator="containsText" text="日">
      <formula>NOT(ISERROR(SEARCH("日",X276)))</formula>
    </cfRule>
    <cfRule type="containsText" dxfId="2518" priority="2518" operator="containsText" text="土">
      <formula>NOT(ISERROR(SEARCH("土",X276)))</formula>
    </cfRule>
  </conditionalFormatting>
  <conditionalFormatting sqref="X274">
    <cfRule type="containsText" dxfId="2517" priority="2519" operator="containsText" text="日">
      <formula>NOT(ISERROR(SEARCH("日",X274)))</formula>
    </cfRule>
    <cfRule type="containsText" dxfId="2516" priority="2520" operator="containsText" text="土">
      <formula>NOT(ISERROR(SEARCH("土",X274)))</formula>
    </cfRule>
  </conditionalFormatting>
  <conditionalFormatting sqref="X279">
    <cfRule type="containsText" dxfId="2515" priority="2515" operator="containsText" text="日">
      <formula>NOT(ISERROR(SEARCH("日",X279)))</formula>
    </cfRule>
    <cfRule type="containsText" dxfId="2514" priority="2516" operator="containsText" text="土">
      <formula>NOT(ISERROR(SEARCH("土",X279)))</formula>
    </cfRule>
  </conditionalFormatting>
  <conditionalFormatting sqref="X280">
    <cfRule type="containsText" dxfId="2513" priority="2511" operator="containsText" text="日">
      <formula>NOT(ISERROR(SEARCH("日",X280)))</formula>
    </cfRule>
    <cfRule type="containsText" dxfId="2512" priority="2512" operator="containsText" text="土">
      <formula>NOT(ISERROR(SEARCH("土",X280)))</formula>
    </cfRule>
  </conditionalFormatting>
  <conditionalFormatting sqref="X278">
    <cfRule type="containsText" dxfId="2511" priority="2513" operator="containsText" text="日">
      <formula>NOT(ISERROR(SEARCH("日",X278)))</formula>
    </cfRule>
    <cfRule type="containsText" dxfId="2510" priority="2514" operator="containsText" text="土">
      <formula>NOT(ISERROR(SEARCH("土",X278)))</formula>
    </cfRule>
  </conditionalFormatting>
  <conditionalFormatting sqref="X283">
    <cfRule type="containsText" dxfId="2509" priority="2509" operator="containsText" text="日">
      <formula>NOT(ISERROR(SEARCH("日",X283)))</formula>
    </cfRule>
    <cfRule type="containsText" dxfId="2508" priority="2510" operator="containsText" text="土">
      <formula>NOT(ISERROR(SEARCH("土",X283)))</formula>
    </cfRule>
  </conditionalFormatting>
  <conditionalFormatting sqref="X284">
    <cfRule type="containsText" dxfId="2507" priority="2505" operator="containsText" text="日">
      <formula>NOT(ISERROR(SEARCH("日",X284)))</formula>
    </cfRule>
    <cfRule type="containsText" dxfId="2506" priority="2506" operator="containsText" text="土">
      <formula>NOT(ISERROR(SEARCH("土",X284)))</formula>
    </cfRule>
  </conditionalFormatting>
  <conditionalFormatting sqref="X282">
    <cfRule type="containsText" dxfId="2505" priority="2507" operator="containsText" text="日">
      <formula>NOT(ISERROR(SEARCH("日",X282)))</formula>
    </cfRule>
    <cfRule type="containsText" dxfId="2504" priority="2508" operator="containsText" text="土">
      <formula>NOT(ISERROR(SEARCH("土",X282)))</formula>
    </cfRule>
  </conditionalFormatting>
  <conditionalFormatting sqref="X287">
    <cfRule type="containsText" dxfId="2503" priority="2503" operator="containsText" text="日">
      <formula>NOT(ISERROR(SEARCH("日",X287)))</formula>
    </cfRule>
    <cfRule type="containsText" dxfId="2502" priority="2504" operator="containsText" text="土">
      <formula>NOT(ISERROR(SEARCH("土",X287)))</formula>
    </cfRule>
  </conditionalFormatting>
  <conditionalFormatting sqref="X288">
    <cfRule type="containsText" dxfId="2501" priority="2499" operator="containsText" text="日">
      <formula>NOT(ISERROR(SEARCH("日",X288)))</formula>
    </cfRule>
    <cfRule type="containsText" dxfId="2500" priority="2500" operator="containsText" text="土">
      <formula>NOT(ISERROR(SEARCH("土",X288)))</formula>
    </cfRule>
  </conditionalFormatting>
  <conditionalFormatting sqref="X286">
    <cfRule type="containsText" dxfId="2499" priority="2501" operator="containsText" text="日">
      <formula>NOT(ISERROR(SEARCH("日",X286)))</formula>
    </cfRule>
    <cfRule type="containsText" dxfId="2498" priority="2502" operator="containsText" text="土">
      <formula>NOT(ISERROR(SEARCH("土",X286)))</formula>
    </cfRule>
  </conditionalFormatting>
  <conditionalFormatting sqref="X291">
    <cfRule type="containsText" dxfId="2497" priority="2497" operator="containsText" text="日">
      <formula>NOT(ISERROR(SEARCH("日",X291)))</formula>
    </cfRule>
    <cfRule type="containsText" dxfId="2496" priority="2498" operator="containsText" text="土">
      <formula>NOT(ISERROR(SEARCH("土",X291)))</formula>
    </cfRule>
  </conditionalFormatting>
  <conditionalFormatting sqref="X292:X293">
    <cfRule type="containsText" dxfId="2495" priority="2493" operator="containsText" text="日">
      <formula>NOT(ISERROR(SEARCH("日",X292)))</formula>
    </cfRule>
    <cfRule type="containsText" dxfId="2494" priority="2494" operator="containsText" text="土">
      <formula>NOT(ISERROR(SEARCH("土",X292)))</formula>
    </cfRule>
  </conditionalFormatting>
  <conditionalFormatting sqref="X290">
    <cfRule type="containsText" dxfId="2493" priority="2495" operator="containsText" text="日">
      <formula>NOT(ISERROR(SEARCH("日",X290)))</formula>
    </cfRule>
    <cfRule type="containsText" dxfId="2492" priority="2496" operator="containsText" text="土">
      <formula>NOT(ISERROR(SEARCH("土",X290)))</formula>
    </cfRule>
  </conditionalFormatting>
  <conditionalFormatting sqref="Y220">
    <cfRule type="containsText" dxfId="2491" priority="2491" operator="containsText" text="日">
      <formula>NOT(ISERROR(SEARCH("日",Y220)))</formula>
    </cfRule>
    <cfRule type="containsText" dxfId="2490" priority="2492" operator="containsText" text="土">
      <formula>NOT(ISERROR(SEARCH("土",Y220)))</formula>
    </cfRule>
  </conditionalFormatting>
  <conditionalFormatting sqref="Y223">
    <cfRule type="containsText" dxfId="2489" priority="2489" operator="containsText" text="日">
      <formula>NOT(ISERROR(SEARCH("日",Y223)))</formula>
    </cfRule>
    <cfRule type="containsText" dxfId="2488" priority="2490" operator="containsText" text="土">
      <formula>NOT(ISERROR(SEARCH("土",Y223)))</formula>
    </cfRule>
  </conditionalFormatting>
  <conditionalFormatting sqref="Y228">
    <cfRule type="containsText" dxfId="2487" priority="2479" operator="containsText" text="日">
      <formula>NOT(ISERROR(SEARCH("日",Y228)))</formula>
    </cfRule>
    <cfRule type="containsText" dxfId="2486" priority="2480" operator="containsText" text="土">
      <formula>NOT(ISERROR(SEARCH("土",Y228)))</formula>
    </cfRule>
  </conditionalFormatting>
  <conditionalFormatting sqref="Y231">
    <cfRule type="containsText" dxfId="2485" priority="2477" operator="containsText" text="日">
      <formula>NOT(ISERROR(SEARCH("日",Y231)))</formula>
    </cfRule>
    <cfRule type="containsText" dxfId="2484" priority="2478" operator="containsText" text="土">
      <formula>NOT(ISERROR(SEARCH("土",Y231)))</formula>
    </cfRule>
  </conditionalFormatting>
  <conditionalFormatting sqref="Y230">
    <cfRule type="containsText" dxfId="2483" priority="2475" operator="containsText" text="日">
      <formula>NOT(ISERROR(SEARCH("日",Y230)))</formula>
    </cfRule>
    <cfRule type="containsText" dxfId="2482" priority="2476" operator="containsText" text="土">
      <formula>NOT(ISERROR(SEARCH("土",Y230)))</formula>
    </cfRule>
  </conditionalFormatting>
  <conditionalFormatting sqref="Y232">
    <cfRule type="containsText" dxfId="2481" priority="2473" operator="containsText" text="日">
      <formula>NOT(ISERROR(SEARCH("日",Y232)))</formula>
    </cfRule>
    <cfRule type="containsText" dxfId="2480" priority="2474" operator="containsText" text="土">
      <formula>NOT(ISERROR(SEARCH("土",Y232)))</formula>
    </cfRule>
  </conditionalFormatting>
  <conditionalFormatting sqref="Y235">
    <cfRule type="containsText" dxfId="2479" priority="2471" operator="containsText" text="日">
      <formula>NOT(ISERROR(SEARCH("日",Y235)))</formula>
    </cfRule>
    <cfRule type="containsText" dxfId="2478" priority="2472" operator="containsText" text="土">
      <formula>NOT(ISERROR(SEARCH("土",Y235)))</formula>
    </cfRule>
  </conditionalFormatting>
  <conditionalFormatting sqref="Y234">
    <cfRule type="containsText" dxfId="2477" priority="2469" operator="containsText" text="日">
      <formula>NOT(ISERROR(SEARCH("日",Y234)))</formula>
    </cfRule>
    <cfRule type="containsText" dxfId="2476" priority="2470" operator="containsText" text="土">
      <formula>NOT(ISERROR(SEARCH("土",Y234)))</formula>
    </cfRule>
  </conditionalFormatting>
  <conditionalFormatting sqref="Y240">
    <cfRule type="containsText" dxfId="2475" priority="2461" operator="containsText" text="日">
      <formula>NOT(ISERROR(SEARCH("日",Y240)))</formula>
    </cfRule>
    <cfRule type="containsText" dxfId="2474" priority="2462" operator="containsText" text="土">
      <formula>NOT(ISERROR(SEARCH("土",Y240)))</formula>
    </cfRule>
  </conditionalFormatting>
  <conditionalFormatting sqref="Y222">
    <cfRule type="containsText" dxfId="2473" priority="2487" operator="containsText" text="日">
      <formula>NOT(ISERROR(SEARCH("日",Y222)))</formula>
    </cfRule>
    <cfRule type="containsText" dxfId="2472" priority="2488" operator="containsText" text="土">
      <formula>NOT(ISERROR(SEARCH("土",Y222)))</formula>
    </cfRule>
  </conditionalFormatting>
  <conditionalFormatting sqref="Y227">
    <cfRule type="containsText" dxfId="2471" priority="2483" operator="containsText" text="日">
      <formula>NOT(ISERROR(SEARCH("日",Y227)))</formula>
    </cfRule>
    <cfRule type="containsText" dxfId="2470" priority="2484" operator="containsText" text="土">
      <formula>NOT(ISERROR(SEARCH("土",Y227)))</formula>
    </cfRule>
  </conditionalFormatting>
  <conditionalFormatting sqref="Y226">
    <cfRule type="containsText" dxfId="2469" priority="2481" operator="containsText" text="日">
      <formula>NOT(ISERROR(SEARCH("日",Y226)))</formula>
    </cfRule>
    <cfRule type="containsText" dxfId="2468" priority="2482" operator="containsText" text="土">
      <formula>NOT(ISERROR(SEARCH("土",Y226)))</formula>
    </cfRule>
  </conditionalFormatting>
  <conditionalFormatting sqref="Y236">
    <cfRule type="containsText" dxfId="2467" priority="2467" operator="containsText" text="日">
      <formula>NOT(ISERROR(SEARCH("日",Y236)))</formula>
    </cfRule>
    <cfRule type="containsText" dxfId="2466" priority="2468" operator="containsText" text="土">
      <formula>NOT(ISERROR(SEARCH("土",Y236)))</formula>
    </cfRule>
  </conditionalFormatting>
  <conditionalFormatting sqref="Y258">
    <cfRule type="containsText" dxfId="2465" priority="2433" operator="containsText" text="日">
      <formula>NOT(ISERROR(SEARCH("日",Y258)))</formula>
    </cfRule>
    <cfRule type="containsText" dxfId="2464" priority="2434" operator="containsText" text="土">
      <formula>NOT(ISERROR(SEARCH("土",Y258)))</formula>
    </cfRule>
  </conditionalFormatting>
  <conditionalFormatting sqref="Y238">
    <cfRule type="containsText" dxfId="2463" priority="2463" operator="containsText" text="日">
      <formula>NOT(ISERROR(SEARCH("日",Y238)))</formula>
    </cfRule>
    <cfRule type="containsText" dxfId="2462" priority="2464" operator="containsText" text="土">
      <formula>NOT(ISERROR(SEARCH("土",Y238)))</formula>
    </cfRule>
  </conditionalFormatting>
  <conditionalFormatting sqref="Y224">
    <cfRule type="containsText" dxfId="2461" priority="2485" operator="containsText" text="日">
      <formula>NOT(ISERROR(SEARCH("日",Y224)))</formula>
    </cfRule>
    <cfRule type="containsText" dxfId="2460" priority="2486" operator="containsText" text="土">
      <formula>NOT(ISERROR(SEARCH("土",Y224)))</formula>
    </cfRule>
  </conditionalFormatting>
  <conditionalFormatting sqref="Y239">
    <cfRule type="containsText" dxfId="2459" priority="2465" operator="containsText" text="日">
      <formula>NOT(ISERROR(SEARCH("日",Y239)))</formula>
    </cfRule>
    <cfRule type="containsText" dxfId="2458" priority="2466" operator="containsText" text="土">
      <formula>NOT(ISERROR(SEARCH("土",Y239)))</formula>
    </cfRule>
  </conditionalFormatting>
  <conditionalFormatting sqref="Y243">
    <cfRule type="containsText" dxfId="2457" priority="2459" operator="containsText" text="日">
      <formula>NOT(ISERROR(SEARCH("日",Y243)))</formula>
    </cfRule>
    <cfRule type="containsText" dxfId="2456" priority="2460" operator="containsText" text="土">
      <formula>NOT(ISERROR(SEARCH("土",Y243)))</formula>
    </cfRule>
  </conditionalFormatting>
  <conditionalFormatting sqref="Y244">
    <cfRule type="containsText" dxfId="2455" priority="2455" operator="containsText" text="日">
      <formula>NOT(ISERROR(SEARCH("日",Y244)))</formula>
    </cfRule>
    <cfRule type="containsText" dxfId="2454" priority="2456" operator="containsText" text="土">
      <formula>NOT(ISERROR(SEARCH("土",Y244)))</formula>
    </cfRule>
  </conditionalFormatting>
  <conditionalFormatting sqref="Y242">
    <cfRule type="containsText" dxfId="2453" priority="2457" operator="containsText" text="日">
      <formula>NOT(ISERROR(SEARCH("日",Y242)))</formula>
    </cfRule>
    <cfRule type="containsText" dxfId="2452" priority="2458" operator="containsText" text="土">
      <formula>NOT(ISERROR(SEARCH("土",Y242)))</formula>
    </cfRule>
  </conditionalFormatting>
  <conditionalFormatting sqref="Y247">
    <cfRule type="containsText" dxfId="2451" priority="2453" operator="containsText" text="日">
      <formula>NOT(ISERROR(SEARCH("日",Y247)))</formula>
    </cfRule>
    <cfRule type="containsText" dxfId="2450" priority="2454" operator="containsText" text="土">
      <formula>NOT(ISERROR(SEARCH("土",Y247)))</formula>
    </cfRule>
  </conditionalFormatting>
  <conditionalFormatting sqref="Y248">
    <cfRule type="containsText" dxfId="2449" priority="2449" operator="containsText" text="日">
      <formula>NOT(ISERROR(SEARCH("日",Y248)))</formula>
    </cfRule>
    <cfRule type="containsText" dxfId="2448" priority="2450" operator="containsText" text="土">
      <formula>NOT(ISERROR(SEARCH("土",Y248)))</formula>
    </cfRule>
  </conditionalFormatting>
  <conditionalFormatting sqref="Y246">
    <cfRule type="containsText" dxfId="2447" priority="2451" operator="containsText" text="日">
      <formula>NOT(ISERROR(SEARCH("日",Y246)))</formula>
    </cfRule>
    <cfRule type="containsText" dxfId="2446" priority="2452" operator="containsText" text="土">
      <formula>NOT(ISERROR(SEARCH("土",Y246)))</formula>
    </cfRule>
  </conditionalFormatting>
  <conditionalFormatting sqref="Y251">
    <cfRule type="containsText" dxfId="2445" priority="2447" operator="containsText" text="日">
      <formula>NOT(ISERROR(SEARCH("日",Y251)))</formula>
    </cfRule>
    <cfRule type="containsText" dxfId="2444" priority="2448" operator="containsText" text="土">
      <formula>NOT(ISERROR(SEARCH("土",Y251)))</formula>
    </cfRule>
  </conditionalFormatting>
  <conditionalFormatting sqref="Y252">
    <cfRule type="containsText" dxfId="2443" priority="2443" operator="containsText" text="日">
      <formula>NOT(ISERROR(SEARCH("日",Y252)))</formula>
    </cfRule>
    <cfRule type="containsText" dxfId="2442" priority="2444" operator="containsText" text="土">
      <formula>NOT(ISERROR(SEARCH("土",Y252)))</formula>
    </cfRule>
  </conditionalFormatting>
  <conditionalFormatting sqref="Y250">
    <cfRule type="containsText" dxfId="2441" priority="2445" operator="containsText" text="日">
      <formula>NOT(ISERROR(SEARCH("日",Y250)))</formula>
    </cfRule>
    <cfRule type="containsText" dxfId="2440" priority="2446" operator="containsText" text="土">
      <formula>NOT(ISERROR(SEARCH("土",Y250)))</formula>
    </cfRule>
  </conditionalFormatting>
  <conditionalFormatting sqref="Y255">
    <cfRule type="containsText" dxfId="2439" priority="2441" operator="containsText" text="日">
      <formula>NOT(ISERROR(SEARCH("日",Y255)))</formula>
    </cfRule>
    <cfRule type="containsText" dxfId="2438" priority="2442" operator="containsText" text="土">
      <formula>NOT(ISERROR(SEARCH("土",Y255)))</formula>
    </cfRule>
  </conditionalFormatting>
  <conditionalFormatting sqref="Y256">
    <cfRule type="containsText" dxfId="2437" priority="2437" operator="containsText" text="日">
      <formula>NOT(ISERROR(SEARCH("日",Y256)))</formula>
    </cfRule>
    <cfRule type="containsText" dxfId="2436" priority="2438" operator="containsText" text="土">
      <formula>NOT(ISERROR(SEARCH("土",Y256)))</formula>
    </cfRule>
  </conditionalFormatting>
  <conditionalFormatting sqref="Y254">
    <cfRule type="containsText" dxfId="2435" priority="2439" operator="containsText" text="日">
      <formula>NOT(ISERROR(SEARCH("日",Y254)))</formula>
    </cfRule>
    <cfRule type="containsText" dxfId="2434" priority="2440" operator="containsText" text="土">
      <formula>NOT(ISERROR(SEARCH("土",Y254)))</formula>
    </cfRule>
  </conditionalFormatting>
  <conditionalFormatting sqref="Y259">
    <cfRule type="containsText" dxfId="2433" priority="2435" operator="containsText" text="日">
      <formula>NOT(ISERROR(SEARCH("日",Y259)))</formula>
    </cfRule>
    <cfRule type="containsText" dxfId="2432" priority="2436" operator="containsText" text="土">
      <formula>NOT(ISERROR(SEARCH("土",Y259)))</formula>
    </cfRule>
  </conditionalFormatting>
  <conditionalFormatting sqref="Y260">
    <cfRule type="containsText" dxfId="2431" priority="2431" operator="containsText" text="日">
      <formula>NOT(ISERROR(SEARCH("日",Y260)))</formula>
    </cfRule>
    <cfRule type="containsText" dxfId="2430" priority="2432" operator="containsText" text="土">
      <formula>NOT(ISERROR(SEARCH("土",Y260)))</formula>
    </cfRule>
  </conditionalFormatting>
  <conditionalFormatting sqref="Y263">
    <cfRule type="containsText" dxfId="2429" priority="2429" operator="containsText" text="日">
      <formula>NOT(ISERROR(SEARCH("日",Y263)))</formula>
    </cfRule>
    <cfRule type="containsText" dxfId="2428" priority="2430" operator="containsText" text="土">
      <formula>NOT(ISERROR(SEARCH("土",Y263)))</formula>
    </cfRule>
  </conditionalFormatting>
  <conditionalFormatting sqref="Y264">
    <cfRule type="containsText" dxfId="2427" priority="2425" operator="containsText" text="日">
      <formula>NOT(ISERROR(SEARCH("日",Y264)))</formula>
    </cfRule>
    <cfRule type="containsText" dxfId="2426" priority="2426" operator="containsText" text="土">
      <formula>NOT(ISERROR(SEARCH("土",Y264)))</formula>
    </cfRule>
  </conditionalFormatting>
  <conditionalFormatting sqref="Y262">
    <cfRule type="containsText" dxfId="2425" priority="2427" operator="containsText" text="日">
      <formula>NOT(ISERROR(SEARCH("日",Y262)))</formula>
    </cfRule>
    <cfRule type="containsText" dxfId="2424" priority="2428" operator="containsText" text="土">
      <formula>NOT(ISERROR(SEARCH("土",Y262)))</formula>
    </cfRule>
  </conditionalFormatting>
  <conditionalFormatting sqref="Y267">
    <cfRule type="containsText" dxfId="2423" priority="2423" operator="containsText" text="日">
      <formula>NOT(ISERROR(SEARCH("日",Y267)))</formula>
    </cfRule>
    <cfRule type="containsText" dxfId="2422" priority="2424" operator="containsText" text="土">
      <formula>NOT(ISERROR(SEARCH("土",Y267)))</formula>
    </cfRule>
  </conditionalFormatting>
  <conditionalFormatting sqref="Y268">
    <cfRule type="containsText" dxfId="2421" priority="2419" operator="containsText" text="日">
      <formula>NOT(ISERROR(SEARCH("日",Y268)))</formula>
    </cfRule>
    <cfRule type="containsText" dxfId="2420" priority="2420" operator="containsText" text="土">
      <formula>NOT(ISERROR(SEARCH("土",Y268)))</formula>
    </cfRule>
  </conditionalFormatting>
  <conditionalFormatting sqref="Y266">
    <cfRule type="containsText" dxfId="2419" priority="2421" operator="containsText" text="日">
      <formula>NOT(ISERROR(SEARCH("日",Y266)))</formula>
    </cfRule>
    <cfRule type="containsText" dxfId="2418" priority="2422" operator="containsText" text="土">
      <formula>NOT(ISERROR(SEARCH("土",Y266)))</formula>
    </cfRule>
  </conditionalFormatting>
  <conditionalFormatting sqref="Y271">
    <cfRule type="containsText" dxfId="2417" priority="2417" operator="containsText" text="日">
      <formula>NOT(ISERROR(SEARCH("日",Y271)))</formula>
    </cfRule>
    <cfRule type="containsText" dxfId="2416" priority="2418" operator="containsText" text="土">
      <formula>NOT(ISERROR(SEARCH("土",Y271)))</formula>
    </cfRule>
  </conditionalFormatting>
  <conditionalFormatting sqref="Y272">
    <cfRule type="containsText" dxfId="2415" priority="2413" operator="containsText" text="日">
      <formula>NOT(ISERROR(SEARCH("日",Y272)))</formula>
    </cfRule>
    <cfRule type="containsText" dxfId="2414" priority="2414" operator="containsText" text="土">
      <formula>NOT(ISERROR(SEARCH("土",Y272)))</formula>
    </cfRule>
  </conditionalFormatting>
  <conditionalFormatting sqref="Y270">
    <cfRule type="containsText" dxfId="2413" priority="2415" operator="containsText" text="日">
      <formula>NOT(ISERROR(SEARCH("日",Y270)))</formula>
    </cfRule>
    <cfRule type="containsText" dxfId="2412" priority="2416" operator="containsText" text="土">
      <formula>NOT(ISERROR(SEARCH("土",Y270)))</formula>
    </cfRule>
  </conditionalFormatting>
  <conditionalFormatting sqref="Y275">
    <cfRule type="containsText" dxfId="2411" priority="2411" operator="containsText" text="日">
      <formula>NOT(ISERROR(SEARCH("日",Y275)))</formula>
    </cfRule>
    <cfRule type="containsText" dxfId="2410" priority="2412" operator="containsText" text="土">
      <formula>NOT(ISERROR(SEARCH("土",Y275)))</formula>
    </cfRule>
  </conditionalFormatting>
  <conditionalFormatting sqref="Y276">
    <cfRule type="containsText" dxfId="2409" priority="2407" operator="containsText" text="日">
      <formula>NOT(ISERROR(SEARCH("日",Y276)))</formula>
    </cfRule>
    <cfRule type="containsText" dxfId="2408" priority="2408" operator="containsText" text="土">
      <formula>NOT(ISERROR(SEARCH("土",Y276)))</formula>
    </cfRule>
  </conditionalFormatting>
  <conditionalFormatting sqref="Y274">
    <cfRule type="containsText" dxfId="2407" priority="2409" operator="containsText" text="日">
      <formula>NOT(ISERROR(SEARCH("日",Y274)))</formula>
    </cfRule>
    <cfRule type="containsText" dxfId="2406" priority="2410" operator="containsText" text="土">
      <formula>NOT(ISERROR(SEARCH("土",Y274)))</formula>
    </cfRule>
  </conditionalFormatting>
  <conditionalFormatting sqref="Y279">
    <cfRule type="containsText" dxfId="2405" priority="2405" operator="containsText" text="日">
      <formula>NOT(ISERROR(SEARCH("日",Y279)))</formula>
    </cfRule>
    <cfRule type="containsText" dxfId="2404" priority="2406" operator="containsText" text="土">
      <formula>NOT(ISERROR(SEARCH("土",Y279)))</formula>
    </cfRule>
  </conditionalFormatting>
  <conditionalFormatting sqref="Y280">
    <cfRule type="containsText" dxfId="2403" priority="2401" operator="containsText" text="日">
      <formula>NOT(ISERROR(SEARCH("日",Y280)))</formula>
    </cfRule>
    <cfRule type="containsText" dxfId="2402" priority="2402" operator="containsText" text="土">
      <formula>NOT(ISERROR(SEARCH("土",Y280)))</formula>
    </cfRule>
  </conditionalFormatting>
  <conditionalFormatting sqref="Y278">
    <cfRule type="containsText" dxfId="2401" priority="2403" operator="containsText" text="日">
      <formula>NOT(ISERROR(SEARCH("日",Y278)))</formula>
    </cfRule>
    <cfRule type="containsText" dxfId="2400" priority="2404" operator="containsText" text="土">
      <formula>NOT(ISERROR(SEARCH("土",Y278)))</formula>
    </cfRule>
  </conditionalFormatting>
  <conditionalFormatting sqref="Y283">
    <cfRule type="containsText" dxfId="2399" priority="2399" operator="containsText" text="日">
      <formula>NOT(ISERROR(SEARCH("日",Y283)))</formula>
    </cfRule>
    <cfRule type="containsText" dxfId="2398" priority="2400" operator="containsText" text="土">
      <formula>NOT(ISERROR(SEARCH("土",Y283)))</formula>
    </cfRule>
  </conditionalFormatting>
  <conditionalFormatting sqref="Y284">
    <cfRule type="containsText" dxfId="2397" priority="2395" operator="containsText" text="日">
      <formula>NOT(ISERROR(SEARCH("日",Y284)))</formula>
    </cfRule>
    <cfRule type="containsText" dxfId="2396" priority="2396" operator="containsText" text="土">
      <formula>NOT(ISERROR(SEARCH("土",Y284)))</formula>
    </cfRule>
  </conditionalFormatting>
  <conditionalFormatting sqref="Y282">
    <cfRule type="containsText" dxfId="2395" priority="2397" operator="containsText" text="日">
      <formula>NOT(ISERROR(SEARCH("日",Y282)))</formula>
    </cfRule>
    <cfRule type="containsText" dxfId="2394" priority="2398" operator="containsText" text="土">
      <formula>NOT(ISERROR(SEARCH("土",Y282)))</formula>
    </cfRule>
  </conditionalFormatting>
  <conditionalFormatting sqref="Y287">
    <cfRule type="containsText" dxfId="2393" priority="2393" operator="containsText" text="日">
      <formula>NOT(ISERROR(SEARCH("日",Y287)))</formula>
    </cfRule>
    <cfRule type="containsText" dxfId="2392" priority="2394" operator="containsText" text="土">
      <formula>NOT(ISERROR(SEARCH("土",Y287)))</formula>
    </cfRule>
  </conditionalFormatting>
  <conditionalFormatting sqref="Y288">
    <cfRule type="containsText" dxfId="2391" priority="2389" operator="containsText" text="日">
      <formula>NOT(ISERROR(SEARCH("日",Y288)))</formula>
    </cfRule>
    <cfRule type="containsText" dxfId="2390" priority="2390" operator="containsText" text="土">
      <formula>NOT(ISERROR(SEARCH("土",Y288)))</formula>
    </cfRule>
  </conditionalFormatting>
  <conditionalFormatting sqref="Y286">
    <cfRule type="containsText" dxfId="2389" priority="2391" operator="containsText" text="日">
      <formula>NOT(ISERROR(SEARCH("日",Y286)))</formula>
    </cfRule>
    <cfRule type="containsText" dxfId="2388" priority="2392" operator="containsText" text="土">
      <formula>NOT(ISERROR(SEARCH("土",Y286)))</formula>
    </cfRule>
  </conditionalFormatting>
  <conditionalFormatting sqref="Y291">
    <cfRule type="containsText" dxfId="2387" priority="2387" operator="containsText" text="日">
      <formula>NOT(ISERROR(SEARCH("日",Y291)))</formula>
    </cfRule>
    <cfRule type="containsText" dxfId="2386" priority="2388" operator="containsText" text="土">
      <formula>NOT(ISERROR(SEARCH("土",Y291)))</formula>
    </cfRule>
  </conditionalFormatting>
  <conditionalFormatting sqref="Y292:Y293">
    <cfRule type="containsText" dxfId="2385" priority="2383" operator="containsText" text="日">
      <formula>NOT(ISERROR(SEARCH("日",Y292)))</formula>
    </cfRule>
    <cfRule type="containsText" dxfId="2384" priority="2384" operator="containsText" text="土">
      <formula>NOT(ISERROR(SEARCH("土",Y292)))</formula>
    </cfRule>
  </conditionalFormatting>
  <conditionalFormatting sqref="Y290">
    <cfRule type="containsText" dxfId="2383" priority="2385" operator="containsText" text="日">
      <formula>NOT(ISERROR(SEARCH("日",Y290)))</formula>
    </cfRule>
    <cfRule type="containsText" dxfId="2382" priority="2386" operator="containsText" text="土">
      <formula>NOT(ISERROR(SEARCH("土",Y290)))</formula>
    </cfRule>
  </conditionalFormatting>
  <conditionalFormatting sqref="Z220">
    <cfRule type="containsText" dxfId="2381" priority="2381" operator="containsText" text="日">
      <formula>NOT(ISERROR(SEARCH("日",Z220)))</formula>
    </cfRule>
    <cfRule type="containsText" dxfId="2380" priority="2382" operator="containsText" text="土">
      <formula>NOT(ISERROR(SEARCH("土",Z220)))</formula>
    </cfRule>
  </conditionalFormatting>
  <conditionalFormatting sqref="Z223">
    <cfRule type="containsText" dxfId="2379" priority="2379" operator="containsText" text="日">
      <formula>NOT(ISERROR(SEARCH("日",Z223)))</formula>
    </cfRule>
    <cfRule type="containsText" dxfId="2378" priority="2380" operator="containsText" text="土">
      <formula>NOT(ISERROR(SEARCH("土",Z223)))</formula>
    </cfRule>
  </conditionalFormatting>
  <conditionalFormatting sqref="Z228">
    <cfRule type="containsText" dxfId="2377" priority="2369" operator="containsText" text="日">
      <formula>NOT(ISERROR(SEARCH("日",Z228)))</formula>
    </cfRule>
    <cfRule type="containsText" dxfId="2376" priority="2370" operator="containsText" text="土">
      <formula>NOT(ISERROR(SEARCH("土",Z228)))</formula>
    </cfRule>
  </conditionalFormatting>
  <conditionalFormatting sqref="Z231">
    <cfRule type="containsText" dxfId="2375" priority="2367" operator="containsText" text="日">
      <formula>NOT(ISERROR(SEARCH("日",Z231)))</formula>
    </cfRule>
    <cfRule type="containsText" dxfId="2374" priority="2368" operator="containsText" text="土">
      <formula>NOT(ISERROR(SEARCH("土",Z231)))</formula>
    </cfRule>
  </conditionalFormatting>
  <conditionalFormatting sqref="Z230">
    <cfRule type="containsText" dxfId="2373" priority="2365" operator="containsText" text="日">
      <formula>NOT(ISERROR(SEARCH("日",Z230)))</formula>
    </cfRule>
    <cfRule type="containsText" dxfId="2372" priority="2366" operator="containsText" text="土">
      <formula>NOT(ISERROR(SEARCH("土",Z230)))</formula>
    </cfRule>
  </conditionalFormatting>
  <conditionalFormatting sqref="Z232">
    <cfRule type="containsText" dxfId="2371" priority="2363" operator="containsText" text="日">
      <formula>NOT(ISERROR(SEARCH("日",Z232)))</formula>
    </cfRule>
    <cfRule type="containsText" dxfId="2370" priority="2364" operator="containsText" text="土">
      <formula>NOT(ISERROR(SEARCH("土",Z232)))</formula>
    </cfRule>
  </conditionalFormatting>
  <conditionalFormatting sqref="Z235">
    <cfRule type="containsText" dxfId="2369" priority="2361" operator="containsText" text="日">
      <formula>NOT(ISERROR(SEARCH("日",Z235)))</formula>
    </cfRule>
    <cfRule type="containsText" dxfId="2368" priority="2362" operator="containsText" text="土">
      <formula>NOT(ISERROR(SEARCH("土",Z235)))</formula>
    </cfRule>
  </conditionalFormatting>
  <conditionalFormatting sqref="Z234">
    <cfRule type="containsText" dxfId="2367" priority="2359" operator="containsText" text="日">
      <formula>NOT(ISERROR(SEARCH("日",Z234)))</formula>
    </cfRule>
    <cfRule type="containsText" dxfId="2366" priority="2360" operator="containsText" text="土">
      <formula>NOT(ISERROR(SEARCH("土",Z234)))</formula>
    </cfRule>
  </conditionalFormatting>
  <conditionalFormatting sqref="Z240">
    <cfRule type="containsText" dxfId="2365" priority="2351" operator="containsText" text="日">
      <formula>NOT(ISERROR(SEARCH("日",Z240)))</formula>
    </cfRule>
    <cfRule type="containsText" dxfId="2364" priority="2352" operator="containsText" text="土">
      <formula>NOT(ISERROR(SEARCH("土",Z240)))</formula>
    </cfRule>
  </conditionalFormatting>
  <conditionalFormatting sqref="Z222">
    <cfRule type="containsText" dxfId="2363" priority="2377" operator="containsText" text="日">
      <formula>NOT(ISERROR(SEARCH("日",Z222)))</formula>
    </cfRule>
    <cfRule type="containsText" dxfId="2362" priority="2378" operator="containsText" text="土">
      <formula>NOT(ISERROR(SEARCH("土",Z222)))</formula>
    </cfRule>
  </conditionalFormatting>
  <conditionalFormatting sqref="Z227">
    <cfRule type="containsText" dxfId="2361" priority="2373" operator="containsText" text="日">
      <formula>NOT(ISERROR(SEARCH("日",Z227)))</formula>
    </cfRule>
    <cfRule type="containsText" dxfId="2360" priority="2374" operator="containsText" text="土">
      <formula>NOT(ISERROR(SEARCH("土",Z227)))</formula>
    </cfRule>
  </conditionalFormatting>
  <conditionalFormatting sqref="Z226">
    <cfRule type="containsText" dxfId="2359" priority="2371" operator="containsText" text="日">
      <formula>NOT(ISERROR(SEARCH("日",Z226)))</formula>
    </cfRule>
    <cfRule type="containsText" dxfId="2358" priority="2372" operator="containsText" text="土">
      <formula>NOT(ISERROR(SEARCH("土",Z226)))</formula>
    </cfRule>
  </conditionalFormatting>
  <conditionalFormatting sqref="Z236">
    <cfRule type="containsText" dxfId="2357" priority="2357" operator="containsText" text="日">
      <formula>NOT(ISERROR(SEARCH("日",Z236)))</formula>
    </cfRule>
    <cfRule type="containsText" dxfId="2356" priority="2358" operator="containsText" text="土">
      <formula>NOT(ISERROR(SEARCH("土",Z236)))</formula>
    </cfRule>
  </conditionalFormatting>
  <conditionalFormatting sqref="Z258">
    <cfRule type="containsText" dxfId="2355" priority="2323" operator="containsText" text="日">
      <formula>NOT(ISERROR(SEARCH("日",Z258)))</formula>
    </cfRule>
    <cfRule type="containsText" dxfId="2354" priority="2324" operator="containsText" text="土">
      <formula>NOT(ISERROR(SEARCH("土",Z258)))</formula>
    </cfRule>
  </conditionalFormatting>
  <conditionalFormatting sqref="Z238">
    <cfRule type="containsText" dxfId="2353" priority="2353" operator="containsText" text="日">
      <formula>NOT(ISERROR(SEARCH("日",Z238)))</formula>
    </cfRule>
    <cfRule type="containsText" dxfId="2352" priority="2354" operator="containsText" text="土">
      <formula>NOT(ISERROR(SEARCH("土",Z238)))</formula>
    </cfRule>
  </conditionalFormatting>
  <conditionalFormatting sqref="Z224">
    <cfRule type="containsText" dxfId="2351" priority="2375" operator="containsText" text="日">
      <formula>NOT(ISERROR(SEARCH("日",Z224)))</formula>
    </cfRule>
    <cfRule type="containsText" dxfId="2350" priority="2376" operator="containsText" text="土">
      <formula>NOT(ISERROR(SEARCH("土",Z224)))</formula>
    </cfRule>
  </conditionalFormatting>
  <conditionalFormatting sqref="Z239">
    <cfRule type="containsText" dxfId="2349" priority="2355" operator="containsText" text="日">
      <formula>NOT(ISERROR(SEARCH("日",Z239)))</formula>
    </cfRule>
    <cfRule type="containsText" dxfId="2348" priority="2356" operator="containsText" text="土">
      <formula>NOT(ISERROR(SEARCH("土",Z239)))</formula>
    </cfRule>
  </conditionalFormatting>
  <conditionalFormatting sqref="Z243">
    <cfRule type="containsText" dxfId="2347" priority="2349" operator="containsText" text="日">
      <formula>NOT(ISERROR(SEARCH("日",Z243)))</formula>
    </cfRule>
    <cfRule type="containsText" dxfId="2346" priority="2350" operator="containsText" text="土">
      <formula>NOT(ISERROR(SEARCH("土",Z243)))</formula>
    </cfRule>
  </conditionalFormatting>
  <conditionalFormatting sqref="Z244">
    <cfRule type="containsText" dxfId="2345" priority="2345" operator="containsText" text="日">
      <formula>NOT(ISERROR(SEARCH("日",Z244)))</formula>
    </cfRule>
    <cfRule type="containsText" dxfId="2344" priority="2346" operator="containsText" text="土">
      <formula>NOT(ISERROR(SEARCH("土",Z244)))</formula>
    </cfRule>
  </conditionalFormatting>
  <conditionalFormatting sqref="Z242">
    <cfRule type="containsText" dxfId="2343" priority="2347" operator="containsText" text="日">
      <formula>NOT(ISERROR(SEARCH("日",Z242)))</formula>
    </cfRule>
    <cfRule type="containsText" dxfId="2342" priority="2348" operator="containsText" text="土">
      <formula>NOT(ISERROR(SEARCH("土",Z242)))</formula>
    </cfRule>
  </conditionalFormatting>
  <conditionalFormatting sqref="Z247">
    <cfRule type="containsText" dxfId="2341" priority="2343" operator="containsText" text="日">
      <formula>NOT(ISERROR(SEARCH("日",Z247)))</formula>
    </cfRule>
    <cfRule type="containsText" dxfId="2340" priority="2344" operator="containsText" text="土">
      <formula>NOT(ISERROR(SEARCH("土",Z247)))</formula>
    </cfRule>
  </conditionalFormatting>
  <conditionalFormatting sqref="Z248">
    <cfRule type="containsText" dxfId="2339" priority="2339" operator="containsText" text="日">
      <formula>NOT(ISERROR(SEARCH("日",Z248)))</formula>
    </cfRule>
    <cfRule type="containsText" dxfId="2338" priority="2340" operator="containsText" text="土">
      <formula>NOT(ISERROR(SEARCH("土",Z248)))</formula>
    </cfRule>
  </conditionalFormatting>
  <conditionalFormatting sqref="Z246">
    <cfRule type="containsText" dxfId="2337" priority="2341" operator="containsText" text="日">
      <formula>NOT(ISERROR(SEARCH("日",Z246)))</formula>
    </cfRule>
    <cfRule type="containsText" dxfId="2336" priority="2342" operator="containsText" text="土">
      <formula>NOT(ISERROR(SEARCH("土",Z246)))</formula>
    </cfRule>
  </conditionalFormatting>
  <conditionalFormatting sqref="Z251">
    <cfRule type="containsText" dxfId="2335" priority="2337" operator="containsText" text="日">
      <formula>NOT(ISERROR(SEARCH("日",Z251)))</formula>
    </cfRule>
    <cfRule type="containsText" dxfId="2334" priority="2338" operator="containsText" text="土">
      <formula>NOT(ISERROR(SEARCH("土",Z251)))</formula>
    </cfRule>
  </conditionalFormatting>
  <conditionalFormatting sqref="Z252">
    <cfRule type="containsText" dxfId="2333" priority="2333" operator="containsText" text="日">
      <formula>NOT(ISERROR(SEARCH("日",Z252)))</formula>
    </cfRule>
    <cfRule type="containsText" dxfId="2332" priority="2334" operator="containsText" text="土">
      <formula>NOT(ISERROR(SEARCH("土",Z252)))</formula>
    </cfRule>
  </conditionalFormatting>
  <conditionalFormatting sqref="Z250">
    <cfRule type="containsText" dxfId="2331" priority="2335" operator="containsText" text="日">
      <formula>NOT(ISERROR(SEARCH("日",Z250)))</formula>
    </cfRule>
    <cfRule type="containsText" dxfId="2330" priority="2336" operator="containsText" text="土">
      <formula>NOT(ISERROR(SEARCH("土",Z250)))</formula>
    </cfRule>
  </conditionalFormatting>
  <conditionalFormatting sqref="Z255">
    <cfRule type="containsText" dxfId="2329" priority="2331" operator="containsText" text="日">
      <formula>NOT(ISERROR(SEARCH("日",Z255)))</formula>
    </cfRule>
    <cfRule type="containsText" dxfId="2328" priority="2332" operator="containsText" text="土">
      <formula>NOT(ISERROR(SEARCH("土",Z255)))</formula>
    </cfRule>
  </conditionalFormatting>
  <conditionalFormatting sqref="Z256">
    <cfRule type="containsText" dxfId="2327" priority="2327" operator="containsText" text="日">
      <formula>NOT(ISERROR(SEARCH("日",Z256)))</formula>
    </cfRule>
    <cfRule type="containsText" dxfId="2326" priority="2328" operator="containsText" text="土">
      <formula>NOT(ISERROR(SEARCH("土",Z256)))</formula>
    </cfRule>
  </conditionalFormatting>
  <conditionalFormatting sqref="Z254">
    <cfRule type="containsText" dxfId="2325" priority="2329" operator="containsText" text="日">
      <formula>NOT(ISERROR(SEARCH("日",Z254)))</formula>
    </cfRule>
    <cfRule type="containsText" dxfId="2324" priority="2330" operator="containsText" text="土">
      <formula>NOT(ISERROR(SEARCH("土",Z254)))</formula>
    </cfRule>
  </conditionalFormatting>
  <conditionalFormatting sqref="Z259">
    <cfRule type="containsText" dxfId="2323" priority="2325" operator="containsText" text="日">
      <formula>NOT(ISERROR(SEARCH("日",Z259)))</formula>
    </cfRule>
    <cfRule type="containsText" dxfId="2322" priority="2326" operator="containsText" text="土">
      <formula>NOT(ISERROR(SEARCH("土",Z259)))</formula>
    </cfRule>
  </conditionalFormatting>
  <conditionalFormatting sqref="Z260">
    <cfRule type="containsText" dxfId="2321" priority="2321" operator="containsText" text="日">
      <formula>NOT(ISERROR(SEARCH("日",Z260)))</formula>
    </cfRule>
    <cfRule type="containsText" dxfId="2320" priority="2322" operator="containsText" text="土">
      <formula>NOT(ISERROR(SEARCH("土",Z260)))</formula>
    </cfRule>
  </conditionalFormatting>
  <conditionalFormatting sqref="Z263">
    <cfRule type="containsText" dxfId="2319" priority="2319" operator="containsText" text="日">
      <formula>NOT(ISERROR(SEARCH("日",Z263)))</formula>
    </cfRule>
    <cfRule type="containsText" dxfId="2318" priority="2320" operator="containsText" text="土">
      <formula>NOT(ISERROR(SEARCH("土",Z263)))</formula>
    </cfRule>
  </conditionalFormatting>
  <conditionalFormatting sqref="Z264">
    <cfRule type="containsText" dxfId="2317" priority="2315" operator="containsText" text="日">
      <formula>NOT(ISERROR(SEARCH("日",Z264)))</formula>
    </cfRule>
    <cfRule type="containsText" dxfId="2316" priority="2316" operator="containsText" text="土">
      <formula>NOT(ISERROR(SEARCH("土",Z264)))</formula>
    </cfRule>
  </conditionalFormatting>
  <conditionalFormatting sqref="Z262">
    <cfRule type="containsText" dxfId="2315" priority="2317" operator="containsText" text="日">
      <formula>NOT(ISERROR(SEARCH("日",Z262)))</formula>
    </cfRule>
    <cfRule type="containsText" dxfId="2314" priority="2318" operator="containsText" text="土">
      <formula>NOT(ISERROR(SEARCH("土",Z262)))</formula>
    </cfRule>
  </conditionalFormatting>
  <conditionalFormatting sqref="Z267">
    <cfRule type="containsText" dxfId="2313" priority="2313" operator="containsText" text="日">
      <formula>NOT(ISERROR(SEARCH("日",Z267)))</formula>
    </cfRule>
    <cfRule type="containsText" dxfId="2312" priority="2314" operator="containsText" text="土">
      <formula>NOT(ISERROR(SEARCH("土",Z267)))</formula>
    </cfRule>
  </conditionalFormatting>
  <conditionalFormatting sqref="Z268">
    <cfRule type="containsText" dxfId="2311" priority="2309" operator="containsText" text="日">
      <formula>NOT(ISERROR(SEARCH("日",Z268)))</formula>
    </cfRule>
    <cfRule type="containsText" dxfId="2310" priority="2310" operator="containsText" text="土">
      <formula>NOT(ISERROR(SEARCH("土",Z268)))</formula>
    </cfRule>
  </conditionalFormatting>
  <conditionalFormatting sqref="Z266">
    <cfRule type="containsText" dxfId="2309" priority="2311" operator="containsText" text="日">
      <formula>NOT(ISERROR(SEARCH("日",Z266)))</formula>
    </cfRule>
    <cfRule type="containsText" dxfId="2308" priority="2312" operator="containsText" text="土">
      <formula>NOT(ISERROR(SEARCH("土",Z266)))</formula>
    </cfRule>
  </conditionalFormatting>
  <conditionalFormatting sqref="Z271">
    <cfRule type="containsText" dxfId="2307" priority="2307" operator="containsText" text="日">
      <formula>NOT(ISERROR(SEARCH("日",Z271)))</formula>
    </cfRule>
    <cfRule type="containsText" dxfId="2306" priority="2308" operator="containsText" text="土">
      <formula>NOT(ISERROR(SEARCH("土",Z271)))</formula>
    </cfRule>
  </conditionalFormatting>
  <conditionalFormatting sqref="Z272">
    <cfRule type="containsText" dxfId="2305" priority="2303" operator="containsText" text="日">
      <formula>NOT(ISERROR(SEARCH("日",Z272)))</formula>
    </cfRule>
    <cfRule type="containsText" dxfId="2304" priority="2304" operator="containsText" text="土">
      <formula>NOT(ISERROR(SEARCH("土",Z272)))</formula>
    </cfRule>
  </conditionalFormatting>
  <conditionalFormatting sqref="Z270">
    <cfRule type="containsText" dxfId="2303" priority="2305" operator="containsText" text="日">
      <formula>NOT(ISERROR(SEARCH("日",Z270)))</formula>
    </cfRule>
    <cfRule type="containsText" dxfId="2302" priority="2306" operator="containsText" text="土">
      <formula>NOT(ISERROR(SEARCH("土",Z270)))</formula>
    </cfRule>
  </conditionalFormatting>
  <conditionalFormatting sqref="Z275">
    <cfRule type="containsText" dxfId="2301" priority="2301" operator="containsText" text="日">
      <formula>NOT(ISERROR(SEARCH("日",Z275)))</formula>
    </cfRule>
    <cfRule type="containsText" dxfId="2300" priority="2302" operator="containsText" text="土">
      <formula>NOT(ISERROR(SEARCH("土",Z275)))</formula>
    </cfRule>
  </conditionalFormatting>
  <conditionalFormatting sqref="Z276">
    <cfRule type="containsText" dxfId="2299" priority="2297" operator="containsText" text="日">
      <formula>NOT(ISERROR(SEARCH("日",Z276)))</formula>
    </cfRule>
    <cfRule type="containsText" dxfId="2298" priority="2298" operator="containsText" text="土">
      <formula>NOT(ISERROR(SEARCH("土",Z276)))</formula>
    </cfRule>
  </conditionalFormatting>
  <conditionalFormatting sqref="Z274">
    <cfRule type="containsText" dxfId="2297" priority="2299" operator="containsText" text="日">
      <formula>NOT(ISERROR(SEARCH("日",Z274)))</formula>
    </cfRule>
    <cfRule type="containsText" dxfId="2296" priority="2300" operator="containsText" text="土">
      <formula>NOT(ISERROR(SEARCH("土",Z274)))</formula>
    </cfRule>
  </conditionalFormatting>
  <conditionalFormatting sqref="Z279">
    <cfRule type="containsText" dxfId="2295" priority="2295" operator="containsText" text="日">
      <formula>NOT(ISERROR(SEARCH("日",Z279)))</formula>
    </cfRule>
    <cfRule type="containsText" dxfId="2294" priority="2296" operator="containsText" text="土">
      <formula>NOT(ISERROR(SEARCH("土",Z279)))</formula>
    </cfRule>
  </conditionalFormatting>
  <conditionalFormatting sqref="Z280">
    <cfRule type="containsText" dxfId="2293" priority="2291" operator="containsText" text="日">
      <formula>NOT(ISERROR(SEARCH("日",Z280)))</formula>
    </cfRule>
    <cfRule type="containsText" dxfId="2292" priority="2292" operator="containsText" text="土">
      <formula>NOT(ISERROR(SEARCH("土",Z280)))</formula>
    </cfRule>
  </conditionalFormatting>
  <conditionalFormatting sqref="Z278">
    <cfRule type="containsText" dxfId="2291" priority="2293" operator="containsText" text="日">
      <formula>NOT(ISERROR(SEARCH("日",Z278)))</formula>
    </cfRule>
    <cfRule type="containsText" dxfId="2290" priority="2294" operator="containsText" text="土">
      <formula>NOT(ISERROR(SEARCH("土",Z278)))</formula>
    </cfRule>
  </conditionalFormatting>
  <conditionalFormatting sqref="Z283">
    <cfRule type="containsText" dxfId="2289" priority="2289" operator="containsText" text="日">
      <formula>NOT(ISERROR(SEARCH("日",Z283)))</formula>
    </cfRule>
    <cfRule type="containsText" dxfId="2288" priority="2290" operator="containsText" text="土">
      <formula>NOT(ISERROR(SEARCH("土",Z283)))</formula>
    </cfRule>
  </conditionalFormatting>
  <conditionalFormatting sqref="Z284">
    <cfRule type="containsText" dxfId="2287" priority="2285" operator="containsText" text="日">
      <formula>NOT(ISERROR(SEARCH("日",Z284)))</formula>
    </cfRule>
    <cfRule type="containsText" dxfId="2286" priority="2286" operator="containsText" text="土">
      <formula>NOT(ISERROR(SEARCH("土",Z284)))</formula>
    </cfRule>
  </conditionalFormatting>
  <conditionalFormatting sqref="Z282">
    <cfRule type="containsText" dxfId="2285" priority="2287" operator="containsText" text="日">
      <formula>NOT(ISERROR(SEARCH("日",Z282)))</formula>
    </cfRule>
    <cfRule type="containsText" dxfId="2284" priority="2288" operator="containsText" text="土">
      <formula>NOT(ISERROR(SEARCH("土",Z282)))</formula>
    </cfRule>
  </conditionalFormatting>
  <conditionalFormatting sqref="Z287">
    <cfRule type="containsText" dxfId="2283" priority="2283" operator="containsText" text="日">
      <formula>NOT(ISERROR(SEARCH("日",Z287)))</formula>
    </cfRule>
    <cfRule type="containsText" dxfId="2282" priority="2284" operator="containsText" text="土">
      <formula>NOT(ISERROR(SEARCH("土",Z287)))</formula>
    </cfRule>
  </conditionalFormatting>
  <conditionalFormatting sqref="Z288">
    <cfRule type="containsText" dxfId="2281" priority="2279" operator="containsText" text="日">
      <formula>NOT(ISERROR(SEARCH("日",Z288)))</formula>
    </cfRule>
    <cfRule type="containsText" dxfId="2280" priority="2280" operator="containsText" text="土">
      <formula>NOT(ISERROR(SEARCH("土",Z288)))</formula>
    </cfRule>
  </conditionalFormatting>
  <conditionalFormatting sqref="Z286">
    <cfRule type="containsText" dxfId="2279" priority="2281" operator="containsText" text="日">
      <formula>NOT(ISERROR(SEARCH("日",Z286)))</formula>
    </cfRule>
    <cfRule type="containsText" dxfId="2278" priority="2282" operator="containsText" text="土">
      <formula>NOT(ISERROR(SEARCH("土",Z286)))</formula>
    </cfRule>
  </conditionalFormatting>
  <conditionalFormatting sqref="Z291">
    <cfRule type="containsText" dxfId="2277" priority="2277" operator="containsText" text="日">
      <formula>NOT(ISERROR(SEARCH("日",Z291)))</formula>
    </cfRule>
    <cfRule type="containsText" dxfId="2276" priority="2278" operator="containsText" text="土">
      <formula>NOT(ISERROR(SEARCH("土",Z291)))</formula>
    </cfRule>
  </conditionalFormatting>
  <conditionalFormatting sqref="Z292:Z293">
    <cfRule type="containsText" dxfId="2275" priority="2273" operator="containsText" text="日">
      <formula>NOT(ISERROR(SEARCH("日",Z292)))</formula>
    </cfRule>
    <cfRule type="containsText" dxfId="2274" priority="2274" operator="containsText" text="土">
      <formula>NOT(ISERROR(SEARCH("土",Z292)))</formula>
    </cfRule>
  </conditionalFormatting>
  <conditionalFormatting sqref="Z290">
    <cfRule type="containsText" dxfId="2273" priority="2275" operator="containsText" text="日">
      <formula>NOT(ISERROR(SEARCH("日",Z290)))</formula>
    </cfRule>
    <cfRule type="containsText" dxfId="2272" priority="2276" operator="containsText" text="土">
      <formula>NOT(ISERROR(SEARCH("土",Z290)))</formula>
    </cfRule>
  </conditionalFormatting>
  <conditionalFormatting sqref="M294:V294">
    <cfRule type="containsText" dxfId="2271" priority="2269" operator="containsText" text="日">
      <formula>NOT(ISERROR(SEARCH("日",M294)))</formula>
    </cfRule>
    <cfRule type="containsText" dxfId="2270" priority="2270" operator="containsText" text="土">
      <formula>NOT(ISERROR(SEARCH("土",M294)))</formula>
    </cfRule>
  </conditionalFormatting>
  <conditionalFormatting sqref="L295">
    <cfRule type="containsText" dxfId="2269" priority="2267" operator="containsText" text="日">
      <formula>NOT(ISERROR(SEARCH("日",L295)))</formula>
    </cfRule>
    <cfRule type="containsText" dxfId="2268" priority="2268" operator="containsText" text="土">
      <formula>NOT(ISERROR(SEARCH("土",L295)))</formula>
    </cfRule>
  </conditionalFormatting>
  <conditionalFormatting sqref="M295">
    <cfRule type="containsText" dxfId="2267" priority="2265" operator="containsText" text="日">
      <formula>NOT(ISERROR(SEARCH("日",M295)))</formula>
    </cfRule>
    <cfRule type="containsText" dxfId="2266" priority="2266" operator="containsText" text="土">
      <formula>NOT(ISERROR(SEARCH("土",M295)))</formula>
    </cfRule>
  </conditionalFormatting>
  <conditionalFormatting sqref="O295">
    <cfRule type="containsText" dxfId="2265" priority="2261" operator="containsText" text="日">
      <formula>NOT(ISERROR(SEARCH("日",O295)))</formula>
    </cfRule>
    <cfRule type="containsText" dxfId="2264" priority="2262" operator="containsText" text="土">
      <formula>NOT(ISERROR(SEARCH("土",O295)))</formula>
    </cfRule>
  </conditionalFormatting>
  <conditionalFormatting sqref="N295 L296:L298 M297:V297">
    <cfRule type="containsText" dxfId="2263" priority="2263" operator="containsText" text="日">
      <formula>NOT(ISERROR(SEARCH("日",L295)))</formula>
    </cfRule>
    <cfRule type="containsText" dxfId="2262" priority="2264" operator="containsText" text="土">
      <formula>NOT(ISERROR(SEARCH("土",L295)))</formula>
    </cfRule>
  </conditionalFormatting>
  <conditionalFormatting sqref="U300">
    <cfRule type="containsText" dxfId="2261" priority="2223" operator="containsText" text="日">
      <formula>NOT(ISERROR(SEARCH("日",U300)))</formula>
    </cfRule>
    <cfRule type="containsText" dxfId="2260" priority="2224" operator="containsText" text="土">
      <formula>NOT(ISERROR(SEARCH("土",U300)))</formula>
    </cfRule>
  </conditionalFormatting>
  <conditionalFormatting sqref="T300">
    <cfRule type="containsText" dxfId="2259" priority="2221" operator="containsText" text="日">
      <formula>NOT(ISERROR(SEARCH("日",T300)))</formula>
    </cfRule>
    <cfRule type="containsText" dxfId="2258" priority="2222" operator="containsText" text="土">
      <formula>NOT(ISERROR(SEARCH("土",T300)))</formula>
    </cfRule>
  </conditionalFormatting>
  <conditionalFormatting sqref="S300">
    <cfRule type="containsText" dxfId="2257" priority="2219" operator="containsText" text="日">
      <formula>NOT(ISERROR(SEARCH("日",S300)))</formula>
    </cfRule>
    <cfRule type="containsText" dxfId="2256" priority="2220" operator="containsText" text="土">
      <formula>NOT(ISERROR(SEARCH("土",S300)))</formula>
    </cfRule>
  </conditionalFormatting>
  <conditionalFormatting sqref="R300">
    <cfRule type="containsText" dxfId="2255" priority="2217" operator="containsText" text="日">
      <formula>NOT(ISERROR(SEARCH("日",R300)))</formula>
    </cfRule>
    <cfRule type="containsText" dxfId="2254" priority="2218" operator="containsText" text="土">
      <formula>NOT(ISERROR(SEARCH("土",R300)))</formula>
    </cfRule>
  </conditionalFormatting>
  <conditionalFormatting sqref="Q300">
    <cfRule type="containsText" dxfId="2253" priority="2215" operator="containsText" text="日">
      <formula>NOT(ISERROR(SEARCH("日",Q300)))</formula>
    </cfRule>
    <cfRule type="containsText" dxfId="2252" priority="2216" operator="containsText" text="土">
      <formula>NOT(ISERROR(SEARCH("土",Q300)))</formula>
    </cfRule>
  </conditionalFormatting>
  <conditionalFormatting sqref="P300">
    <cfRule type="containsText" dxfId="2251" priority="2213" operator="containsText" text="日">
      <formula>NOT(ISERROR(SEARCH("日",P300)))</formula>
    </cfRule>
    <cfRule type="containsText" dxfId="2250" priority="2214" operator="containsText" text="土">
      <formula>NOT(ISERROR(SEARCH("土",P300)))</formula>
    </cfRule>
  </conditionalFormatting>
  <conditionalFormatting sqref="O300">
    <cfRule type="containsText" dxfId="2249" priority="2211" operator="containsText" text="日">
      <formula>NOT(ISERROR(SEARCH("日",O300)))</formula>
    </cfRule>
    <cfRule type="containsText" dxfId="2248" priority="2212" operator="containsText" text="土">
      <formula>NOT(ISERROR(SEARCH("土",O300)))</formula>
    </cfRule>
  </conditionalFormatting>
  <conditionalFormatting sqref="N300">
    <cfRule type="containsText" dxfId="2247" priority="2209" operator="containsText" text="日">
      <formula>NOT(ISERROR(SEARCH("日",N300)))</formula>
    </cfRule>
    <cfRule type="containsText" dxfId="2246" priority="2210" operator="containsText" text="土">
      <formula>NOT(ISERROR(SEARCH("土",N300)))</formula>
    </cfRule>
  </conditionalFormatting>
  <conditionalFormatting sqref="M300">
    <cfRule type="containsText" dxfId="2245" priority="2207" operator="containsText" text="日">
      <formula>NOT(ISERROR(SEARCH("日",M300)))</formula>
    </cfRule>
    <cfRule type="containsText" dxfId="2244" priority="2208" operator="containsText" text="土">
      <formula>NOT(ISERROR(SEARCH("土",M300)))</formula>
    </cfRule>
  </conditionalFormatting>
  <conditionalFormatting sqref="M302:V302">
    <cfRule type="containsText" dxfId="2243" priority="2205" operator="containsText" text="日">
      <formula>NOT(ISERROR(SEARCH("日",M302)))</formula>
    </cfRule>
    <cfRule type="containsText" dxfId="2242" priority="2206" operator="containsText" text="土">
      <formula>NOT(ISERROR(SEARCH("土",M302)))</formula>
    </cfRule>
  </conditionalFormatting>
  <conditionalFormatting sqref="L303">
    <cfRule type="containsText" dxfId="2241" priority="2203" operator="containsText" text="日">
      <formula>NOT(ISERROR(SEARCH("日",L303)))</formula>
    </cfRule>
    <cfRule type="containsText" dxfId="2240" priority="2204" operator="containsText" text="土">
      <formula>NOT(ISERROR(SEARCH("土",L303)))</formula>
    </cfRule>
  </conditionalFormatting>
  <conditionalFormatting sqref="M303">
    <cfRule type="containsText" dxfId="2239" priority="2201" operator="containsText" text="日">
      <formula>NOT(ISERROR(SEARCH("日",M303)))</formula>
    </cfRule>
    <cfRule type="containsText" dxfId="2238" priority="2202" operator="containsText" text="土">
      <formula>NOT(ISERROR(SEARCH("土",M303)))</formula>
    </cfRule>
  </conditionalFormatting>
  <conditionalFormatting sqref="N303 L304:L306 M305:V305">
    <cfRule type="containsText" dxfId="2237" priority="2199" operator="containsText" text="日">
      <formula>NOT(ISERROR(SEARCH("日",L303)))</formula>
    </cfRule>
    <cfRule type="containsText" dxfId="2236" priority="2200" operator="containsText" text="土">
      <formula>NOT(ISERROR(SEARCH("土",L303)))</formula>
    </cfRule>
  </conditionalFormatting>
  <conditionalFormatting sqref="O303">
    <cfRule type="containsText" dxfId="2235" priority="2197" operator="containsText" text="日">
      <formula>NOT(ISERROR(SEARCH("日",O303)))</formula>
    </cfRule>
    <cfRule type="containsText" dxfId="2234" priority="2198" operator="containsText" text="土">
      <formula>NOT(ISERROR(SEARCH("土",O303)))</formula>
    </cfRule>
  </conditionalFormatting>
  <conditionalFormatting sqref="P303">
    <cfRule type="containsText" dxfId="2233" priority="2195" operator="containsText" text="日">
      <formula>NOT(ISERROR(SEARCH("日",P303)))</formula>
    </cfRule>
    <cfRule type="containsText" dxfId="2232" priority="2196" operator="containsText" text="土">
      <formula>NOT(ISERROR(SEARCH("土",P303)))</formula>
    </cfRule>
  </conditionalFormatting>
  <conditionalFormatting sqref="U304">
    <cfRule type="containsText" dxfId="2231" priority="2191" operator="containsText" text="日">
      <formula>NOT(ISERROR(SEARCH("日",U304)))</formula>
    </cfRule>
    <cfRule type="containsText" dxfId="2230" priority="2192" operator="containsText" text="土">
      <formula>NOT(ISERROR(SEARCH("土",U304)))</formula>
    </cfRule>
  </conditionalFormatting>
  <conditionalFormatting sqref="V304">
    <cfRule type="containsText" dxfId="2229" priority="2193" operator="containsText" text="日">
      <formula>NOT(ISERROR(SEARCH("日",V304)))</formula>
    </cfRule>
    <cfRule type="containsText" dxfId="2228" priority="2194" operator="containsText" text="土">
      <formula>NOT(ISERROR(SEARCH("土",V304)))</formula>
    </cfRule>
  </conditionalFormatting>
  <conditionalFormatting sqref="T304">
    <cfRule type="containsText" dxfId="2227" priority="2189" operator="containsText" text="日">
      <formula>NOT(ISERROR(SEARCH("日",T304)))</formula>
    </cfRule>
    <cfRule type="containsText" dxfId="2226" priority="2190" operator="containsText" text="土">
      <formula>NOT(ISERROR(SEARCH("土",T304)))</formula>
    </cfRule>
  </conditionalFormatting>
  <conditionalFormatting sqref="S304">
    <cfRule type="containsText" dxfId="2225" priority="2187" operator="containsText" text="日">
      <formula>NOT(ISERROR(SEARCH("日",S304)))</formula>
    </cfRule>
    <cfRule type="containsText" dxfId="2224" priority="2188" operator="containsText" text="土">
      <formula>NOT(ISERROR(SEARCH("土",S304)))</formula>
    </cfRule>
  </conditionalFormatting>
  <conditionalFormatting sqref="R304">
    <cfRule type="containsText" dxfId="2223" priority="2185" operator="containsText" text="日">
      <formula>NOT(ISERROR(SEARCH("日",R304)))</formula>
    </cfRule>
    <cfRule type="containsText" dxfId="2222" priority="2186" operator="containsText" text="土">
      <formula>NOT(ISERROR(SEARCH("土",R304)))</formula>
    </cfRule>
  </conditionalFormatting>
  <conditionalFormatting sqref="Q304">
    <cfRule type="containsText" dxfId="2221" priority="2183" operator="containsText" text="日">
      <formula>NOT(ISERROR(SEARCH("日",Q304)))</formula>
    </cfRule>
    <cfRule type="containsText" dxfId="2220" priority="2184" operator="containsText" text="土">
      <formula>NOT(ISERROR(SEARCH("土",Q304)))</formula>
    </cfRule>
  </conditionalFormatting>
  <conditionalFormatting sqref="P304">
    <cfRule type="containsText" dxfId="2219" priority="2181" operator="containsText" text="日">
      <formula>NOT(ISERROR(SEARCH("日",P304)))</formula>
    </cfRule>
    <cfRule type="containsText" dxfId="2218" priority="2182" operator="containsText" text="土">
      <formula>NOT(ISERROR(SEARCH("土",P304)))</formula>
    </cfRule>
  </conditionalFormatting>
  <conditionalFormatting sqref="O304">
    <cfRule type="containsText" dxfId="2217" priority="2179" operator="containsText" text="日">
      <formula>NOT(ISERROR(SEARCH("日",O304)))</formula>
    </cfRule>
    <cfRule type="containsText" dxfId="2216" priority="2180" operator="containsText" text="土">
      <formula>NOT(ISERROR(SEARCH("土",O304)))</formula>
    </cfRule>
  </conditionalFormatting>
  <conditionalFormatting sqref="N304">
    <cfRule type="containsText" dxfId="2215" priority="2177" operator="containsText" text="日">
      <formula>NOT(ISERROR(SEARCH("日",N304)))</formula>
    </cfRule>
    <cfRule type="containsText" dxfId="2214" priority="2178" operator="containsText" text="土">
      <formula>NOT(ISERROR(SEARCH("土",N304)))</formula>
    </cfRule>
  </conditionalFormatting>
  <conditionalFormatting sqref="M304">
    <cfRule type="containsText" dxfId="2213" priority="2175" operator="containsText" text="日">
      <formula>NOT(ISERROR(SEARCH("日",M304)))</formula>
    </cfRule>
    <cfRule type="containsText" dxfId="2212" priority="2176" operator="containsText" text="土">
      <formula>NOT(ISERROR(SEARCH("土",M304)))</formula>
    </cfRule>
  </conditionalFormatting>
  <conditionalFormatting sqref="M306:V306">
    <cfRule type="containsText" dxfId="2211" priority="2173" operator="containsText" text="日">
      <formula>NOT(ISERROR(SEARCH("日",M306)))</formula>
    </cfRule>
    <cfRule type="containsText" dxfId="2210" priority="2174" operator="containsText" text="土">
      <formula>NOT(ISERROR(SEARCH("土",M306)))</formula>
    </cfRule>
  </conditionalFormatting>
  <conditionalFormatting sqref="L307">
    <cfRule type="containsText" dxfId="2209" priority="2171" operator="containsText" text="日">
      <formula>NOT(ISERROR(SEARCH("日",L307)))</formula>
    </cfRule>
    <cfRule type="containsText" dxfId="2208" priority="2172" operator="containsText" text="土">
      <formula>NOT(ISERROR(SEARCH("土",L307)))</formula>
    </cfRule>
  </conditionalFormatting>
  <conditionalFormatting sqref="M307">
    <cfRule type="containsText" dxfId="2207" priority="2169" operator="containsText" text="日">
      <formula>NOT(ISERROR(SEARCH("日",M307)))</formula>
    </cfRule>
    <cfRule type="containsText" dxfId="2206" priority="2170" operator="containsText" text="土">
      <formula>NOT(ISERROR(SEARCH("土",M307)))</formula>
    </cfRule>
  </conditionalFormatting>
  <conditionalFormatting sqref="N307 L308:L310 M309:V309">
    <cfRule type="containsText" dxfId="2205" priority="2167" operator="containsText" text="日">
      <formula>NOT(ISERROR(SEARCH("日",L307)))</formula>
    </cfRule>
    <cfRule type="containsText" dxfId="2204" priority="2168" operator="containsText" text="土">
      <formula>NOT(ISERROR(SEARCH("土",L307)))</formula>
    </cfRule>
  </conditionalFormatting>
  <conditionalFormatting sqref="O307">
    <cfRule type="containsText" dxfId="2203" priority="2165" operator="containsText" text="日">
      <formula>NOT(ISERROR(SEARCH("日",O307)))</formula>
    </cfRule>
    <cfRule type="containsText" dxfId="2202" priority="2166" operator="containsText" text="土">
      <formula>NOT(ISERROR(SEARCH("土",O307)))</formula>
    </cfRule>
  </conditionalFormatting>
  <conditionalFormatting sqref="P307">
    <cfRule type="containsText" dxfId="2201" priority="2163" operator="containsText" text="日">
      <formula>NOT(ISERROR(SEARCH("日",P307)))</formula>
    </cfRule>
    <cfRule type="containsText" dxfId="2200" priority="2164" operator="containsText" text="土">
      <formula>NOT(ISERROR(SEARCH("土",P307)))</formula>
    </cfRule>
  </conditionalFormatting>
  <conditionalFormatting sqref="V308">
    <cfRule type="containsText" dxfId="2199" priority="2161" operator="containsText" text="日">
      <formula>NOT(ISERROR(SEARCH("日",V308)))</formula>
    </cfRule>
    <cfRule type="containsText" dxfId="2198" priority="2162" operator="containsText" text="土">
      <formula>NOT(ISERROR(SEARCH("土",V308)))</formula>
    </cfRule>
  </conditionalFormatting>
  <conditionalFormatting sqref="U308">
    <cfRule type="containsText" dxfId="2197" priority="2159" operator="containsText" text="日">
      <formula>NOT(ISERROR(SEARCH("日",U308)))</formula>
    </cfRule>
    <cfRule type="containsText" dxfId="2196" priority="2160" operator="containsText" text="土">
      <formula>NOT(ISERROR(SEARCH("土",U308)))</formula>
    </cfRule>
  </conditionalFormatting>
  <conditionalFormatting sqref="T308">
    <cfRule type="containsText" dxfId="2195" priority="2157" operator="containsText" text="日">
      <formula>NOT(ISERROR(SEARCH("日",T308)))</formula>
    </cfRule>
    <cfRule type="containsText" dxfId="2194" priority="2158" operator="containsText" text="土">
      <formula>NOT(ISERROR(SEARCH("土",T308)))</formula>
    </cfRule>
  </conditionalFormatting>
  <conditionalFormatting sqref="S308">
    <cfRule type="containsText" dxfId="2193" priority="2155" operator="containsText" text="日">
      <formula>NOT(ISERROR(SEARCH("日",S308)))</formula>
    </cfRule>
    <cfRule type="containsText" dxfId="2192" priority="2156" operator="containsText" text="土">
      <formula>NOT(ISERROR(SEARCH("土",S308)))</formula>
    </cfRule>
  </conditionalFormatting>
  <conditionalFormatting sqref="R308">
    <cfRule type="containsText" dxfId="2191" priority="2153" operator="containsText" text="日">
      <formula>NOT(ISERROR(SEARCH("日",R308)))</formula>
    </cfRule>
    <cfRule type="containsText" dxfId="2190" priority="2154" operator="containsText" text="土">
      <formula>NOT(ISERROR(SEARCH("土",R308)))</formula>
    </cfRule>
  </conditionalFormatting>
  <conditionalFormatting sqref="Q308">
    <cfRule type="containsText" dxfId="2189" priority="2151" operator="containsText" text="日">
      <formula>NOT(ISERROR(SEARCH("日",Q308)))</formula>
    </cfRule>
    <cfRule type="containsText" dxfId="2188" priority="2152" operator="containsText" text="土">
      <formula>NOT(ISERROR(SEARCH("土",Q308)))</formula>
    </cfRule>
  </conditionalFormatting>
  <conditionalFormatting sqref="P308">
    <cfRule type="containsText" dxfId="2187" priority="2149" operator="containsText" text="日">
      <formula>NOT(ISERROR(SEARCH("日",P308)))</formula>
    </cfRule>
    <cfRule type="containsText" dxfId="2186" priority="2150" operator="containsText" text="土">
      <formula>NOT(ISERROR(SEARCH("土",P308)))</formula>
    </cfRule>
  </conditionalFormatting>
  <conditionalFormatting sqref="O308">
    <cfRule type="containsText" dxfId="2185" priority="2147" operator="containsText" text="日">
      <formula>NOT(ISERROR(SEARCH("日",O308)))</formula>
    </cfRule>
    <cfRule type="containsText" dxfId="2184" priority="2148" operator="containsText" text="土">
      <formula>NOT(ISERROR(SEARCH("土",O308)))</formula>
    </cfRule>
  </conditionalFormatting>
  <conditionalFormatting sqref="M311">
    <cfRule type="containsText" dxfId="2183" priority="2137" operator="containsText" text="日">
      <formula>NOT(ISERROR(SEARCH("日",M311)))</formula>
    </cfRule>
    <cfRule type="containsText" dxfId="2182" priority="2138" operator="containsText" text="土">
      <formula>NOT(ISERROR(SEARCH("土",M311)))</formula>
    </cfRule>
  </conditionalFormatting>
  <conditionalFormatting sqref="M314:V314">
    <cfRule type="containsText" dxfId="2181" priority="2109" operator="containsText" text="日">
      <formula>NOT(ISERROR(SEARCH("日",M314)))</formula>
    </cfRule>
    <cfRule type="containsText" dxfId="2180" priority="2110" operator="containsText" text="土">
      <formula>NOT(ISERROR(SEARCH("土",M314)))</formula>
    </cfRule>
  </conditionalFormatting>
  <conditionalFormatting sqref="L294">
    <cfRule type="containsText" dxfId="2179" priority="2271" operator="containsText" text="日">
      <formula>NOT(ISERROR(SEARCH("日",L294)))</formula>
    </cfRule>
    <cfRule type="containsText" dxfId="2178" priority="2272" operator="containsText" text="土">
      <formula>NOT(ISERROR(SEARCH("土",L294)))</formula>
    </cfRule>
  </conditionalFormatting>
  <conditionalFormatting sqref="N316">
    <cfRule type="containsText" dxfId="2177" priority="2081" operator="containsText" text="日">
      <formula>NOT(ISERROR(SEARCH("日",N316)))</formula>
    </cfRule>
    <cfRule type="containsText" dxfId="2176" priority="2082" operator="containsText" text="土">
      <formula>NOT(ISERROR(SEARCH("土",N316)))</formula>
    </cfRule>
  </conditionalFormatting>
  <conditionalFormatting sqref="P295">
    <cfRule type="containsText" dxfId="2175" priority="2259" operator="containsText" text="日">
      <formula>NOT(ISERROR(SEARCH("日",P295)))</formula>
    </cfRule>
    <cfRule type="containsText" dxfId="2174" priority="2260" operator="containsText" text="土">
      <formula>NOT(ISERROR(SEARCH("土",P295)))</formula>
    </cfRule>
  </conditionalFormatting>
  <conditionalFormatting sqref="V296">
    <cfRule type="containsText" dxfId="2173" priority="2257" operator="containsText" text="日">
      <formula>NOT(ISERROR(SEARCH("日",V296)))</formula>
    </cfRule>
    <cfRule type="containsText" dxfId="2172" priority="2258" operator="containsText" text="土">
      <formula>NOT(ISERROR(SEARCH("土",V296)))</formula>
    </cfRule>
  </conditionalFormatting>
  <conditionalFormatting sqref="U296">
    <cfRule type="containsText" dxfId="2171" priority="2255" operator="containsText" text="日">
      <formula>NOT(ISERROR(SEARCH("日",U296)))</formula>
    </cfRule>
    <cfRule type="containsText" dxfId="2170" priority="2256" operator="containsText" text="土">
      <formula>NOT(ISERROR(SEARCH("土",U296)))</formula>
    </cfRule>
  </conditionalFormatting>
  <conditionalFormatting sqref="T296">
    <cfRule type="containsText" dxfId="2169" priority="2253" operator="containsText" text="日">
      <formula>NOT(ISERROR(SEARCH("日",T296)))</formula>
    </cfRule>
    <cfRule type="containsText" dxfId="2168" priority="2254" operator="containsText" text="土">
      <formula>NOT(ISERROR(SEARCH("土",T296)))</formula>
    </cfRule>
  </conditionalFormatting>
  <conditionalFormatting sqref="Q296">
    <cfRule type="containsText" dxfId="2167" priority="2247" operator="containsText" text="日">
      <formula>NOT(ISERROR(SEARCH("日",Q296)))</formula>
    </cfRule>
    <cfRule type="containsText" dxfId="2166" priority="2248" operator="containsText" text="土">
      <formula>NOT(ISERROR(SEARCH("土",Q296)))</formula>
    </cfRule>
  </conditionalFormatting>
  <conditionalFormatting sqref="R296">
    <cfRule type="containsText" dxfId="2165" priority="2249" operator="containsText" text="日">
      <formula>NOT(ISERROR(SEARCH("日",R296)))</formula>
    </cfRule>
    <cfRule type="containsText" dxfId="2164" priority="2250" operator="containsText" text="土">
      <formula>NOT(ISERROR(SEARCH("土",R296)))</formula>
    </cfRule>
  </conditionalFormatting>
  <conditionalFormatting sqref="P296">
    <cfRule type="containsText" dxfId="2163" priority="2245" operator="containsText" text="日">
      <formula>NOT(ISERROR(SEARCH("日",P296)))</formula>
    </cfRule>
    <cfRule type="containsText" dxfId="2162" priority="2246" operator="containsText" text="土">
      <formula>NOT(ISERROR(SEARCH("土",P296)))</formula>
    </cfRule>
  </conditionalFormatting>
  <conditionalFormatting sqref="O296">
    <cfRule type="containsText" dxfId="2161" priority="2243" operator="containsText" text="日">
      <formula>NOT(ISERROR(SEARCH("日",O296)))</formula>
    </cfRule>
    <cfRule type="containsText" dxfId="2160" priority="2244" operator="containsText" text="土">
      <formula>NOT(ISERROR(SEARCH("土",O296)))</formula>
    </cfRule>
  </conditionalFormatting>
  <conditionalFormatting sqref="S296">
    <cfRule type="containsText" dxfId="2159" priority="2251" operator="containsText" text="日">
      <formula>NOT(ISERROR(SEARCH("日",S296)))</formula>
    </cfRule>
    <cfRule type="containsText" dxfId="2158" priority="2252" operator="containsText" text="土">
      <formula>NOT(ISERROR(SEARCH("土",S296)))</formula>
    </cfRule>
  </conditionalFormatting>
  <conditionalFormatting sqref="N296">
    <cfRule type="containsText" dxfId="2157" priority="2241" operator="containsText" text="日">
      <formula>NOT(ISERROR(SEARCH("日",N296)))</formula>
    </cfRule>
    <cfRule type="containsText" dxfId="2156" priority="2242" operator="containsText" text="土">
      <formula>NOT(ISERROR(SEARCH("土",N296)))</formula>
    </cfRule>
  </conditionalFormatting>
  <conditionalFormatting sqref="M296">
    <cfRule type="containsText" dxfId="2155" priority="2239" operator="containsText" text="日">
      <formula>NOT(ISERROR(SEARCH("日",M296)))</formula>
    </cfRule>
    <cfRule type="containsText" dxfId="2154" priority="2240" operator="containsText" text="土">
      <formula>NOT(ISERROR(SEARCH("土",M296)))</formula>
    </cfRule>
  </conditionalFormatting>
  <conditionalFormatting sqref="P320">
    <cfRule type="containsText" dxfId="2153" priority="2053" operator="containsText" text="日">
      <formula>NOT(ISERROR(SEARCH("日",P320)))</formula>
    </cfRule>
    <cfRule type="containsText" dxfId="2152" priority="2054" operator="containsText" text="土">
      <formula>NOT(ISERROR(SEARCH("土",P320)))</formula>
    </cfRule>
  </conditionalFormatting>
  <conditionalFormatting sqref="L299">
    <cfRule type="containsText" dxfId="2151" priority="2235" operator="containsText" text="日">
      <formula>NOT(ISERROR(SEARCH("日",L299)))</formula>
    </cfRule>
    <cfRule type="containsText" dxfId="2150" priority="2236" operator="containsText" text="土">
      <formula>NOT(ISERROR(SEARCH("土",L299)))</formula>
    </cfRule>
  </conditionalFormatting>
  <conditionalFormatting sqref="M299">
    <cfRule type="containsText" dxfId="2149" priority="2233" operator="containsText" text="日">
      <formula>NOT(ISERROR(SEARCH("日",M299)))</formula>
    </cfRule>
    <cfRule type="containsText" dxfId="2148" priority="2234" operator="containsText" text="土">
      <formula>NOT(ISERROR(SEARCH("土",M299)))</formula>
    </cfRule>
  </conditionalFormatting>
  <conditionalFormatting sqref="N299 L300:L302 M301:V301">
    <cfRule type="containsText" dxfId="2147" priority="2231" operator="containsText" text="日">
      <formula>NOT(ISERROR(SEARCH("日",L299)))</formula>
    </cfRule>
    <cfRule type="containsText" dxfId="2146" priority="2232" operator="containsText" text="土">
      <formula>NOT(ISERROR(SEARCH("土",L299)))</formula>
    </cfRule>
  </conditionalFormatting>
  <conditionalFormatting sqref="O299">
    <cfRule type="containsText" dxfId="2145" priority="2229" operator="containsText" text="日">
      <formula>NOT(ISERROR(SEARCH("日",O299)))</formula>
    </cfRule>
    <cfRule type="containsText" dxfId="2144" priority="2230" operator="containsText" text="土">
      <formula>NOT(ISERROR(SEARCH("土",O299)))</formula>
    </cfRule>
  </conditionalFormatting>
  <conditionalFormatting sqref="P299">
    <cfRule type="containsText" dxfId="2143" priority="2227" operator="containsText" text="日">
      <formula>NOT(ISERROR(SEARCH("日",P299)))</formula>
    </cfRule>
    <cfRule type="containsText" dxfId="2142" priority="2228" operator="containsText" text="土">
      <formula>NOT(ISERROR(SEARCH("土",P299)))</formula>
    </cfRule>
  </conditionalFormatting>
  <conditionalFormatting sqref="V300">
    <cfRule type="containsText" dxfId="2141" priority="2225" operator="containsText" text="日">
      <formula>NOT(ISERROR(SEARCH("日",V300)))</formula>
    </cfRule>
    <cfRule type="containsText" dxfId="2140" priority="2226" operator="containsText" text="土">
      <formula>NOT(ISERROR(SEARCH("土",V300)))</formula>
    </cfRule>
  </conditionalFormatting>
  <conditionalFormatting sqref="R324">
    <cfRule type="containsText" dxfId="2139" priority="2025" operator="containsText" text="日">
      <formula>NOT(ISERROR(SEARCH("日",R324)))</formula>
    </cfRule>
    <cfRule type="containsText" dxfId="2138" priority="2026" operator="containsText" text="土">
      <formula>NOT(ISERROR(SEARCH("土",R324)))</formula>
    </cfRule>
  </conditionalFormatting>
  <conditionalFormatting sqref="T328">
    <cfRule type="containsText" dxfId="2137" priority="1997" operator="containsText" text="日">
      <formula>NOT(ISERROR(SEARCH("日",T328)))</formula>
    </cfRule>
    <cfRule type="containsText" dxfId="2136" priority="1998" operator="containsText" text="土">
      <formula>NOT(ISERROR(SEARCH("土",T328)))</formula>
    </cfRule>
  </conditionalFormatting>
  <conditionalFormatting sqref="N308">
    <cfRule type="containsText" dxfId="2135" priority="2145" operator="containsText" text="日">
      <formula>NOT(ISERROR(SEARCH("日",N308)))</formula>
    </cfRule>
    <cfRule type="containsText" dxfId="2134" priority="2146" operator="containsText" text="土">
      <formula>NOT(ISERROR(SEARCH("土",N308)))</formula>
    </cfRule>
  </conditionalFormatting>
  <conditionalFormatting sqref="M308">
    <cfRule type="containsText" dxfId="2133" priority="2143" operator="containsText" text="日">
      <formula>NOT(ISERROR(SEARCH("日",M308)))</formula>
    </cfRule>
    <cfRule type="containsText" dxfId="2132" priority="2144" operator="containsText" text="土">
      <formula>NOT(ISERROR(SEARCH("土",M308)))</formula>
    </cfRule>
  </conditionalFormatting>
  <conditionalFormatting sqref="M310:V310">
    <cfRule type="containsText" dxfId="2131" priority="2141" operator="containsText" text="日">
      <formula>NOT(ISERROR(SEARCH("日",M310)))</formula>
    </cfRule>
    <cfRule type="containsText" dxfId="2130" priority="2142" operator="containsText" text="土">
      <formula>NOT(ISERROR(SEARCH("土",M310)))</formula>
    </cfRule>
  </conditionalFormatting>
  <conditionalFormatting sqref="L311">
    <cfRule type="containsText" dxfId="2129" priority="2139" operator="containsText" text="日">
      <formula>NOT(ISERROR(SEARCH("日",L311)))</formula>
    </cfRule>
    <cfRule type="containsText" dxfId="2128" priority="2140" operator="containsText" text="土">
      <formula>NOT(ISERROR(SEARCH("土",L311)))</formula>
    </cfRule>
  </conditionalFormatting>
  <conditionalFormatting sqref="V332">
    <cfRule type="containsText" dxfId="2127" priority="1969" operator="containsText" text="日">
      <formula>NOT(ISERROR(SEARCH("日",V332)))</formula>
    </cfRule>
    <cfRule type="containsText" dxfId="2126" priority="1970" operator="containsText" text="土">
      <formula>NOT(ISERROR(SEARCH("土",V332)))</formula>
    </cfRule>
  </conditionalFormatting>
  <conditionalFormatting sqref="O311">
    <cfRule type="containsText" dxfId="2125" priority="2133" operator="containsText" text="日">
      <formula>NOT(ISERROR(SEARCH("日",O311)))</formula>
    </cfRule>
    <cfRule type="containsText" dxfId="2124" priority="2134" operator="containsText" text="土">
      <formula>NOT(ISERROR(SEARCH("土",O311)))</formula>
    </cfRule>
  </conditionalFormatting>
  <conditionalFormatting sqref="P311">
    <cfRule type="containsText" dxfId="2123" priority="2131" operator="containsText" text="日">
      <formula>NOT(ISERROR(SEARCH("日",P311)))</formula>
    </cfRule>
    <cfRule type="containsText" dxfId="2122" priority="2132" operator="containsText" text="土">
      <formula>NOT(ISERROR(SEARCH("土",P311)))</formula>
    </cfRule>
  </conditionalFormatting>
  <conditionalFormatting sqref="V312">
    <cfRule type="containsText" dxfId="2121" priority="2129" operator="containsText" text="日">
      <formula>NOT(ISERROR(SEARCH("日",V312)))</formula>
    </cfRule>
    <cfRule type="containsText" dxfId="2120" priority="2130" operator="containsText" text="土">
      <formula>NOT(ISERROR(SEARCH("土",V312)))</formula>
    </cfRule>
  </conditionalFormatting>
  <conditionalFormatting sqref="U312">
    <cfRule type="containsText" dxfId="2119" priority="2127" operator="containsText" text="日">
      <formula>NOT(ISERROR(SEARCH("日",U312)))</formula>
    </cfRule>
    <cfRule type="containsText" dxfId="2118" priority="2128" operator="containsText" text="土">
      <formula>NOT(ISERROR(SEARCH("土",U312)))</formula>
    </cfRule>
  </conditionalFormatting>
  <conditionalFormatting sqref="T312">
    <cfRule type="containsText" dxfId="2117" priority="2125" operator="containsText" text="日">
      <formula>NOT(ISERROR(SEARCH("日",T312)))</formula>
    </cfRule>
    <cfRule type="containsText" dxfId="2116" priority="2126" operator="containsText" text="土">
      <formula>NOT(ISERROR(SEARCH("土",T312)))</formula>
    </cfRule>
  </conditionalFormatting>
  <conditionalFormatting sqref="S312">
    <cfRule type="containsText" dxfId="2115" priority="2123" operator="containsText" text="日">
      <formula>NOT(ISERROR(SEARCH("日",S312)))</formula>
    </cfRule>
    <cfRule type="containsText" dxfId="2114" priority="2124" operator="containsText" text="土">
      <formula>NOT(ISERROR(SEARCH("土",S312)))</formula>
    </cfRule>
  </conditionalFormatting>
  <conditionalFormatting sqref="R312">
    <cfRule type="containsText" dxfId="2113" priority="2121" operator="containsText" text="日">
      <formula>NOT(ISERROR(SEARCH("日",R312)))</formula>
    </cfRule>
    <cfRule type="containsText" dxfId="2112" priority="2122" operator="containsText" text="土">
      <formula>NOT(ISERROR(SEARCH("土",R312)))</formula>
    </cfRule>
  </conditionalFormatting>
  <conditionalFormatting sqref="Q312">
    <cfRule type="containsText" dxfId="2111" priority="2119" operator="containsText" text="日">
      <formula>NOT(ISERROR(SEARCH("日",Q312)))</formula>
    </cfRule>
    <cfRule type="containsText" dxfId="2110" priority="2120" operator="containsText" text="土">
      <formula>NOT(ISERROR(SEARCH("土",Q312)))</formula>
    </cfRule>
  </conditionalFormatting>
  <conditionalFormatting sqref="P312">
    <cfRule type="containsText" dxfId="2109" priority="2117" operator="containsText" text="日">
      <formula>NOT(ISERROR(SEARCH("日",P312)))</formula>
    </cfRule>
    <cfRule type="containsText" dxfId="2108" priority="2118" operator="containsText" text="土">
      <formula>NOT(ISERROR(SEARCH("土",P312)))</formula>
    </cfRule>
  </conditionalFormatting>
  <conditionalFormatting sqref="O312">
    <cfRule type="containsText" dxfId="2107" priority="2115" operator="containsText" text="日">
      <formula>NOT(ISERROR(SEARCH("日",O312)))</formula>
    </cfRule>
    <cfRule type="containsText" dxfId="2106" priority="2116" operator="containsText" text="土">
      <formula>NOT(ISERROR(SEARCH("土",O312)))</formula>
    </cfRule>
  </conditionalFormatting>
  <conditionalFormatting sqref="M298:V298">
    <cfRule type="containsText" dxfId="2105" priority="2237" operator="containsText" text="日">
      <formula>NOT(ISERROR(SEARCH("日",M298)))</formula>
    </cfRule>
    <cfRule type="containsText" dxfId="2104" priority="2238" operator="containsText" text="土">
      <formula>NOT(ISERROR(SEARCH("土",M298)))</formula>
    </cfRule>
  </conditionalFormatting>
  <conditionalFormatting sqref="N311 L312:L314 M313:V313">
    <cfRule type="containsText" dxfId="2103" priority="2135" operator="containsText" text="日">
      <formula>NOT(ISERROR(SEARCH("日",L311)))</formula>
    </cfRule>
    <cfRule type="containsText" dxfId="2102" priority="2136" operator="containsText" text="土">
      <formula>NOT(ISERROR(SEARCH("土",L311)))</formula>
    </cfRule>
  </conditionalFormatting>
  <conditionalFormatting sqref="N312">
    <cfRule type="containsText" dxfId="2101" priority="2113" operator="containsText" text="日">
      <formula>NOT(ISERROR(SEARCH("日",N312)))</formula>
    </cfRule>
    <cfRule type="containsText" dxfId="2100" priority="2114" operator="containsText" text="土">
      <formula>NOT(ISERROR(SEARCH("土",N312)))</formula>
    </cfRule>
  </conditionalFormatting>
  <conditionalFormatting sqref="M312">
    <cfRule type="containsText" dxfId="2099" priority="2111" operator="containsText" text="日">
      <formula>NOT(ISERROR(SEARCH("日",M312)))</formula>
    </cfRule>
    <cfRule type="containsText" dxfId="2098" priority="2112" operator="containsText" text="土">
      <formula>NOT(ISERROR(SEARCH("土",M312)))</formula>
    </cfRule>
  </conditionalFormatting>
  <conditionalFormatting sqref="N315 L316:L318 M317:V317">
    <cfRule type="containsText" dxfId="2097" priority="2103" operator="containsText" text="日">
      <formula>NOT(ISERROR(SEARCH("日",L315)))</formula>
    </cfRule>
    <cfRule type="containsText" dxfId="2096" priority="2104" operator="containsText" text="土">
      <formula>NOT(ISERROR(SEARCH("土",L315)))</formula>
    </cfRule>
  </conditionalFormatting>
  <conditionalFormatting sqref="M315">
    <cfRule type="containsText" dxfId="2095" priority="2105" operator="containsText" text="日">
      <formula>NOT(ISERROR(SEARCH("日",M315)))</formula>
    </cfRule>
    <cfRule type="containsText" dxfId="2094" priority="2106" operator="containsText" text="土">
      <formula>NOT(ISERROR(SEARCH("土",M315)))</formula>
    </cfRule>
  </conditionalFormatting>
  <conditionalFormatting sqref="O315">
    <cfRule type="containsText" dxfId="2093" priority="2101" operator="containsText" text="日">
      <formula>NOT(ISERROR(SEARCH("日",O315)))</formula>
    </cfRule>
    <cfRule type="containsText" dxfId="2092" priority="2102" operator="containsText" text="土">
      <formula>NOT(ISERROR(SEARCH("土",O315)))</formula>
    </cfRule>
  </conditionalFormatting>
  <conditionalFormatting sqref="P315">
    <cfRule type="containsText" dxfId="2091" priority="2099" operator="containsText" text="日">
      <formula>NOT(ISERROR(SEARCH("日",P315)))</formula>
    </cfRule>
    <cfRule type="containsText" dxfId="2090" priority="2100" operator="containsText" text="土">
      <formula>NOT(ISERROR(SEARCH("土",P315)))</formula>
    </cfRule>
  </conditionalFormatting>
  <conditionalFormatting sqref="L315">
    <cfRule type="containsText" dxfId="2089" priority="2107" operator="containsText" text="日">
      <formula>NOT(ISERROR(SEARCH("日",L315)))</formula>
    </cfRule>
    <cfRule type="containsText" dxfId="2088" priority="2108" operator="containsText" text="土">
      <formula>NOT(ISERROR(SEARCH("土",L315)))</formula>
    </cfRule>
  </conditionalFormatting>
  <conditionalFormatting sqref="T316">
    <cfRule type="containsText" dxfId="2087" priority="2093" operator="containsText" text="日">
      <formula>NOT(ISERROR(SEARCH("日",T316)))</formula>
    </cfRule>
    <cfRule type="containsText" dxfId="2086" priority="2094" operator="containsText" text="土">
      <formula>NOT(ISERROR(SEARCH("土",T316)))</formula>
    </cfRule>
  </conditionalFormatting>
  <conditionalFormatting sqref="S316">
    <cfRule type="containsText" dxfId="2085" priority="2091" operator="containsText" text="日">
      <formula>NOT(ISERROR(SEARCH("日",S316)))</formula>
    </cfRule>
    <cfRule type="containsText" dxfId="2084" priority="2092" operator="containsText" text="土">
      <formula>NOT(ISERROR(SEARCH("土",S316)))</formula>
    </cfRule>
  </conditionalFormatting>
  <conditionalFormatting sqref="R316">
    <cfRule type="containsText" dxfId="2083" priority="2089" operator="containsText" text="日">
      <formula>NOT(ISERROR(SEARCH("日",R316)))</formula>
    </cfRule>
    <cfRule type="containsText" dxfId="2082" priority="2090" operator="containsText" text="土">
      <formula>NOT(ISERROR(SEARCH("土",R316)))</formula>
    </cfRule>
  </conditionalFormatting>
  <conditionalFormatting sqref="Q316">
    <cfRule type="containsText" dxfId="2081" priority="2087" operator="containsText" text="日">
      <formula>NOT(ISERROR(SEARCH("日",Q316)))</formula>
    </cfRule>
    <cfRule type="containsText" dxfId="2080" priority="2088" operator="containsText" text="土">
      <formula>NOT(ISERROR(SEARCH("土",Q316)))</formula>
    </cfRule>
  </conditionalFormatting>
  <conditionalFormatting sqref="P316">
    <cfRule type="containsText" dxfId="2079" priority="2085" operator="containsText" text="日">
      <formula>NOT(ISERROR(SEARCH("日",P316)))</formula>
    </cfRule>
    <cfRule type="containsText" dxfId="2078" priority="2086" operator="containsText" text="土">
      <formula>NOT(ISERROR(SEARCH("土",P316)))</formula>
    </cfRule>
  </conditionalFormatting>
  <conditionalFormatting sqref="U316">
    <cfRule type="containsText" dxfId="2077" priority="2095" operator="containsText" text="日">
      <formula>NOT(ISERROR(SEARCH("日",U316)))</formula>
    </cfRule>
    <cfRule type="containsText" dxfId="2076" priority="2096" operator="containsText" text="土">
      <formula>NOT(ISERROR(SEARCH("土",U316)))</formula>
    </cfRule>
  </conditionalFormatting>
  <conditionalFormatting sqref="O316">
    <cfRule type="containsText" dxfId="2075" priority="2083" operator="containsText" text="日">
      <formula>NOT(ISERROR(SEARCH("日",O316)))</formula>
    </cfRule>
    <cfRule type="containsText" dxfId="2074" priority="2084" operator="containsText" text="土">
      <formula>NOT(ISERROR(SEARCH("土",O316)))</formula>
    </cfRule>
  </conditionalFormatting>
  <conditionalFormatting sqref="M316">
    <cfRule type="containsText" dxfId="2073" priority="2079" operator="containsText" text="日">
      <formula>NOT(ISERROR(SEARCH("日",M316)))</formula>
    </cfRule>
    <cfRule type="containsText" dxfId="2072" priority="2080" operator="containsText" text="土">
      <formula>NOT(ISERROR(SEARCH("土",M316)))</formula>
    </cfRule>
  </conditionalFormatting>
  <conditionalFormatting sqref="M318:V318">
    <cfRule type="containsText" dxfId="2071" priority="2077" operator="containsText" text="日">
      <formula>NOT(ISERROR(SEARCH("日",M318)))</formula>
    </cfRule>
    <cfRule type="containsText" dxfId="2070" priority="2078" operator="containsText" text="土">
      <formula>NOT(ISERROR(SEARCH("土",M318)))</formula>
    </cfRule>
  </conditionalFormatting>
  <conditionalFormatting sqref="V316">
    <cfRule type="containsText" dxfId="2069" priority="2097" operator="containsText" text="日">
      <formula>NOT(ISERROR(SEARCH("日",V316)))</formula>
    </cfRule>
    <cfRule type="containsText" dxfId="2068" priority="2098" operator="containsText" text="土">
      <formula>NOT(ISERROR(SEARCH("土",V316)))</formula>
    </cfRule>
  </conditionalFormatting>
  <conditionalFormatting sqref="N319 L320:L322 M321:V321">
    <cfRule type="containsText" dxfId="2067" priority="2071" operator="containsText" text="日">
      <formula>NOT(ISERROR(SEARCH("日",L319)))</formula>
    </cfRule>
    <cfRule type="containsText" dxfId="2066" priority="2072" operator="containsText" text="土">
      <formula>NOT(ISERROR(SEARCH("土",L319)))</formula>
    </cfRule>
  </conditionalFormatting>
  <conditionalFormatting sqref="M319">
    <cfRule type="containsText" dxfId="2065" priority="2073" operator="containsText" text="日">
      <formula>NOT(ISERROR(SEARCH("日",M319)))</formula>
    </cfRule>
    <cfRule type="containsText" dxfId="2064" priority="2074" operator="containsText" text="土">
      <formula>NOT(ISERROR(SEARCH("土",M319)))</formula>
    </cfRule>
  </conditionalFormatting>
  <conditionalFormatting sqref="O319">
    <cfRule type="containsText" dxfId="2063" priority="2069" operator="containsText" text="日">
      <formula>NOT(ISERROR(SEARCH("日",O319)))</formula>
    </cfRule>
    <cfRule type="containsText" dxfId="2062" priority="2070" operator="containsText" text="土">
      <formula>NOT(ISERROR(SEARCH("土",O319)))</formula>
    </cfRule>
  </conditionalFormatting>
  <conditionalFormatting sqref="P319">
    <cfRule type="containsText" dxfId="2061" priority="2067" operator="containsText" text="日">
      <formula>NOT(ISERROR(SEARCH("日",P319)))</formula>
    </cfRule>
    <cfRule type="containsText" dxfId="2060" priority="2068" operator="containsText" text="土">
      <formula>NOT(ISERROR(SEARCH("土",P319)))</formula>
    </cfRule>
  </conditionalFormatting>
  <conditionalFormatting sqref="L319">
    <cfRule type="containsText" dxfId="2059" priority="2075" operator="containsText" text="日">
      <formula>NOT(ISERROR(SEARCH("日",L319)))</formula>
    </cfRule>
    <cfRule type="containsText" dxfId="2058" priority="2076" operator="containsText" text="土">
      <formula>NOT(ISERROR(SEARCH("土",L319)))</formula>
    </cfRule>
  </conditionalFormatting>
  <conditionalFormatting sqref="T320">
    <cfRule type="containsText" dxfId="2057" priority="2061" operator="containsText" text="日">
      <formula>NOT(ISERROR(SEARCH("日",T320)))</formula>
    </cfRule>
    <cfRule type="containsText" dxfId="2056" priority="2062" operator="containsText" text="土">
      <formula>NOT(ISERROR(SEARCH("土",T320)))</formula>
    </cfRule>
  </conditionalFormatting>
  <conditionalFormatting sqref="S320">
    <cfRule type="containsText" dxfId="2055" priority="2059" operator="containsText" text="日">
      <formula>NOT(ISERROR(SEARCH("日",S320)))</formula>
    </cfRule>
    <cfRule type="containsText" dxfId="2054" priority="2060" operator="containsText" text="土">
      <formula>NOT(ISERROR(SEARCH("土",S320)))</formula>
    </cfRule>
  </conditionalFormatting>
  <conditionalFormatting sqref="R320">
    <cfRule type="containsText" dxfId="2053" priority="2057" operator="containsText" text="日">
      <formula>NOT(ISERROR(SEARCH("日",R320)))</formula>
    </cfRule>
    <cfRule type="containsText" dxfId="2052" priority="2058" operator="containsText" text="土">
      <formula>NOT(ISERROR(SEARCH("土",R320)))</formula>
    </cfRule>
  </conditionalFormatting>
  <conditionalFormatting sqref="Q320">
    <cfRule type="containsText" dxfId="2051" priority="2055" operator="containsText" text="日">
      <formula>NOT(ISERROR(SEARCH("日",Q320)))</formula>
    </cfRule>
    <cfRule type="containsText" dxfId="2050" priority="2056" operator="containsText" text="土">
      <formula>NOT(ISERROR(SEARCH("土",Q320)))</formula>
    </cfRule>
  </conditionalFormatting>
  <conditionalFormatting sqref="N320">
    <cfRule type="containsText" dxfId="2049" priority="2049" operator="containsText" text="日">
      <formula>NOT(ISERROR(SEARCH("日",N320)))</formula>
    </cfRule>
    <cfRule type="containsText" dxfId="2048" priority="2050" operator="containsText" text="土">
      <formula>NOT(ISERROR(SEARCH("土",N320)))</formula>
    </cfRule>
  </conditionalFormatting>
  <conditionalFormatting sqref="U320">
    <cfRule type="containsText" dxfId="2047" priority="2063" operator="containsText" text="日">
      <formula>NOT(ISERROR(SEARCH("日",U320)))</formula>
    </cfRule>
    <cfRule type="containsText" dxfId="2046" priority="2064" operator="containsText" text="土">
      <formula>NOT(ISERROR(SEARCH("土",U320)))</formula>
    </cfRule>
  </conditionalFormatting>
  <conditionalFormatting sqref="O320">
    <cfRule type="containsText" dxfId="2045" priority="2051" operator="containsText" text="日">
      <formula>NOT(ISERROR(SEARCH("日",O320)))</formula>
    </cfRule>
    <cfRule type="containsText" dxfId="2044" priority="2052" operator="containsText" text="土">
      <formula>NOT(ISERROR(SEARCH("土",O320)))</formula>
    </cfRule>
  </conditionalFormatting>
  <conditionalFormatting sqref="M320">
    <cfRule type="containsText" dxfId="2043" priority="2047" operator="containsText" text="日">
      <formula>NOT(ISERROR(SEARCH("日",M320)))</formula>
    </cfRule>
    <cfRule type="containsText" dxfId="2042" priority="2048" operator="containsText" text="土">
      <formula>NOT(ISERROR(SEARCH("土",M320)))</formula>
    </cfRule>
  </conditionalFormatting>
  <conditionalFormatting sqref="M322:V322">
    <cfRule type="containsText" dxfId="2041" priority="2045" operator="containsText" text="日">
      <formula>NOT(ISERROR(SEARCH("日",M322)))</formula>
    </cfRule>
    <cfRule type="containsText" dxfId="2040" priority="2046" operator="containsText" text="土">
      <formula>NOT(ISERROR(SEARCH("土",M322)))</formula>
    </cfRule>
  </conditionalFormatting>
  <conditionalFormatting sqref="V320">
    <cfRule type="containsText" dxfId="2039" priority="2065" operator="containsText" text="日">
      <formula>NOT(ISERROR(SEARCH("日",V320)))</formula>
    </cfRule>
    <cfRule type="containsText" dxfId="2038" priority="2066" operator="containsText" text="土">
      <formula>NOT(ISERROR(SEARCH("土",V320)))</formula>
    </cfRule>
  </conditionalFormatting>
  <conditionalFormatting sqref="N323 L324:L326 M325:V325">
    <cfRule type="containsText" dxfId="2037" priority="2039" operator="containsText" text="日">
      <formula>NOT(ISERROR(SEARCH("日",L323)))</formula>
    </cfRule>
    <cfRule type="containsText" dxfId="2036" priority="2040" operator="containsText" text="土">
      <formula>NOT(ISERROR(SEARCH("土",L323)))</formula>
    </cfRule>
  </conditionalFormatting>
  <conditionalFormatting sqref="M323">
    <cfRule type="containsText" dxfId="2035" priority="2041" operator="containsText" text="日">
      <formula>NOT(ISERROR(SEARCH("日",M323)))</formula>
    </cfRule>
    <cfRule type="containsText" dxfId="2034" priority="2042" operator="containsText" text="土">
      <formula>NOT(ISERROR(SEARCH("土",M323)))</formula>
    </cfRule>
  </conditionalFormatting>
  <conditionalFormatting sqref="O323">
    <cfRule type="containsText" dxfId="2033" priority="2037" operator="containsText" text="日">
      <formula>NOT(ISERROR(SEARCH("日",O323)))</formula>
    </cfRule>
    <cfRule type="containsText" dxfId="2032" priority="2038" operator="containsText" text="土">
      <formula>NOT(ISERROR(SEARCH("土",O323)))</formula>
    </cfRule>
  </conditionalFormatting>
  <conditionalFormatting sqref="P323">
    <cfRule type="containsText" dxfId="2031" priority="2035" operator="containsText" text="日">
      <formula>NOT(ISERROR(SEARCH("日",P323)))</formula>
    </cfRule>
    <cfRule type="containsText" dxfId="2030" priority="2036" operator="containsText" text="土">
      <formula>NOT(ISERROR(SEARCH("土",P323)))</formula>
    </cfRule>
  </conditionalFormatting>
  <conditionalFormatting sqref="L323">
    <cfRule type="containsText" dxfId="2029" priority="2043" operator="containsText" text="日">
      <formula>NOT(ISERROR(SEARCH("日",L323)))</formula>
    </cfRule>
    <cfRule type="containsText" dxfId="2028" priority="2044" operator="containsText" text="土">
      <formula>NOT(ISERROR(SEARCH("土",L323)))</formula>
    </cfRule>
  </conditionalFormatting>
  <conditionalFormatting sqref="T324">
    <cfRule type="containsText" dxfId="2027" priority="2029" operator="containsText" text="日">
      <formula>NOT(ISERROR(SEARCH("日",T324)))</formula>
    </cfRule>
    <cfRule type="containsText" dxfId="2026" priority="2030" operator="containsText" text="土">
      <formula>NOT(ISERROR(SEARCH("土",T324)))</formula>
    </cfRule>
  </conditionalFormatting>
  <conditionalFormatting sqref="S324">
    <cfRule type="containsText" dxfId="2025" priority="2027" operator="containsText" text="日">
      <formula>NOT(ISERROR(SEARCH("日",S324)))</formula>
    </cfRule>
    <cfRule type="containsText" dxfId="2024" priority="2028" operator="containsText" text="土">
      <formula>NOT(ISERROR(SEARCH("土",S324)))</formula>
    </cfRule>
  </conditionalFormatting>
  <conditionalFormatting sqref="Q324">
    <cfRule type="containsText" dxfId="2023" priority="2023" operator="containsText" text="日">
      <formula>NOT(ISERROR(SEARCH("日",Q324)))</formula>
    </cfRule>
    <cfRule type="containsText" dxfId="2022" priority="2024" operator="containsText" text="土">
      <formula>NOT(ISERROR(SEARCH("土",Q324)))</formula>
    </cfRule>
  </conditionalFormatting>
  <conditionalFormatting sqref="P324">
    <cfRule type="containsText" dxfId="2021" priority="2021" operator="containsText" text="日">
      <formula>NOT(ISERROR(SEARCH("日",P324)))</formula>
    </cfRule>
    <cfRule type="containsText" dxfId="2020" priority="2022" operator="containsText" text="土">
      <formula>NOT(ISERROR(SEARCH("土",P324)))</formula>
    </cfRule>
  </conditionalFormatting>
  <conditionalFormatting sqref="N324">
    <cfRule type="containsText" dxfId="2019" priority="2017" operator="containsText" text="日">
      <formula>NOT(ISERROR(SEARCH("日",N324)))</formula>
    </cfRule>
    <cfRule type="containsText" dxfId="2018" priority="2018" operator="containsText" text="土">
      <formula>NOT(ISERROR(SEARCH("土",N324)))</formula>
    </cfRule>
  </conditionalFormatting>
  <conditionalFormatting sqref="U324">
    <cfRule type="containsText" dxfId="2017" priority="2031" operator="containsText" text="日">
      <formula>NOT(ISERROR(SEARCH("日",U324)))</formula>
    </cfRule>
    <cfRule type="containsText" dxfId="2016" priority="2032" operator="containsText" text="土">
      <formula>NOT(ISERROR(SEARCH("土",U324)))</formula>
    </cfRule>
  </conditionalFormatting>
  <conditionalFormatting sqref="O324">
    <cfRule type="containsText" dxfId="2015" priority="2019" operator="containsText" text="日">
      <formula>NOT(ISERROR(SEARCH("日",O324)))</formula>
    </cfRule>
    <cfRule type="containsText" dxfId="2014" priority="2020" operator="containsText" text="土">
      <formula>NOT(ISERROR(SEARCH("土",O324)))</formula>
    </cfRule>
  </conditionalFormatting>
  <conditionalFormatting sqref="M324">
    <cfRule type="containsText" dxfId="2013" priority="2015" operator="containsText" text="日">
      <formula>NOT(ISERROR(SEARCH("日",M324)))</formula>
    </cfRule>
    <cfRule type="containsText" dxfId="2012" priority="2016" operator="containsText" text="土">
      <formula>NOT(ISERROR(SEARCH("土",M324)))</formula>
    </cfRule>
  </conditionalFormatting>
  <conditionalFormatting sqref="M326:V326">
    <cfRule type="containsText" dxfId="2011" priority="2013" operator="containsText" text="日">
      <formula>NOT(ISERROR(SEARCH("日",M326)))</formula>
    </cfRule>
    <cfRule type="containsText" dxfId="2010" priority="2014" operator="containsText" text="土">
      <formula>NOT(ISERROR(SEARCH("土",M326)))</formula>
    </cfRule>
  </conditionalFormatting>
  <conditionalFormatting sqref="V324">
    <cfRule type="containsText" dxfId="2009" priority="2033" operator="containsText" text="日">
      <formula>NOT(ISERROR(SEARCH("日",V324)))</formula>
    </cfRule>
    <cfRule type="containsText" dxfId="2008" priority="2034" operator="containsText" text="土">
      <formula>NOT(ISERROR(SEARCH("土",V324)))</formula>
    </cfRule>
  </conditionalFormatting>
  <conditionalFormatting sqref="N327 L328:L330 M329:V329">
    <cfRule type="containsText" dxfId="2007" priority="2007" operator="containsText" text="日">
      <formula>NOT(ISERROR(SEARCH("日",L327)))</formula>
    </cfRule>
    <cfRule type="containsText" dxfId="2006" priority="2008" operator="containsText" text="土">
      <formula>NOT(ISERROR(SEARCH("土",L327)))</formula>
    </cfRule>
  </conditionalFormatting>
  <conditionalFormatting sqref="M327">
    <cfRule type="containsText" dxfId="2005" priority="2009" operator="containsText" text="日">
      <formula>NOT(ISERROR(SEARCH("日",M327)))</formula>
    </cfRule>
    <cfRule type="containsText" dxfId="2004" priority="2010" operator="containsText" text="土">
      <formula>NOT(ISERROR(SEARCH("土",M327)))</formula>
    </cfRule>
  </conditionalFormatting>
  <conditionalFormatting sqref="O327">
    <cfRule type="containsText" dxfId="2003" priority="2005" operator="containsText" text="日">
      <formula>NOT(ISERROR(SEARCH("日",O327)))</formula>
    </cfRule>
    <cfRule type="containsText" dxfId="2002" priority="2006" operator="containsText" text="土">
      <formula>NOT(ISERROR(SEARCH("土",O327)))</formula>
    </cfRule>
  </conditionalFormatting>
  <conditionalFormatting sqref="P327">
    <cfRule type="containsText" dxfId="2001" priority="2003" operator="containsText" text="日">
      <formula>NOT(ISERROR(SEARCH("日",P327)))</formula>
    </cfRule>
    <cfRule type="containsText" dxfId="2000" priority="2004" operator="containsText" text="土">
      <formula>NOT(ISERROR(SEARCH("土",P327)))</formula>
    </cfRule>
  </conditionalFormatting>
  <conditionalFormatting sqref="L327">
    <cfRule type="containsText" dxfId="1999" priority="2011" operator="containsText" text="日">
      <formula>NOT(ISERROR(SEARCH("日",L327)))</formula>
    </cfRule>
    <cfRule type="containsText" dxfId="1998" priority="2012" operator="containsText" text="土">
      <formula>NOT(ISERROR(SEARCH("土",L327)))</formula>
    </cfRule>
  </conditionalFormatting>
  <conditionalFormatting sqref="S328">
    <cfRule type="containsText" dxfId="1997" priority="1995" operator="containsText" text="日">
      <formula>NOT(ISERROR(SEARCH("日",S328)))</formula>
    </cfRule>
    <cfRule type="containsText" dxfId="1996" priority="1996" operator="containsText" text="土">
      <formula>NOT(ISERROR(SEARCH("土",S328)))</formula>
    </cfRule>
  </conditionalFormatting>
  <conditionalFormatting sqref="R328">
    <cfRule type="containsText" dxfId="1995" priority="1993" operator="containsText" text="日">
      <formula>NOT(ISERROR(SEARCH("日",R328)))</formula>
    </cfRule>
    <cfRule type="containsText" dxfId="1994" priority="1994" operator="containsText" text="土">
      <formula>NOT(ISERROR(SEARCH("土",R328)))</formula>
    </cfRule>
  </conditionalFormatting>
  <conditionalFormatting sqref="Q328">
    <cfRule type="containsText" dxfId="1993" priority="1991" operator="containsText" text="日">
      <formula>NOT(ISERROR(SEARCH("日",Q328)))</formula>
    </cfRule>
    <cfRule type="containsText" dxfId="1992" priority="1992" operator="containsText" text="土">
      <formula>NOT(ISERROR(SEARCH("土",Q328)))</formula>
    </cfRule>
  </conditionalFormatting>
  <conditionalFormatting sqref="P328">
    <cfRule type="containsText" dxfId="1991" priority="1989" operator="containsText" text="日">
      <formula>NOT(ISERROR(SEARCH("日",P328)))</formula>
    </cfRule>
    <cfRule type="containsText" dxfId="1990" priority="1990" operator="containsText" text="土">
      <formula>NOT(ISERROR(SEARCH("土",P328)))</formula>
    </cfRule>
  </conditionalFormatting>
  <conditionalFormatting sqref="N328">
    <cfRule type="containsText" dxfId="1989" priority="1985" operator="containsText" text="日">
      <formula>NOT(ISERROR(SEARCH("日",N328)))</formula>
    </cfRule>
    <cfRule type="containsText" dxfId="1988" priority="1986" operator="containsText" text="土">
      <formula>NOT(ISERROR(SEARCH("土",N328)))</formula>
    </cfRule>
  </conditionalFormatting>
  <conditionalFormatting sqref="U328">
    <cfRule type="containsText" dxfId="1987" priority="1999" operator="containsText" text="日">
      <formula>NOT(ISERROR(SEARCH("日",U328)))</formula>
    </cfRule>
    <cfRule type="containsText" dxfId="1986" priority="2000" operator="containsText" text="土">
      <formula>NOT(ISERROR(SEARCH("土",U328)))</formula>
    </cfRule>
  </conditionalFormatting>
  <conditionalFormatting sqref="O328">
    <cfRule type="containsText" dxfId="1985" priority="1987" operator="containsText" text="日">
      <formula>NOT(ISERROR(SEARCH("日",O328)))</formula>
    </cfRule>
    <cfRule type="containsText" dxfId="1984" priority="1988" operator="containsText" text="土">
      <formula>NOT(ISERROR(SEARCH("土",O328)))</formula>
    </cfRule>
  </conditionalFormatting>
  <conditionalFormatting sqref="M328">
    <cfRule type="containsText" dxfId="1983" priority="1983" operator="containsText" text="日">
      <formula>NOT(ISERROR(SEARCH("日",M328)))</formula>
    </cfRule>
    <cfRule type="containsText" dxfId="1982" priority="1984" operator="containsText" text="土">
      <formula>NOT(ISERROR(SEARCH("土",M328)))</formula>
    </cfRule>
  </conditionalFormatting>
  <conditionalFormatting sqref="M330:V330">
    <cfRule type="containsText" dxfId="1981" priority="1981" operator="containsText" text="日">
      <formula>NOT(ISERROR(SEARCH("日",M330)))</formula>
    </cfRule>
    <cfRule type="containsText" dxfId="1980" priority="1982" operator="containsText" text="土">
      <formula>NOT(ISERROR(SEARCH("土",M330)))</formula>
    </cfRule>
  </conditionalFormatting>
  <conditionalFormatting sqref="V328">
    <cfRule type="containsText" dxfId="1979" priority="2001" operator="containsText" text="日">
      <formula>NOT(ISERROR(SEARCH("日",V328)))</formula>
    </cfRule>
    <cfRule type="containsText" dxfId="1978" priority="2002" operator="containsText" text="土">
      <formula>NOT(ISERROR(SEARCH("土",V328)))</formula>
    </cfRule>
  </conditionalFormatting>
  <conditionalFormatting sqref="N331 L332:L334 M333:V333">
    <cfRule type="containsText" dxfId="1977" priority="1975" operator="containsText" text="日">
      <formula>NOT(ISERROR(SEARCH("日",L331)))</formula>
    </cfRule>
    <cfRule type="containsText" dxfId="1976" priority="1976" operator="containsText" text="土">
      <formula>NOT(ISERROR(SEARCH("土",L331)))</formula>
    </cfRule>
  </conditionalFormatting>
  <conditionalFormatting sqref="M331">
    <cfRule type="containsText" dxfId="1975" priority="1977" operator="containsText" text="日">
      <formula>NOT(ISERROR(SEARCH("日",M331)))</formula>
    </cfRule>
    <cfRule type="containsText" dxfId="1974" priority="1978" operator="containsText" text="土">
      <formula>NOT(ISERROR(SEARCH("土",M331)))</formula>
    </cfRule>
  </conditionalFormatting>
  <conditionalFormatting sqref="O331">
    <cfRule type="containsText" dxfId="1973" priority="1973" operator="containsText" text="日">
      <formula>NOT(ISERROR(SEARCH("日",O331)))</formula>
    </cfRule>
    <cfRule type="containsText" dxfId="1972" priority="1974" operator="containsText" text="土">
      <formula>NOT(ISERROR(SEARCH("土",O331)))</formula>
    </cfRule>
  </conditionalFormatting>
  <conditionalFormatting sqref="P331">
    <cfRule type="containsText" dxfId="1971" priority="1971" operator="containsText" text="日">
      <formula>NOT(ISERROR(SEARCH("日",P331)))</formula>
    </cfRule>
    <cfRule type="containsText" dxfId="1970" priority="1972" operator="containsText" text="土">
      <formula>NOT(ISERROR(SEARCH("土",P331)))</formula>
    </cfRule>
  </conditionalFormatting>
  <conditionalFormatting sqref="L331">
    <cfRule type="containsText" dxfId="1969" priority="1979" operator="containsText" text="日">
      <formula>NOT(ISERROR(SEARCH("日",L331)))</formula>
    </cfRule>
    <cfRule type="containsText" dxfId="1968" priority="1980" operator="containsText" text="土">
      <formula>NOT(ISERROR(SEARCH("土",L331)))</formula>
    </cfRule>
  </conditionalFormatting>
  <conditionalFormatting sqref="T332">
    <cfRule type="containsText" dxfId="1967" priority="1965" operator="containsText" text="日">
      <formula>NOT(ISERROR(SEARCH("日",T332)))</formula>
    </cfRule>
    <cfRule type="containsText" dxfId="1966" priority="1966" operator="containsText" text="土">
      <formula>NOT(ISERROR(SEARCH("土",T332)))</formula>
    </cfRule>
  </conditionalFormatting>
  <conditionalFormatting sqref="S332">
    <cfRule type="containsText" dxfId="1965" priority="1963" operator="containsText" text="日">
      <formula>NOT(ISERROR(SEARCH("日",S332)))</formula>
    </cfRule>
    <cfRule type="containsText" dxfId="1964" priority="1964" operator="containsText" text="土">
      <formula>NOT(ISERROR(SEARCH("土",S332)))</formula>
    </cfRule>
  </conditionalFormatting>
  <conditionalFormatting sqref="R332">
    <cfRule type="containsText" dxfId="1963" priority="1961" operator="containsText" text="日">
      <formula>NOT(ISERROR(SEARCH("日",R332)))</formula>
    </cfRule>
    <cfRule type="containsText" dxfId="1962" priority="1962" operator="containsText" text="土">
      <formula>NOT(ISERROR(SEARCH("土",R332)))</formula>
    </cfRule>
  </conditionalFormatting>
  <conditionalFormatting sqref="Q332">
    <cfRule type="containsText" dxfId="1961" priority="1959" operator="containsText" text="日">
      <formula>NOT(ISERROR(SEARCH("日",Q332)))</formula>
    </cfRule>
    <cfRule type="containsText" dxfId="1960" priority="1960" operator="containsText" text="土">
      <formula>NOT(ISERROR(SEARCH("土",Q332)))</formula>
    </cfRule>
  </conditionalFormatting>
  <conditionalFormatting sqref="P332">
    <cfRule type="containsText" dxfId="1959" priority="1957" operator="containsText" text="日">
      <formula>NOT(ISERROR(SEARCH("日",P332)))</formula>
    </cfRule>
    <cfRule type="containsText" dxfId="1958" priority="1958" operator="containsText" text="土">
      <formula>NOT(ISERROR(SEARCH("土",P332)))</formula>
    </cfRule>
  </conditionalFormatting>
  <conditionalFormatting sqref="N332">
    <cfRule type="containsText" dxfId="1957" priority="1953" operator="containsText" text="日">
      <formula>NOT(ISERROR(SEARCH("日",N332)))</formula>
    </cfRule>
    <cfRule type="containsText" dxfId="1956" priority="1954" operator="containsText" text="土">
      <formula>NOT(ISERROR(SEARCH("土",N332)))</formula>
    </cfRule>
  </conditionalFormatting>
  <conditionalFormatting sqref="U332">
    <cfRule type="containsText" dxfId="1955" priority="1967" operator="containsText" text="日">
      <formula>NOT(ISERROR(SEARCH("日",U332)))</formula>
    </cfRule>
    <cfRule type="containsText" dxfId="1954" priority="1968" operator="containsText" text="土">
      <formula>NOT(ISERROR(SEARCH("土",U332)))</formula>
    </cfRule>
  </conditionalFormatting>
  <conditionalFormatting sqref="O332">
    <cfRule type="containsText" dxfId="1953" priority="1955" operator="containsText" text="日">
      <formula>NOT(ISERROR(SEARCH("日",O332)))</formula>
    </cfRule>
    <cfRule type="containsText" dxfId="1952" priority="1956" operator="containsText" text="土">
      <formula>NOT(ISERROR(SEARCH("土",O332)))</formula>
    </cfRule>
  </conditionalFormatting>
  <conditionalFormatting sqref="M332">
    <cfRule type="containsText" dxfId="1951" priority="1951" operator="containsText" text="日">
      <formula>NOT(ISERROR(SEARCH("日",M332)))</formula>
    </cfRule>
    <cfRule type="containsText" dxfId="1950" priority="1952" operator="containsText" text="土">
      <formula>NOT(ISERROR(SEARCH("土",M332)))</formula>
    </cfRule>
  </conditionalFormatting>
  <conditionalFormatting sqref="M334:V334">
    <cfRule type="containsText" dxfId="1949" priority="1949" operator="containsText" text="日">
      <formula>NOT(ISERROR(SEARCH("日",M334)))</formula>
    </cfRule>
    <cfRule type="containsText" dxfId="1948" priority="1950" operator="containsText" text="土">
      <formula>NOT(ISERROR(SEARCH("土",M334)))</formula>
    </cfRule>
  </conditionalFormatting>
  <conditionalFormatting sqref="N335 L336:L338 M337:V337">
    <cfRule type="containsText" dxfId="1947" priority="1943" operator="containsText" text="日">
      <formula>NOT(ISERROR(SEARCH("日",L335)))</formula>
    </cfRule>
    <cfRule type="containsText" dxfId="1946" priority="1944" operator="containsText" text="土">
      <formula>NOT(ISERROR(SEARCH("土",L335)))</formula>
    </cfRule>
  </conditionalFormatting>
  <conditionalFormatting sqref="M335">
    <cfRule type="containsText" dxfId="1945" priority="1945" operator="containsText" text="日">
      <formula>NOT(ISERROR(SEARCH("日",M335)))</formula>
    </cfRule>
    <cfRule type="containsText" dxfId="1944" priority="1946" operator="containsText" text="土">
      <formula>NOT(ISERROR(SEARCH("土",M335)))</formula>
    </cfRule>
  </conditionalFormatting>
  <conditionalFormatting sqref="O335">
    <cfRule type="containsText" dxfId="1943" priority="1941" operator="containsText" text="日">
      <formula>NOT(ISERROR(SEARCH("日",O335)))</formula>
    </cfRule>
    <cfRule type="containsText" dxfId="1942" priority="1942" operator="containsText" text="土">
      <formula>NOT(ISERROR(SEARCH("土",O335)))</formula>
    </cfRule>
  </conditionalFormatting>
  <conditionalFormatting sqref="P335">
    <cfRule type="containsText" dxfId="1941" priority="1939" operator="containsText" text="日">
      <formula>NOT(ISERROR(SEARCH("日",P335)))</formula>
    </cfRule>
    <cfRule type="containsText" dxfId="1940" priority="1940" operator="containsText" text="土">
      <formula>NOT(ISERROR(SEARCH("土",P335)))</formula>
    </cfRule>
  </conditionalFormatting>
  <conditionalFormatting sqref="L335">
    <cfRule type="containsText" dxfId="1939" priority="1947" operator="containsText" text="日">
      <formula>NOT(ISERROR(SEARCH("日",L335)))</formula>
    </cfRule>
    <cfRule type="containsText" dxfId="1938" priority="1948" operator="containsText" text="土">
      <formula>NOT(ISERROR(SEARCH("土",L335)))</formula>
    </cfRule>
  </conditionalFormatting>
  <conditionalFormatting sqref="T336">
    <cfRule type="containsText" dxfId="1937" priority="1933" operator="containsText" text="日">
      <formula>NOT(ISERROR(SEARCH("日",T336)))</formula>
    </cfRule>
    <cfRule type="containsText" dxfId="1936" priority="1934" operator="containsText" text="土">
      <formula>NOT(ISERROR(SEARCH("土",T336)))</formula>
    </cfRule>
  </conditionalFormatting>
  <conditionalFormatting sqref="S336">
    <cfRule type="containsText" dxfId="1935" priority="1931" operator="containsText" text="日">
      <formula>NOT(ISERROR(SEARCH("日",S336)))</formula>
    </cfRule>
    <cfRule type="containsText" dxfId="1934" priority="1932" operator="containsText" text="土">
      <formula>NOT(ISERROR(SEARCH("土",S336)))</formula>
    </cfRule>
  </conditionalFormatting>
  <conditionalFormatting sqref="R336">
    <cfRule type="containsText" dxfId="1933" priority="1929" operator="containsText" text="日">
      <formula>NOT(ISERROR(SEARCH("日",R336)))</formula>
    </cfRule>
    <cfRule type="containsText" dxfId="1932" priority="1930" operator="containsText" text="土">
      <formula>NOT(ISERROR(SEARCH("土",R336)))</formula>
    </cfRule>
  </conditionalFormatting>
  <conditionalFormatting sqref="Q336">
    <cfRule type="containsText" dxfId="1931" priority="1927" operator="containsText" text="日">
      <formula>NOT(ISERROR(SEARCH("日",Q336)))</formula>
    </cfRule>
    <cfRule type="containsText" dxfId="1930" priority="1928" operator="containsText" text="土">
      <formula>NOT(ISERROR(SEARCH("土",Q336)))</formula>
    </cfRule>
  </conditionalFormatting>
  <conditionalFormatting sqref="P336">
    <cfRule type="containsText" dxfId="1929" priority="1925" operator="containsText" text="日">
      <formula>NOT(ISERROR(SEARCH("日",P336)))</formula>
    </cfRule>
    <cfRule type="containsText" dxfId="1928" priority="1926" operator="containsText" text="土">
      <formula>NOT(ISERROR(SEARCH("土",P336)))</formula>
    </cfRule>
  </conditionalFormatting>
  <conditionalFormatting sqref="N336">
    <cfRule type="containsText" dxfId="1927" priority="1921" operator="containsText" text="日">
      <formula>NOT(ISERROR(SEARCH("日",N336)))</formula>
    </cfRule>
    <cfRule type="containsText" dxfId="1926" priority="1922" operator="containsText" text="土">
      <formula>NOT(ISERROR(SEARCH("土",N336)))</formula>
    </cfRule>
  </conditionalFormatting>
  <conditionalFormatting sqref="U336">
    <cfRule type="containsText" dxfId="1925" priority="1935" operator="containsText" text="日">
      <formula>NOT(ISERROR(SEARCH("日",U336)))</formula>
    </cfRule>
    <cfRule type="containsText" dxfId="1924" priority="1936" operator="containsText" text="土">
      <formula>NOT(ISERROR(SEARCH("土",U336)))</formula>
    </cfRule>
  </conditionalFormatting>
  <conditionalFormatting sqref="O336">
    <cfRule type="containsText" dxfId="1923" priority="1923" operator="containsText" text="日">
      <formula>NOT(ISERROR(SEARCH("日",O336)))</formula>
    </cfRule>
    <cfRule type="containsText" dxfId="1922" priority="1924" operator="containsText" text="土">
      <formula>NOT(ISERROR(SEARCH("土",O336)))</formula>
    </cfRule>
  </conditionalFormatting>
  <conditionalFormatting sqref="M336">
    <cfRule type="containsText" dxfId="1921" priority="1919" operator="containsText" text="日">
      <formula>NOT(ISERROR(SEARCH("日",M336)))</formula>
    </cfRule>
    <cfRule type="containsText" dxfId="1920" priority="1920" operator="containsText" text="土">
      <formula>NOT(ISERROR(SEARCH("土",M336)))</formula>
    </cfRule>
  </conditionalFormatting>
  <conditionalFormatting sqref="M338:V338">
    <cfRule type="containsText" dxfId="1919" priority="1917" operator="containsText" text="日">
      <formula>NOT(ISERROR(SEARCH("日",M338)))</formula>
    </cfRule>
    <cfRule type="containsText" dxfId="1918" priority="1918" operator="containsText" text="土">
      <formula>NOT(ISERROR(SEARCH("土",M338)))</formula>
    </cfRule>
  </conditionalFormatting>
  <conditionalFormatting sqref="V336">
    <cfRule type="containsText" dxfId="1917" priority="1937" operator="containsText" text="日">
      <formula>NOT(ISERROR(SEARCH("日",V336)))</formula>
    </cfRule>
    <cfRule type="containsText" dxfId="1916" priority="1938" operator="containsText" text="土">
      <formula>NOT(ISERROR(SEARCH("土",V336)))</formula>
    </cfRule>
  </conditionalFormatting>
  <conditionalFormatting sqref="N339 L340:L342 M341:V341">
    <cfRule type="containsText" dxfId="1915" priority="1911" operator="containsText" text="日">
      <formula>NOT(ISERROR(SEARCH("日",L339)))</formula>
    </cfRule>
    <cfRule type="containsText" dxfId="1914" priority="1912" operator="containsText" text="土">
      <formula>NOT(ISERROR(SEARCH("土",L339)))</formula>
    </cfRule>
  </conditionalFormatting>
  <conditionalFormatting sqref="M339">
    <cfRule type="containsText" dxfId="1913" priority="1913" operator="containsText" text="日">
      <formula>NOT(ISERROR(SEARCH("日",M339)))</formula>
    </cfRule>
    <cfRule type="containsText" dxfId="1912" priority="1914" operator="containsText" text="土">
      <formula>NOT(ISERROR(SEARCH("土",M339)))</formula>
    </cfRule>
  </conditionalFormatting>
  <conditionalFormatting sqref="O339">
    <cfRule type="containsText" dxfId="1911" priority="1909" operator="containsText" text="日">
      <formula>NOT(ISERROR(SEARCH("日",O339)))</formula>
    </cfRule>
    <cfRule type="containsText" dxfId="1910" priority="1910" operator="containsText" text="土">
      <formula>NOT(ISERROR(SEARCH("土",O339)))</formula>
    </cfRule>
  </conditionalFormatting>
  <conditionalFormatting sqref="P339">
    <cfRule type="containsText" dxfId="1909" priority="1907" operator="containsText" text="日">
      <formula>NOT(ISERROR(SEARCH("日",P339)))</formula>
    </cfRule>
    <cfRule type="containsText" dxfId="1908" priority="1908" operator="containsText" text="土">
      <formula>NOT(ISERROR(SEARCH("土",P339)))</formula>
    </cfRule>
  </conditionalFormatting>
  <conditionalFormatting sqref="L339">
    <cfRule type="containsText" dxfId="1907" priority="1915" operator="containsText" text="日">
      <formula>NOT(ISERROR(SEARCH("日",L339)))</formula>
    </cfRule>
    <cfRule type="containsText" dxfId="1906" priority="1916" operator="containsText" text="土">
      <formula>NOT(ISERROR(SEARCH("土",L339)))</formula>
    </cfRule>
  </conditionalFormatting>
  <conditionalFormatting sqref="T340">
    <cfRule type="containsText" dxfId="1905" priority="1901" operator="containsText" text="日">
      <formula>NOT(ISERROR(SEARCH("日",T340)))</formula>
    </cfRule>
    <cfRule type="containsText" dxfId="1904" priority="1902" operator="containsText" text="土">
      <formula>NOT(ISERROR(SEARCH("土",T340)))</formula>
    </cfRule>
  </conditionalFormatting>
  <conditionalFormatting sqref="S340">
    <cfRule type="containsText" dxfId="1903" priority="1899" operator="containsText" text="日">
      <formula>NOT(ISERROR(SEARCH("日",S340)))</formula>
    </cfRule>
    <cfRule type="containsText" dxfId="1902" priority="1900" operator="containsText" text="土">
      <formula>NOT(ISERROR(SEARCH("土",S340)))</formula>
    </cfRule>
  </conditionalFormatting>
  <conditionalFormatting sqref="R340">
    <cfRule type="containsText" dxfId="1901" priority="1897" operator="containsText" text="日">
      <formula>NOT(ISERROR(SEARCH("日",R340)))</formula>
    </cfRule>
    <cfRule type="containsText" dxfId="1900" priority="1898" operator="containsText" text="土">
      <formula>NOT(ISERROR(SEARCH("土",R340)))</formula>
    </cfRule>
  </conditionalFormatting>
  <conditionalFormatting sqref="Q340">
    <cfRule type="containsText" dxfId="1899" priority="1895" operator="containsText" text="日">
      <formula>NOT(ISERROR(SEARCH("日",Q340)))</formula>
    </cfRule>
    <cfRule type="containsText" dxfId="1898" priority="1896" operator="containsText" text="土">
      <formula>NOT(ISERROR(SEARCH("土",Q340)))</formula>
    </cfRule>
  </conditionalFormatting>
  <conditionalFormatting sqref="P340">
    <cfRule type="containsText" dxfId="1897" priority="1893" operator="containsText" text="日">
      <formula>NOT(ISERROR(SEARCH("日",P340)))</formula>
    </cfRule>
    <cfRule type="containsText" dxfId="1896" priority="1894" operator="containsText" text="土">
      <formula>NOT(ISERROR(SEARCH("土",P340)))</formula>
    </cfRule>
  </conditionalFormatting>
  <conditionalFormatting sqref="N340">
    <cfRule type="containsText" dxfId="1895" priority="1889" operator="containsText" text="日">
      <formula>NOT(ISERROR(SEARCH("日",N340)))</formula>
    </cfRule>
    <cfRule type="containsText" dxfId="1894" priority="1890" operator="containsText" text="土">
      <formula>NOT(ISERROR(SEARCH("土",N340)))</formula>
    </cfRule>
  </conditionalFormatting>
  <conditionalFormatting sqref="U340">
    <cfRule type="containsText" dxfId="1893" priority="1903" operator="containsText" text="日">
      <formula>NOT(ISERROR(SEARCH("日",U340)))</formula>
    </cfRule>
    <cfRule type="containsText" dxfId="1892" priority="1904" operator="containsText" text="土">
      <formula>NOT(ISERROR(SEARCH("土",U340)))</formula>
    </cfRule>
  </conditionalFormatting>
  <conditionalFormatting sqref="O340">
    <cfRule type="containsText" dxfId="1891" priority="1891" operator="containsText" text="日">
      <formula>NOT(ISERROR(SEARCH("日",O340)))</formula>
    </cfRule>
    <cfRule type="containsText" dxfId="1890" priority="1892" operator="containsText" text="土">
      <formula>NOT(ISERROR(SEARCH("土",O340)))</formula>
    </cfRule>
  </conditionalFormatting>
  <conditionalFormatting sqref="M340">
    <cfRule type="containsText" dxfId="1889" priority="1887" operator="containsText" text="日">
      <formula>NOT(ISERROR(SEARCH("日",M340)))</formula>
    </cfRule>
    <cfRule type="containsText" dxfId="1888" priority="1888" operator="containsText" text="土">
      <formula>NOT(ISERROR(SEARCH("土",M340)))</formula>
    </cfRule>
  </conditionalFormatting>
  <conditionalFormatting sqref="M342:V342">
    <cfRule type="containsText" dxfId="1887" priority="1885" operator="containsText" text="日">
      <formula>NOT(ISERROR(SEARCH("日",M342)))</formula>
    </cfRule>
    <cfRule type="containsText" dxfId="1886" priority="1886" operator="containsText" text="土">
      <formula>NOT(ISERROR(SEARCH("土",M342)))</formula>
    </cfRule>
  </conditionalFormatting>
  <conditionalFormatting sqref="V340">
    <cfRule type="containsText" dxfId="1885" priority="1905" operator="containsText" text="日">
      <formula>NOT(ISERROR(SEARCH("日",V340)))</formula>
    </cfRule>
    <cfRule type="containsText" dxfId="1884" priority="1906" operator="containsText" text="土">
      <formula>NOT(ISERROR(SEARCH("土",V340)))</formula>
    </cfRule>
  </conditionalFormatting>
  <conditionalFormatting sqref="AA296">
    <cfRule type="containsText" dxfId="1883" priority="1883" operator="containsText" text="日">
      <formula>NOT(ISERROR(SEARCH("日",AA296)))</formula>
    </cfRule>
    <cfRule type="containsText" dxfId="1882" priority="1884" operator="containsText" text="土">
      <formula>NOT(ISERROR(SEARCH("土",AA296)))</formula>
    </cfRule>
  </conditionalFormatting>
  <conditionalFormatting sqref="AA298">
    <cfRule type="containsText" dxfId="1881" priority="1881" operator="containsText" text="日">
      <formula>NOT(ISERROR(SEARCH("日",AA298)))</formula>
    </cfRule>
    <cfRule type="containsText" dxfId="1880" priority="1882" operator="containsText" text="土">
      <formula>NOT(ISERROR(SEARCH("土",AA298)))</formula>
    </cfRule>
  </conditionalFormatting>
  <conditionalFormatting sqref="AA297">
    <cfRule type="containsText" dxfId="1879" priority="1879" operator="containsText" text="日">
      <formula>NOT(ISERROR(SEARCH("日",AA297)))</formula>
    </cfRule>
    <cfRule type="containsText" dxfId="1878" priority="1880" operator="containsText" text="土">
      <formula>NOT(ISERROR(SEARCH("土",AA297)))</formula>
    </cfRule>
  </conditionalFormatting>
  <conditionalFormatting sqref="AA300">
    <cfRule type="containsText" dxfId="1877" priority="1877" operator="containsText" text="日">
      <formula>NOT(ISERROR(SEARCH("日",AA300)))</formula>
    </cfRule>
    <cfRule type="containsText" dxfId="1876" priority="1878" operator="containsText" text="土">
      <formula>NOT(ISERROR(SEARCH("土",AA300)))</formula>
    </cfRule>
  </conditionalFormatting>
  <conditionalFormatting sqref="AA302">
    <cfRule type="containsText" dxfId="1875" priority="1875" operator="containsText" text="日">
      <formula>NOT(ISERROR(SEARCH("日",AA302)))</formula>
    </cfRule>
    <cfRule type="containsText" dxfId="1874" priority="1876" operator="containsText" text="土">
      <formula>NOT(ISERROR(SEARCH("土",AA302)))</formula>
    </cfRule>
  </conditionalFormatting>
  <conditionalFormatting sqref="AA301">
    <cfRule type="containsText" dxfId="1873" priority="1873" operator="containsText" text="日">
      <formula>NOT(ISERROR(SEARCH("日",AA301)))</formula>
    </cfRule>
    <cfRule type="containsText" dxfId="1872" priority="1874" operator="containsText" text="土">
      <formula>NOT(ISERROR(SEARCH("土",AA301)))</formula>
    </cfRule>
  </conditionalFormatting>
  <conditionalFormatting sqref="AA304">
    <cfRule type="containsText" dxfId="1871" priority="1871" operator="containsText" text="日">
      <formula>NOT(ISERROR(SEARCH("日",AA304)))</formula>
    </cfRule>
    <cfRule type="containsText" dxfId="1870" priority="1872" operator="containsText" text="土">
      <formula>NOT(ISERROR(SEARCH("土",AA304)))</formula>
    </cfRule>
  </conditionalFormatting>
  <conditionalFormatting sqref="AA306">
    <cfRule type="containsText" dxfId="1869" priority="1869" operator="containsText" text="日">
      <formula>NOT(ISERROR(SEARCH("日",AA306)))</formula>
    </cfRule>
    <cfRule type="containsText" dxfId="1868" priority="1870" operator="containsText" text="土">
      <formula>NOT(ISERROR(SEARCH("土",AA306)))</formula>
    </cfRule>
  </conditionalFormatting>
  <conditionalFormatting sqref="AA305">
    <cfRule type="containsText" dxfId="1867" priority="1867" operator="containsText" text="日">
      <formula>NOT(ISERROR(SEARCH("日",AA305)))</formula>
    </cfRule>
    <cfRule type="containsText" dxfId="1866" priority="1868" operator="containsText" text="土">
      <formula>NOT(ISERROR(SEARCH("土",AA305)))</formula>
    </cfRule>
  </conditionalFormatting>
  <conditionalFormatting sqref="AA308">
    <cfRule type="containsText" dxfId="1865" priority="1865" operator="containsText" text="日">
      <formula>NOT(ISERROR(SEARCH("日",AA308)))</formula>
    </cfRule>
    <cfRule type="containsText" dxfId="1864" priority="1866" operator="containsText" text="土">
      <formula>NOT(ISERROR(SEARCH("土",AA308)))</formula>
    </cfRule>
  </conditionalFormatting>
  <conditionalFormatting sqref="AA310">
    <cfRule type="containsText" dxfId="1863" priority="1863" operator="containsText" text="日">
      <formula>NOT(ISERROR(SEARCH("日",AA310)))</formula>
    </cfRule>
    <cfRule type="containsText" dxfId="1862" priority="1864" operator="containsText" text="土">
      <formula>NOT(ISERROR(SEARCH("土",AA310)))</formula>
    </cfRule>
  </conditionalFormatting>
  <conditionalFormatting sqref="AA309">
    <cfRule type="containsText" dxfId="1861" priority="1861" operator="containsText" text="日">
      <formula>NOT(ISERROR(SEARCH("日",AA309)))</formula>
    </cfRule>
    <cfRule type="containsText" dxfId="1860" priority="1862" operator="containsText" text="土">
      <formula>NOT(ISERROR(SEARCH("土",AA309)))</formula>
    </cfRule>
  </conditionalFormatting>
  <conditionalFormatting sqref="AA312">
    <cfRule type="containsText" dxfId="1859" priority="1859" operator="containsText" text="日">
      <formula>NOT(ISERROR(SEARCH("日",AA312)))</formula>
    </cfRule>
    <cfRule type="containsText" dxfId="1858" priority="1860" operator="containsText" text="土">
      <formula>NOT(ISERROR(SEARCH("土",AA312)))</formula>
    </cfRule>
  </conditionalFormatting>
  <conditionalFormatting sqref="AA314">
    <cfRule type="containsText" dxfId="1857" priority="1857" operator="containsText" text="日">
      <formula>NOT(ISERROR(SEARCH("日",AA314)))</formula>
    </cfRule>
    <cfRule type="containsText" dxfId="1856" priority="1858" operator="containsText" text="土">
      <formula>NOT(ISERROR(SEARCH("土",AA314)))</formula>
    </cfRule>
  </conditionalFormatting>
  <conditionalFormatting sqref="AA313">
    <cfRule type="containsText" dxfId="1855" priority="1855" operator="containsText" text="日">
      <formula>NOT(ISERROR(SEARCH("日",AA313)))</formula>
    </cfRule>
    <cfRule type="containsText" dxfId="1854" priority="1856" operator="containsText" text="土">
      <formula>NOT(ISERROR(SEARCH("土",AA313)))</formula>
    </cfRule>
  </conditionalFormatting>
  <conditionalFormatting sqref="AA316">
    <cfRule type="containsText" dxfId="1853" priority="1853" operator="containsText" text="日">
      <formula>NOT(ISERROR(SEARCH("日",AA316)))</formula>
    </cfRule>
    <cfRule type="containsText" dxfId="1852" priority="1854" operator="containsText" text="土">
      <formula>NOT(ISERROR(SEARCH("土",AA316)))</formula>
    </cfRule>
  </conditionalFormatting>
  <conditionalFormatting sqref="AA318">
    <cfRule type="containsText" dxfId="1851" priority="1851" operator="containsText" text="日">
      <formula>NOT(ISERROR(SEARCH("日",AA318)))</formula>
    </cfRule>
    <cfRule type="containsText" dxfId="1850" priority="1852" operator="containsText" text="土">
      <formula>NOT(ISERROR(SEARCH("土",AA318)))</formula>
    </cfRule>
  </conditionalFormatting>
  <conditionalFormatting sqref="AA317">
    <cfRule type="containsText" dxfId="1849" priority="1849" operator="containsText" text="日">
      <formula>NOT(ISERROR(SEARCH("日",AA317)))</formula>
    </cfRule>
    <cfRule type="containsText" dxfId="1848" priority="1850" operator="containsText" text="土">
      <formula>NOT(ISERROR(SEARCH("土",AA317)))</formula>
    </cfRule>
  </conditionalFormatting>
  <conditionalFormatting sqref="AA320">
    <cfRule type="containsText" dxfId="1847" priority="1847" operator="containsText" text="日">
      <formula>NOT(ISERROR(SEARCH("日",AA320)))</formula>
    </cfRule>
    <cfRule type="containsText" dxfId="1846" priority="1848" operator="containsText" text="土">
      <formula>NOT(ISERROR(SEARCH("土",AA320)))</formula>
    </cfRule>
  </conditionalFormatting>
  <conditionalFormatting sqref="AA322">
    <cfRule type="containsText" dxfId="1845" priority="1845" operator="containsText" text="日">
      <formula>NOT(ISERROR(SEARCH("日",AA322)))</formula>
    </cfRule>
    <cfRule type="containsText" dxfId="1844" priority="1846" operator="containsText" text="土">
      <formula>NOT(ISERROR(SEARCH("土",AA322)))</formula>
    </cfRule>
  </conditionalFormatting>
  <conditionalFormatting sqref="AA321">
    <cfRule type="containsText" dxfId="1843" priority="1843" operator="containsText" text="日">
      <formula>NOT(ISERROR(SEARCH("日",AA321)))</formula>
    </cfRule>
    <cfRule type="containsText" dxfId="1842" priority="1844" operator="containsText" text="土">
      <formula>NOT(ISERROR(SEARCH("土",AA321)))</formula>
    </cfRule>
  </conditionalFormatting>
  <conditionalFormatting sqref="AA324">
    <cfRule type="containsText" dxfId="1841" priority="1841" operator="containsText" text="日">
      <formula>NOT(ISERROR(SEARCH("日",AA324)))</formula>
    </cfRule>
    <cfRule type="containsText" dxfId="1840" priority="1842" operator="containsText" text="土">
      <formula>NOT(ISERROR(SEARCH("土",AA324)))</formula>
    </cfRule>
  </conditionalFormatting>
  <conditionalFormatting sqref="AA326">
    <cfRule type="containsText" dxfId="1839" priority="1839" operator="containsText" text="日">
      <formula>NOT(ISERROR(SEARCH("日",AA326)))</formula>
    </cfRule>
    <cfRule type="containsText" dxfId="1838" priority="1840" operator="containsText" text="土">
      <formula>NOT(ISERROR(SEARCH("土",AA326)))</formula>
    </cfRule>
  </conditionalFormatting>
  <conditionalFormatting sqref="AA325">
    <cfRule type="containsText" dxfId="1837" priority="1837" operator="containsText" text="日">
      <formula>NOT(ISERROR(SEARCH("日",AA325)))</formula>
    </cfRule>
    <cfRule type="containsText" dxfId="1836" priority="1838" operator="containsText" text="土">
      <formula>NOT(ISERROR(SEARCH("土",AA325)))</formula>
    </cfRule>
  </conditionalFormatting>
  <conditionalFormatting sqref="AA328">
    <cfRule type="containsText" dxfId="1835" priority="1835" operator="containsText" text="日">
      <formula>NOT(ISERROR(SEARCH("日",AA328)))</formula>
    </cfRule>
    <cfRule type="containsText" dxfId="1834" priority="1836" operator="containsText" text="土">
      <formula>NOT(ISERROR(SEARCH("土",AA328)))</formula>
    </cfRule>
  </conditionalFormatting>
  <conditionalFormatting sqref="AA330">
    <cfRule type="containsText" dxfId="1833" priority="1833" operator="containsText" text="日">
      <formula>NOT(ISERROR(SEARCH("日",AA330)))</formula>
    </cfRule>
    <cfRule type="containsText" dxfId="1832" priority="1834" operator="containsText" text="土">
      <formula>NOT(ISERROR(SEARCH("土",AA330)))</formula>
    </cfRule>
  </conditionalFormatting>
  <conditionalFormatting sqref="AA329">
    <cfRule type="containsText" dxfId="1831" priority="1831" operator="containsText" text="日">
      <formula>NOT(ISERROR(SEARCH("日",AA329)))</formula>
    </cfRule>
    <cfRule type="containsText" dxfId="1830" priority="1832" operator="containsText" text="土">
      <formula>NOT(ISERROR(SEARCH("土",AA329)))</formula>
    </cfRule>
  </conditionalFormatting>
  <conditionalFormatting sqref="AA332">
    <cfRule type="containsText" dxfId="1829" priority="1829" operator="containsText" text="日">
      <formula>NOT(ISERROR(SEARCH("日",AA332)))</formula>
    </cfRule>
    <cfRule type="containsText" dxfId="1828" priority="1830" operator="containsText" text="土">
      <formula>NOT(ISERROR(SEARCH("土",AA332)))</formula>
    </cfRule>
  </conditionalFormatting>
  <conditionalFormatting sqref="AA334">
    <cfRule type="containsText" dxfId="1827" priority="1827" operator="containsText" text="日">
      <formula>NOT(ISERROR(SEARCH("日",AA334)))</formula>
    </cfRule>
    <cfRule type="containsText" dxfId="1826" priority="1828" operator="containsText" text="土">
      <formula>NOT(ISERROR(SEARCH("土",AA334)))</formula>
    </cfRule>
  </conditionalFormatting>
  <conditionalFormatting sqref="AA333">
    <cfRule type="containsText" dxfId="1825" priority="1825" operator="containsText" text="日">
      <formula>NOT(ISERROR(SEARCH("日",AA333)))</formula>
    </cfRule>
    <cfRule type="containsText" dxfId="1824" priority="1826" operator="containsText" text="土">
      <formula>NOT(ISERROR(SEARCH("土",AA333)))</formula>
    </cfRule>
  </conditionalFormatting>
  <conditionalFormatting sqref="AA336">
    <cfRule type="containsText" dxfId="1823" priority="1823" operator="containsText" text="日">
      <formula>NOT(ISERROR(SEARCH("日",AA336)))</formula>
    </cfRule>
    <cfRule type="containsText" dxfId="1822" priority="1824" operator="containsText" text="土">
      <formula>NOT(ISERROR(SEARCH("土",AA336)))</formula>
    </cfRule>
  </conditionalFormatting>
  <conditionalFormatting sqref="AA338">
    <cfRule type="containsText" dxfId="1821" priority="1821" operator="containsText" text="日">
      <formula>NOT(ISERROR(SEARCH("日",AA338)))</formula>
    </cfRule>
    <cfRule type="containsText" dxfId="1820" priority="1822" operator="containsText" text="土">
      <formula>NOT(ISERROR(SEARCH("土",AA338)))</formula>
    </cfRule>
  </conditionalFormatting>
  <conditionalFormatting sqref="AA337">
    <cfRule type="containsText" dxfId="1819" priority="1819" operator="containsText" text="日">
      <formula>NOT(ISERROR(SEARCH("日",AA337)))</formula>
    </cfRule>
    <cfRule type="containsText" dxfId="1818" priority="1820" operator="containsText" text="土">
      <formula>NOT(ISERROR(SEARCH("土",AA337)))</formula>
    </cfRule>
  </conditionalFormatting>
  <conditionalFormatting sqref="AA340">
    <cfRule type="containsText" dxfId="1817" priority="1817" operator="containsText" text="日">
      <formula>NOT(ISERROR(SEARCH("日",AA340)))</formula>
    </cfRule>
    <cfRule type="containsText" dxfId="1816" priority="1818" operator="containsText" text="土">
      <formula>NOT(ISERROR(SEARCH("土",AA340)))</formula>
    </cfRule>
  </conditionalFormatting>
  <conditionalFormatting sqref="AA342">
    <cfRule type="containsText" dxfId="1815" priority="1815" operator="containsText" text="日">
      <formula>NOT(ISERROR(SEARCH("日",AA342)))</formula>
    </cfRule>
    <cfRule type="containsText" dxfId="1814" priority="1816" operator="containsText" text="土">
      <formula>NOT(ISERROR(SEARCH("土",AA342)))</formula>
    </cfRule>
  </conditionalFormatting>
  <conditionalFormatting sqref="AA341">
    <cfRule type="containsText" dxfId="1813" priority="1813" operator="containsText" text="日">
      <formula>NOT(ISERROR(SEARCH("日",AA341)))</formula>
    </cfRule>
    <cfRule type="containsText" dxfId="1812" priority="1814" operator="containsText" text="土">
      <formula>NOT(ISERROR(SEARCH("土",AA341)))</formula>
    </cfRule>
  </conditionalFormatting>
  <conditionalFormatting sqref="N343 L344:L346 M345:V345">
    <cfRule type="containsText" dxfId="1811" priority="1807" operator="containsText" text="日">
      <formula>NOT(ISERROR(SEARCH("日",L343)))</formula>
    </cfRule>
    <cfRule type="containsText" dxfId="1810" priority="1808" operator="containsText" text="土">
      <formula>NOT(ISERROR(SEARCH("土",L343)))</formula>
    </cfRule>
  </conditionalFormatting>
  <conditionalFormatting sqref="M343">
    <cfRule type="containsText" dxfId="1809" priority="1809" operator="containsText" text="日">
      <formula>NOT(ISERROR(SEARCH("日",M343)))</formula>
    </cfRule>
    <cfRule type="containsText" dxfId="1808" priority="1810" operator="containsText" text="土">
      <formula>NOT(ISERROR(SEARCH("土",M343)))</formula>
    </cfRule>
  </conditionalFormatting>
  <conditionalFormatting sqref="O343">
    <cfRule type="containsText" dxfId="1807" priority="1805" operator="containsText" text="日">
      <formula>NOT(ISERROR(SEARCH("日",O343)))</formula>
    </cfRule>
    <cfRule type="containsText" dxfId="1806" priority="1806" operator="containsText" text="土">
      <formula>NOT(ISERROR(SEARCH("土",O343)))</formula>
    </cfRule>
  </conditionalFormatting>
  <conditionalFormatting sqref="P343">
    <cfRule type="containsText" dxfId="1805" priority="1803" operator="containsText" text="日">
      <formula>NOT(ISERROR(SEARCH("日",P343)))</formula>
    </cfRule>
    <cfRule type="containsText" dxfId="1804" priority="1804" operator="containsText" text="土">
      <formula>NOT(ISERROR(SEARCH("土",P343)))</formula>
    </cfRule>
  </conditionalFormatting>
  <conditionalFormatting sqref="L343">
    <cfRule type="containsText" dxfId="1803" priority="1811" operator="containsText" text="日">
      <formula>NOT(ISERROR(SEARCH("日",L343)))</formula>
    </cfRule>
    <cfRule type="containsText" dxfId="1802" priority="1812" operator="containsText" text="土">
      <formula>NOT(ISERROR(SEARCH("土",L343)))</formula>
    </cfRule>
  </conditionalFormatting>
  <conditionalFormatting sqref="T344">
    <cfRule type="containsText" dxfId="1801" priority="1797" operator="containsText" text="日">
      <formula>NOT(ISERROR(SEARCH("日",T344)))</formula>
    </cfRule>
    <cfRule type="containsText" dxfId="1800" priority="1798" operator="containsText" text="土">
      <formula>NOT(ISERROR(SEARCH("土",T344)))</formula>
    </cfRule>
  </conditionalFormatting>
  <conditionalFormatting sqref="S344">
    <cfRule type="containsText" dxfId="1799" priority="1795" operator="containsText" text="日">
      <formula>NOT(ISERROR(SEARCH("日",S344)))</formula>
    </cfRule>
    <cfRule type="containsText" dxfId="1798" priority="1796" operator="containsText" text="土">
      <formula>NOT(ISERROR(SEARCH("土",S344)))</formula>
    </cfRule>
  </conditionalFormatting>
  <conditionalFormatting sqref="R344">
    <cfRule type="containsText" dxfId="1797" priority="1793" operator="containsText" text="日">
      <formula>NOT(ISERROR(SEARCH("日",R344)))</formula>
    </cfRule>
    <cfRule type="containsText" dxfId="1796" priority="1794" operator="containsText" text="土">
      <formula>NOT(ISERROR(SEARCH("土",R344)))</formula>
    </cfRule>
  </conditionalFormatting>
  <conditionalFormatting sqref="Q344">
    <cfRule type="containsText" dxfId="1795" priority="1791" operator="containsText" text="日">
      <formula>NOT(ISERROR(SEARCH("日",Q344)))</formula>
    </cfRule>
    <cfRule type="containsText" dxfId="1794" priority="1792" operator="containsText" text="土">
      <formula>NOT(ISERROR(SEARCH("土",Q344)))</formula>
    </cfRule>
  </conditionalFormatting>
  <conditionalFormatting sqref="P344">
    <cfRule type="containsText" dxfId="1793" priority="1789" operator="containsText" text="日">
      <formula>NOT(ISERROR(SEARCH("日",P344)))</formula>
    </cfRule>
    <cfRule type="containsText" dxfId="1792" priority="1790" operator="containsText" text="土">
      <formula>NOT(ISERROR(SEARCH("土",P344)))</formula>
    </cfRule>
  </conditionalFormatting>
  <conditionalFormatting sqref="N344">
    <cfRule type="containsText" dxfId="1791" priority="1785" operator="containsText" text="日">
      <formula>NOT(ISERROR(SEARCH("日",N344)))</formula>
    </cfRule>
    <cfRule type="containsText" dxfId="1790" priority="1786" operator="containsText" text="土">
      <formula>NOT(ISERROR(SEARCH("土",N344)))</formula>
    </cfRule>
  </conditionalFormatting>
  <conditionalFormatting sqref="U344">
    <cfRule type="containsText" dxfId="1789" priority="1799" operator="containsText" text="日">
      <formula>NOT(ISERROR(SEARCH("日",U344)))</formula>
    </cfRule>
    <cfRule type="containsText" dxfId="1788" priority="1800" operator="containsText" text="土">
      <formula>NOT(ISERROR(SEARCH("土",U344)))</formula>
    </cfRule>
  </conditionalFormatting>
  <conditionalFormatting sqref="O344">
    <cfRule type="containsText" dxfId="1787" priority="1787" operator="containsText" text="日">
      <formula>NOT(ISERROR(SEARCH("日",O344)))</formula>
    </cfRule>
    <cfRule type="containsText" dxfId="1786" priority="1788" operator="containsText" text="土">
      <formula>NOT(ISERROR(SEARCH("土",O344)))</formula>
    </cfRule>
  </conditionalFormatting>
  <conditionalFormatting sqref="M344">
    <cfRule type="containsText" dxfId="1785" priority="1783" operator="containsText" text="日">
      <formula>NOT(ISERROR(SEARCH("日",M344)))</formula>
    </cfRule>
    <cfRule type="containsText" dxfId="1784" priority="1784" operator="containsText" text="土">
      <formula>NOT(ISERROR(SEARCH("土",M344)))</formula>
    </cfRule>
  </conditionalFormatting>
  <conditionalFormatting sqref="M346:V346">
    <cfRule type="containsText" dxfId="1783" priority="1781" operator="containsText" text="日">
      <formula>NOT(ISERROR(SEARCH("日",M346)))</formula>
    </cfRule>
    <cfRule type="containsText" dxfId="1782" priority="1782" operator="containsText" text="土">
      <formula>NOT(ISERROR(SEARCH("土",M346)))</formula>
    </cfRule>
  </conditionalFormatting>
  <conditionalFormatting sqref="V344">
    <cfRule type="containsText" dxfId="1781" priority="1801" operator="containsText" text="日">
      <formula>NOT(ISERROR(SEARCH("日",V344)))</formula>
    </cfRule>
    <cfRule type="containsText" dxfId="1780" priority="1802" operator="containsText" text="土">
      <formula>NOT(ISERROR(SEARCH("土",V344)))</formula>
    </cfRule>
  </conditionalFormatting>
  <conditionalFormatting sqref="N347 L348:L350 M349:V349">
    <cfRule type="containsText" dxfId="1779" priority="1775" operator="containsText" text="日">
      <formula>NOT(ISERROR(SEARCH("日",L347)))</formula>
    </cfRule>
    <cfRule type="containsText" dxfId="1778" priority="1776" operator="containsText" text="土">
      <formula>NOT(ISERROR(SEARCH("土",L347)))</formula>
    </cfRule>
  </conditionalFormatting>
  <conditionalFormatting sqref="M347">
    <cfRule type="containsText" dxfId="1777" priority="1777" operator="containsText" text="日">
      <formula>NOT(ISERROR(SEARCH("日",M347)))</formula>
    </cfRule>
    <cfRule type="containsText" dxfId="1776" priority="1778" operator="containsText" text="土">
      <formula>NOT(ISERROR(SEARCH("土",M347)))</formula>
    </cfRule>
  </conditionalFormatting>
  <conditionalFormatting sqref="O347">
    <cfRule type="containsText" dxfId="1775" priority="1773" operator="containsText" text="日">
      <formula>NOT(ISERROR(SEARCH("日",O347)))</formula>
    </cfRule>
    <cfRule type="containsText" dxfId="1774" priority="1774" operator="containsText" text="土">
      <formula>NOT(ISERROR(SEARCH("土",O347)))</formula>
    </cfRule>
  </conditionalFormatting>
  <conditionalFormatting sqref="P347">
    <cfRule type="containsText" dxfId="1773" priority="1771" operator="containsText" text="日">
      <formula>NOT(ISERROR(SEARCH("日",P347)))</formula>
    </cfRule>
    <cfRule type="containsText" dxfId="1772" priority="1772" operator="containsText" text="土">
      <formula>NOT(ISERROR(SEARCH("土",P347)))</formula>
    </cfRule>
  </conditionalFormatting>
  <conditionalFormatting sqref="L347">
    <cfRule type="containsText" dxfId="1771" priority="1779" operator="containsText" text="日">
      <formula>NOT(ISERROR(SEARCH("日",L347)))</formula>
    </cfRule>
    <cfRule type="containsText" dxfId="1770" priority="1780" operator="containsText" text="土">
      <formula>NOT(ISERROR(SEARCH("土",L347)))</formula>
    </cfRule>
  </conditionalFormatting>
  <conditionalFormatting sqref="T348">
    <cfRule type="containsText" dxfId="1769" priority="1765" operator="containsText" text="日">
      <formula>NOT(ISERROR(SEARCH("日",T348)))</formula>
    </cfRule>
    <cfRule type="containsText" dxfId="1768" priority="1766" operator="containsText" text="土">
      <formula>NOT(ISERROR(SEARCH("土",T348)))</formula>
    </cfRule>
  </conditionalFormatting>
  <conditionalFormatting sqref="S348">
    <cfRule type="containsText" dxfId="1767" priority="1763" operator="containsText" text="日">
      <formula>NOT(ISERROR(SEARCH("日",S348)))</formula>
    </cfRule>
    <cfRule type="containsText" dxfId="1766" priority="1764" operator="containsText" text="土">
      <formula>NOT(ISERROR(SEARCH("土",S348)))</formula>
    </cfRule>
  </conditionalFormatting>
  <conditionalFormatting sqref="R348">
    <cfRule type="containsText" dxfId="1765" priority="1761" operator="containsText" text="日">
      <formula>NOT(ISERROR(SEARCH("日",R348)))</formula>
    </cfRule>
    <cfRule type="containsText" dxfId="1764" priority="1762" operator="containsText" text="土">
      <formula>NOT(ISERROR(SEARCH("土",R348)))</formula>
    </cfRule>
  </conditionalFormatting>
  <conditionalFormatting sqref="Q348">
    <cfRule type="containsText" dxfId="1763" priority="1759" operator="containsText" text="日">
      <formula>NOT(ISERROR(SEARCH("日",Q348)))</formula>
    </cfRule>
    <cfRule type="containsText" dxfId="1762" priority="1760" operator="containsText" text="土">
      <formula>NOT(ISERROR(SEARCH("土",Q348)))</formula>
    </cfRule>
  </conditionalFormatting>
  <conditionalFormatting sqref="P348">
    <cfRule type="containsText" dxfId="1761" priority="1757" operator="containsText" text="日">
      <formula>NOT(ISERROR(SEARCH("日",P348)))</formula>
    </cfRule>
    <cfRule type="containsText" dxfId="1760" priority="1758" operator="containsText" text="土">
      <formula>NOT(ISERROR(SEARCH("土",P348)))</formula>
    </cfRule>
  </conditionalFormatting>
  <conditionalFormatting sqref="N348">
    <cfRule type="containsText" dxfId="1759" priority="1753" operator="containsText" text="日">
      <formula>NOT(ISERROR(SEARCH("日",N348)))</formula>
    </cfRule>
    <cfRule type="containsText" dxfId="1758" priority="1754" operator="containsText" text="土">
      <formula>NOT(ISERROR(SEARCH("土",N348)))</formula>
    </cfRule>
  </conditionalFormatting>
  <conditionalFormatting sqref="U348">
    <cfRule type="containsText" dxfId="1757" priority="1767" operator="containsText" text="日">
      <formula>NOT(ISERROR(SEARCH("日",U348)))</formula>
    </cfRule>
    <cfRule type="containsText" dxfId="1756" priority="1768" operator="containsText" text="土">
      <formula>NOT(ISERROR(SEARCH("土",U348)))</formula>
    </cfRule>
  </conditionalFormatting>
  <conditionalFormatting sqref="O348">
    <cfRule type="containsText" dxfId="1755" priority="1755" operator="containsText" text="日">
      <formula>NOT(ISERROR(SEARCH("日",O348)))</formula>
    </cfRule>
    <cfRule type="containsText" dxfId="1754" priority="1756" operator="containsText" text="土">
      <formula>NOT(ISERROR(SEARCH("土",O348)))</formula>
    </cfRule>
  </conditionalFormatting>
  <conditionalFormatting sqref="M348">
    <cfRule type="containsText" dxfId="1753" priority="1751" operator="containsText" text="日">
      <formula>NOT(ISERROR(SEARCH("日",M348)))</formula>
    </cfRule>
    <cfRule type="containsText" dxfId="1752" priority="1752" operator="containsText" text="土">
      <formula>NOT(ISERROR(SEARCH("土",M348)))</formula>
    </cfRule>
  </conditionalFormatting>
  <conditionalFormatting sqref="M350:V350">
    <cfRule type="containsText" dxfId="1751" priority="1749" operator="containsText" text="日">
      <formula>NOT(ISERROR(SEARCH("日",M350)))</formula>
    </cfRule>
    <cfRule type="containsText" dxfId="1750" priority="1750" operator="containsText" text="土">
      <formula>NOT(ISERROR(SEARCH("土",M350)))</formula>
    </cfRule>
  </conditionalFormatting>
  <conditionalFormatting sqref="V348">
    <cfRule type="containsText" dxfId="1749" priority="1769" operator="containsText" text="日">
      <formula>NOT(ISERROR(SEARCH("日",V348)))</formula>
    </cfRule>
    <cfRule type="containsText" dxfId="1748" priority="1770" operator="containsText" text="土">
      <formula>NOT(ISERROR(SEARCH("土",V348)))</formula>
    </cfRule>
  </conditionalFormatting>
  <conditionalFormatting sqref="N351 L352:L354 M353:V353">
    <cfRule type="containsText" dxfId="1747" priority="1743" operator="containsText" text="日">
      <formula>NOT(ISERROR(SEARCH("日",L351)))</formula>
    </cfRule>
    <cfRule type="containsText" dxfId="1746" priority="1744" operator="containsText" text="土">
      <formula>NOT(ISERROR(SEARCH("土",L351)))</formula>
    </cfRule>
  </conditionalFormatting>
  <conditionalFormatting sqref="M351">
    <cfRule type="containsText" dxfId="1745" priority="1745" operator="containsText" text="日">
      <formula>NOT(ISERROR(SEARCH("日",M351)))</formula>
    </cfRule>
    <cfRule type="containsText" dxfId="1744" priority="1746" operator="containsText" text="土">
      <formula>NOT(ISERROR(SEARCH("土",M351)))</formula>
    </cfRule>
  </conditionalFormatting>
  <conditionalFormatting sqref="O351">
    <cfRule type="containsText" dxfId="1743" priority="1741" operator="containsText" text="日">
      <formula>NOT(ISERROR(SEARCH("日",O351)))</formula>
    </cfRule>
    <cfRule type="containsText" dxfId="1742" priority="1742" operator="containsText" text="土">
      <formula>NOT(ISERROR(SEARCH("土",O351)))</formula>
    </cfRule>
  </conditionalFormatting>
  <conditionalFormatting sqref="P351">
    <cfRule type="containsText" dxfId="1741" priority="1739" operator="containsText" text="日">
      <formula>NOT(ISERROR(SEARCH("日",P351)))</formula>
    </cfRule>
    <cfRule type="containsText" dxfId="1740" priority="1740" operator="containsText" text="土">
      <formula>NOT(ISERROR(SEARCH("土",P351)))</formula>
    </cfRule>
  </conditionalFormatting>
  <conditionalFormatting sqref="L351">
    <cfRule type="containsText" dxfId="1739" priority="1747" operator="containsText" text="日">
      <formula>NOT(ISERROR(SEARCH("日",L351)))</formula>
    </cfRule>
    <cfRule type="containsText" dxfId="1738" priority="1748" operator="containsText" text="土">
      <formula>NOT(ISERROR(SEARCH("土",L351)))</formula>
    </cfRule>
  </conditionalFormatting>
  <conditionalFormatting sqref="T352">
    <cfRule type="containsText" dxfId="1737" priority="1733" operator="containsText" text="日">
      <formula>NOT(ISERROR(SEARCH("日",T352)))</formula>
    </cfRule>
    <cfRule type="containsText" dxfId="1736" priority="1734" operator="containsText" text="土">
      <formula>NOT(ISERROR(SEARCH("土",T352)))</formula>
    </cfRule>
  </conditionalFormatting>
  <conditionalFormatting sqref="S352">
    <cfRule type="containsText" dxfId="1735" priority="1731" operator="containsText" text="日">
      <formula>NOT(ISERROR(SEARCH("日",S352)))</formula>
    </cfRule>
    <cfRule type="containsText" dxfId="1734" priority="1732" operator="containsText" text="土">
      <formula>NOT(ISERROR(SEARCH("土",S352)))</formula>
    </cfRule>
  </conditionalFormatting>
  <conditionalFormatting sqref="R352">
    <cfRule type="containsText" dxfId="1733" priority="1729" operator="containsText" text="日">
      <formula>NOT(ISERROR(SEARCH("日",R352)))</formula>
    </cfRule>
    <cfRule type="containsText" dxfId="1732" priority="1730" operator="containsText" text="土">
      <formula>NOT(ISERROR(SEARCH("土",R352)))</formula>
    </cfRule>
  </conditionalFormatting>
  <conditionalFormatting sqref="Q352">
    <cfRule type="containsText" dxfId="1731" priority="1727" operator="containsText" text="日">
      <formula>NOT(ISERROR(SEARCH("日",Q352)))</formula>
    </cfRule>
    <cfRule type="containsText" dxfId="1730" priority="1728" operator="containsText" text="土">
      <formula>NOT(ISERROR(SEARCH("土",Q352)))</formula>
    </cfRule>
  </conditionalFormatting>
  <conditionalFormatting sqref="P352">
    <cfRule type="containsText" dxfId="1729" priority="1725" operator="containsText" text="日">
      <formula>NOT(ISERROR(SEARCH("日",P352)))</formula>
    </cfRule>
    <cfRule type="containsText" dxfId="1728" priority="1726" operator="containsText" text="土">
      <formula>NOT(ISERROR(SEARCH("土",P352)))</formula>
    </cfRule>
  </conditionalFormatting>
  <conditionalFormatting sqref="N352">
    <cfRule type="containsText" dxfId="1727" priority="1721" operator="containsText" text="日">
      <formula>NOT(ISERROR(SEARCH("日",N352)))</formula>
    </cfRule>
    <cfRule type="containsText" dxfId="1726" priority="1722" operator="containsText" text="土">
      <formula>NOT(ISERROR(SEARCH("土",N352)))</formula>
    </cfRule>
  </conditionalFormatting>
  <conditionalFormatting sqref="U352">
    <cfRule type="containsText" dxfId="1725" priority="1735" operator="containsText" text="日">
      <formula>NOT(ISERROR(SEARCH("日",U352)))</formula>
    </cfRule>
    <cfRule type="containsText" dxfId="1724" priority="1736" operator="containsText" text="土">
      <formula>NOT(ISERROR(SEARCH("土",U352)))</formula>
    </cfRule>
  </conditionalFormatting>
  <conditionalFormatting sqref="O352">
    <cfRule type="containsText" dxfId="1723" priority="1723" operator="containsText" text="日">
      <formula>NOT(ISERROR(SEARCH("日",O352)))</formula>
    </cfRule>
    <cfRule type="containsText" dxfId="1722" priority="1724" operator="containsText" text="土">
      <formula>NOT(ISERROR(SEARCH("土",O352)))</formula>
    </cfRule>
  </conditionalFormatting>
  <conditionalFormatting sqref="M352">
    <cfRule type="containsText" dxfId="1721" priority="1719" operator="containsText" text="日">
      <formula>NOT(ISERROR(SEARCH("日",M352)))</formula>
    </cfRule>
    <cfRule type="containsText" dxfId="1720" priority="1720" operator="containsText" text="土">
      <formula>NOT(ISERROR(SEARCH("土",M352)))</formula>
    </cfRule>
  </conditionalFormatting>
  <conditionalFormatting sqref="M354:V354">
    <cfRule type="containsText" dxfId="1719" priority="1717" operator="containsText" text="日">
      <formula>NOT(ISERROR(SEARCH("日",M354)))</formula>
    </cfRule>
    <cfRule type="containsText" dxfId="1718" priority="1718" operator="containsText" text="土">
      <formula>NOT(ISERROR(SEARCH("土",M354)))</formula>
    </cfRule>
  </conditionalFormatting>
  <conditionalFormatting sqref="V352">
    <cfRule type="containsText" dxfId="1717" priority="1737" operator="containsText" text="日">
      <formula>NOT(ISERROR(SEARCH("日",V352)))</formula>
    </cfRule>
    <cfRule type="containsText" dxfId="1716" priority="1738" operator="containsText" text="土">
      <formula>NOT(ISERROR(SEARCH("土",V352)))</formula>
    </cfRule>
  </conditionalFormatting>
  <conditionalFormatting sqref="N355 L356:L358 M357:V357">
    <cfRule type="containsText" dxfId="1715" priority="1711" operator="containsText" text="日">
      <formula>NOT(ISERROR(SEARCH("日",L355)))</formula>
    </cfRule>
    <cfRule type="containsText" dxfId="1714" priority="1712" operator="containsText" text="土">
      <formula>NOT(ISERROR(SEARCH("土",L355)))</formula>
    </cfRule>
  </conditionalFormatting>
  <conditionalFormatting sqref="M355">
    <cfRule type="containsText" dxfId="1713" priority="1713" operator="containsText" text="日">
      <formula>NOT(ISERROR(SEARCH("日",M355)))</formula>
    </cfRule>
    <cfRule type="containsText" dxfId="1712" priority="1714" operator="containsText" text="土">
      <formula>NOT(ISERROR(SEARCH("土",M355)))</formula>
    </cfRule>
  </conditionalFormatting>
  <conditionalFormatting sqref="O355">
    <cfRule type="containsText" dxfId="1711" priority="1709" operator="containsText" text="日">
      <formula>NOT(ISERROR(SEARCH("日",O355)))</formula>
    </cfRule>
    <cfRule type="containsText" dxfId="1710" priority="1710" operator="containsText" text="土">
      <formula>NOT(ISERROR(SEARCH("土",O355)))</formula>
    </cfRule>
  </conditionalFormatting>
  <conditionalFormatting sqref="P355">
    <cfRule type="containsText" dxfId="1709" priority="1707" operator="containsText" text="日">
      <formula>NOT(ISERROR(SEARCH("日",P355)))</formula>
    </cfRule>
    <cfRule type="containsText" dxfId="1708" priority="1708" operator="containsText" text="土">
      <formula>NOT(ISERROR(SEARCH("土",P355)))</formula>
    </cfRule>
  </conditionalFormatting>
  <conditionalFormatting sqref="L355">
    <cfRule type="containsText" dxfId="1707" priority="1715" operator="containsText" text="日">
      <formula>NOT(ISERROR(SEARCH("日",L355)))</formula>
    </cfRule>
    <cfRule type="containsText" dxfId="1706" priority="1716" operator="containsText" text="土">
      <formula>NOT(ISERROR(SEARCH("土",L355)))</formula>
    </cfRule>
  </conditionalFormatting>
  <conditionalFormatting sqref="T356">
    <cfRule type="containsText" dxfId="1705" priority="1701" operator="containsText" text="日">
      <formula>NOT(ISERROR(SEARCH("日",T356)))</formula>
    </cfRule>
    <cfRule type="containsText" dxfId="1704" priority="1702" operator="containsText" text="土">
      <formula>NOT(ISERROR(SEARCH("土",T356)))</formula>
    </cfRule>
  </conditionalFormatting>
  <conditionalFormatting sqref="S356">
    <cfRule type="containsText" dxfId="1703" priority="1699" operator="containsText" text="日">
      <formula>NOT(ISERROR(SEARCH("日",S356)))</formula>
    </cfRule>
    <cfRule type="containsText" dxfId="1702" priority="1700" operator="containsText" text="土">
      <formula>NOT(ISERROR(SEARCH("土",S356)))</formula>
    </cfRule>
  </conditionalFormatting>
  <conditionalFormatting sqref="R356">
    <cfRule type="containsText" dxfId="1701" priority="1697" operator="containsText" text="日">
      <formula>NOT(ISERROR(SEARCH("日",R356)))</formula>
    </cfRule>
    <cfRule type="containsText" dxfId="1700" priority="1698" operator="containsText" text="土">
      <formula>NOT(ISERROR(SEARCH("土",R356)))</formula>
    </cfRule>
  </conditionalFormatting>
  <conditionalFormatting sqref="Q356">
    <cfRule type="containsText" dxfId="1699" priority="1695" operator="containsText" text="日">
      <formula>NOT(ISERROR(SEARCH("日",Q356)))</formula>
    </cfRule>
    <cfRule type="containsText" dxfId="1698" priority="1696" operator="containsText" text="土">
      <formula>NOT(ISERROR(SEARCH("土",Q356)))</formula>
    </cfRule>
  </conditionalFormatting>
  <conditionalFormatting sqref="P356">
    <cfRule type="containsText" dxfId="1697" priority="1693" operator="containsText" text="日">
      <formula>NOT(ISERROR(SEARCH("日",P356)))</formula>
    </cfRule>
    <cfRule type="containsText" dxfId="1696" priority="1694" operator="containsText" text="土">
      <formula>NOT(ISERROR(SEARCH("土",P356)))</formula>
    </cfRule>
  </conditionalFormatting>
  <conditionalFormatting sqref="N356">
    <cfRule type="containsText" dxfId="1695" priority="1689" operator="containsText" text="日">
      <formula>NOT(ISERROR(SEARCH("日",N356)))</formula>
    </cfRule>
    <cfRule type="containsText" dxfId="1694" priority="1690" operator="containsText" text="土">
      <formula>NOT(ISERROR(SEARCH("土",N356)))</formula>
    </cfRule>
  </conditionalFormatting>
  <conditionalFormatting sqref="U356">
    <cfRule type="containsText" dxfId="1693" priority="1703" operator="containsText" text="日">
      <formula>NOT(ISERROR(SEARCH("日",U356)))</formula>
    </cfRule>
    <cfRule type="containsText" dxfId="1692" priority="1704" operator="containsText" text="土">
      <formula>NOT(ISERROR(SEARCH("土",U356)))</formula>
    </cfRule>
  </conditionalFormatting>
  <conditionalFormatting sqref="O356">
    <cfRule type="containsText" dxfId="1691" priority="1691" operator="containsText" text="日">
      <formula>NOT(ISERROR(SEARCH("日",O356)))</formula>
    </cfRule>
    <cfRule type="containsText" dxfId="1690" priority="1692" operator="containsText" text="土">
      <formula>NOT(ISERROR(SEARCH("土",O356)))</formula>
    </cfRule>
  </conditionalFormatting>
  <conditionalFormatting sqref="M356">
    <cfRule type="containsText" dxfId="1689" priority="1687" operator="containsText" text="日">
      <formula>NOT(ISERROR(SEARCH("日",M356)))</formula>
    </cfRule>
    <cfRule type="containsText" dxfId="1688" priority="1688" operator="containsText" text="土">
      <formula>NOT(ISERROR(SEARCH("土",M356)))</formula>
    </cfRule>
  </conditionalFormatting>
  <conditionalFormatting sqref="M358:V358">
    <cfRule type="containsText" dxfId="1687" priority="1685" operator="containsText" text="日">
      <formula>NOT(ISERROR(SEARCH("日",M358)))</formula>
    </cfRule>
    <cfRule type="containsText" dxfId="1686" priority="1686" operator="containsText" text="土">
      <formula>NOT(ISERROR(SEARCH("土",M358)))</formula>
    </cfRule>
  </conditionalFormatting>
  <conditionalFormatting sqref="V356">
    <cfRule type="containsText" dxfId="1685" priority="1705" operator="containsText" text="日">
      <formula>NOT(ISERROR(SEARCH("日",V356)))</formula>
    </cfRule>
    <cfRule type="containsText" dxfId="1684" priority="1706" operator="containsText" text="土">
      <formula>NOT(ISERROR(SEARCH("土",V356)))</formula>
    </cfRule>
  </conditionalFormatting>
  <conditionalFormatting sqref="N359 L360:L362 M361:V361">
    <cfRule type="containsText" dxfId="1683" priority="1679" operator="containsText" text="日">
      <formula>NOT(ISERROR(SEARCH("日",L359)))</formula>
    </cfRule>
    <cfRule type="containsText" dxfId="1682" priority="1680" operator="containsText" text="土">
      <formula>NOT(ISERROR(SEARCH("土",L359)))</formula>
    </cfRule>
  </conditionalFormatting>
  <conditionalFormatting sqref="M359">
    <cfRule type="containsText" dxfId="1681" priority="1681" operator="containsText" text="日">
      <formula>NOT(ISERROR(SEARCH("日",M359)))</formula>
    </cfRule>
    <cfRule type="containsText" dxfId="1680" priority="1682" operator="containsText" text="土">
      <formula>NOT(ISERROR(SEARCH("土",M359)))</formula>
    </cfRule>
  </conditionalFormatting>
  <conditionalFormatting sqref="O359">
    <cfRule type="containsText" dxfId="1679" priority="1677" operator="containsText" text="日">
      <formula>NOT(ISERROR(SEARCH("日",O359)))</formula>
    </cfRule>
    <cfRule type="containsText" dxfId="1678" priority="1678" operator="containsText" text="土">
      <formula>NOT(ISERROR(SEARCH("土",O359)))</formula>
    </cfRule>
  </conditionalFormatting>
  <conditionalFormatting sqref="P359">
    <cfRule type="containsText" dxfId="1677" priority="1675" operator="containsText" text="日">
      <formula>NOT(ISERROR(SEARCH("日",P359)))</formula>
    </cfRule>
    <cfRule type="containsText" dxfId="1676" priority="1676" operator="containsText" text="土">
      <formula>NOT(ISERROR(SEARCH("土",P359)))</formula>
    </cfRule>
  </conditionalFormatting>
  <conditionalFormatting sqref="L359">
    <cfRule type="containsText" dxfId="1675" priority="1683" operator="containsText" text="日">
      <formula>NOT(ISERROR(SEARCH("日",L359)))</formula>
    </cfRule>
    <cfRule type="containsText" dxfId="1674" priority="1684" operator="containsText" text="土">
      <formula>NOT(ISERROR(SEARCH("土",L359)))</formula>
    </cfRule>
  </conditionalFormatting>
  <conditionalFormatting sqref="T360">
    <cfRule type="containsText" dxfId="1673" priority="1669" operator="containsText" text="日">
      <formula>NOT(ISERROR(SEARCH("日",T360)))</formula>
    </cfRule>
    <cfRule type="containsText" dxfId="1672" priority="1670" operator="containsText" text="土">
      <formula>NOT(ISERROR(SEARCH("土",T360)))</formula>
    </cfRule>
  </conditionalFormatting>
  <conditionalFormatting sqref="S360">
    <cfRule type="containsText" dxfId="1671" priority="1667" operator="containsText" text="日">
      <formula>NOT(ISERROR(SEARCH("日",S360)))</formula>
    </cfRule>
    <cfRule type="containsText" dxfId="1670" priority="1668" operator="containsText" text="土">
      <formula>NOT(ISERROR(SEARCH("土",S360)))</formula>
    </cfRule>
  </conditionalFormatting>
  <conditionalFormatting sqref="R360">
    <cfRule type="containsText" dxfId="1669" priority="1665" operator="containsText" text="日">
      <formula>NOT(ISERROR(SEARCH("日",R360)))</formula>
    </cfRule>
    <cfRule type="containsText" dxfId="1668" priority="1666" operator="containsText" text="土">
      <formula>NOT(ISERROR(SEARCH("土",R360)))</formula>
    </cfRule>
  </conditionalFormatting>
  <conditionalFormatting sqref="Q360">
    <cfRule type="containsText" dxfId="1667" priority="1663" operator="containsText" text="日">
      <formula>NOT(ISERROR(SEARCH("日",Q360)))</formula>
    </cfRule>
    <cfRule type="containsText" dxfId="1666" priority="1664" operator="containsText" text="土">
      <formula>NOT(ISERROR(SEARCH("土",Q360)))</formula>
    </cfRule>
  </conditionalFormatting>
  <conditionalFormatting sqref="P360">
    <cfRule type="containsText" dxfId="1665" priority="1661" operator="containsText" text="日">
      <formula>NOT(ISERROR(SEARCH("日",P360)))</formula>
    </cfRule>
    <cfRule type="containsText" dxfId="1664" priority="1662" operator="containsText" text="土">
      <formula>NOT(ISERROR(SEARCH("土",P360)))</formula>
    </cfRule>
  </conditionalFormatting>
  <conditionalFormatting sqref="N360">
    <cfRule type="containsText" dxfId="1663" priority="1657" operator="containsText" text="日">
      <formula>NOT(ISERROR(SEARCH("日",N360)))</formula>
    </cfRule>
    <cfRule type="containsText" dxfId="1662" priority="1658" operator="containsText" text="土">
      <formula>NOT(ISERROR(SEARCH("土",N360)))</formula>
    </cfRule>
  </conditionalFormatting>
  <conditionalFormatting sqref="U360">
    <cfRule type="containsText" dxfId="1661" priority="1671" operator="containsText" text="日">
      <formula>NOT(ISERROR(SEARCH("日",U360)))</formula>
    </cfRule>
    <cfRule type="containsText" dxfId="1660" priority="1672" operator="containsText" text="土">
      <formula>NOT(ISERROR(SEARCH("土",U360)))</formula>
    </cfRule>
  </conditionalFormatting>
  <conditionalFormatting sqref="O360">
    <cfRule type="containsText" dxfId="1659" priority="1659" operator="containsText" text="日">
      <formula>NOT(ISERROR(SEARCH("日",O360)))</formula>
    </cfRule>
    <cfRule type="containsText" dxfId="1658" priority="1660" operator="containsText" text="土">
      <formula>NOT(ISERROR(SEARCH("土",O360)))</formula>
    </cfRule>
  </conditionalFormatting>
  <conditionalFormatting sqref="M360">
    <cfRule type="containsText" dxfId="1657" priority="1655" operator="containsText" text="日">
      <formula>NOT(ISERROR(SEARCH("日",M360)))</formula>
    </cfRule>
    <cfRule type="containsText" dxfId="1656" priority="1656" operator="containsText" text="土">
      <formula>NOT(ISERROR(SEARCH("土",M360)))</formula>
    </cfRule>
  </conditionalFormatting>
  <conditionalFormatting sqref="M362:V362">
    <cfRule type="containsText" dxfId="1655" priority="1653" operator="containsText" text="日">
      <formula>NOT(ISERROR(SEARCH("日",M362)))</formula>
    </cfRule>
    <cfRule type="containsText" dxfId="1654" priority="1654" operator="containsText" text="土">
      <formula>NOT(ISERROR(SEARCH("土",M362)))</formula>
    </cfRule>
  </conditionalFormatting>
  <conditionalFormatting sqref="V360">
    <cfRule type="containsText" dxfId="1653" priority="1673" operator="containsText" text="日">
      <formula>NOT(ISERROR(SEARCH("日",V360)))</formula>
    </cfRule>
    <cfRule type="containsText" dxfId="1652" priority="1674" operator="containsText" text="土">
      <formula>NOT(ISERROR(SEARCH("土",V360)))</formula>
    </cfRule>
  </conditionalFormatting>
  <conditionalFormatting sqref="N363 L364:L367 M365:V365">
    <cfRule type="containsText" dxfId="1651" priority="1647" operator="containsText" text="日">
      <formula>NOT(ISERROR(SEARCH("日",L363)))</formula>
    </cfRule>
    <cfRule type="containsText" dxfId="1650" priority="1648" operator="containsText" text="土">
      <formula>NOT(ISERROR(SEARCH("土",L363)))</formula>
    </cfRule>
  </conditionalFormatting>
  <conditionalFormatting sqref="M363">
    <cfRule type="containsText" dxfId="1649" priority="1649" operator="containsText" text="日">
      <formula>NOT(ISERROR(SEARCH("日",M363)))</formula>
    </cfRule>
    <cfRule type="containsText" dxfId="1648" priority="1650" operator="containsText" text="土">
      <formula>NOT(ISERROR(SEARCH("土",M363)))</formula>
    </cfRule>
  </conditionalFormatting>
  <conditionalFormatting sqref="O363">
    <cfRule type="containsText" dxfId="1647" priority="1645" operator="containsText" text="日">
      <formula>NOT(ISERROR(SEARCH("日",O363)))</formula>
    </cfRule>
    <cfRule type="containsText" dxfId="1646" priority="1646" operator="containsText" text="土">
      <formula>NOT(ISERROR(SEARCH("土",O363)))</formula>
    </cfRule>
  </conditionalFormatting>
  <conditionalFormatting sqref="P363">
    <cfRule type="containsText" dxfId="1645" priority="1643" operator="containsText" text="日">
      <formula>NOT(ISERROR(SEARCH("日",P363)))</formula>
    </cfRule>
    <cfRule type="containsText" dxfId="1644" priority="1644" operator="containsText" text="土">
      <formula>NOT(ISERROR(SEARCH("土",P363)))</formula>
    </cfRule>
  </conditionalFormatting>
  <conditionalFormatting sqref="L363">
    <cfRule type="containsText" dxfId="1643" priority="1651" operator="containsText" text="日">
      <formula>NOT(ISERROR(SEARCH("日",L363)))</formula>
    </cfRule>
    <cfRule type="containsText" dxfId="1642" priority="1652" operator="containsText" text="土">
      <formula>NOT(ISERROR(SEARCH("土",L363)))</formula>
    </cfRule>
  </conditionalFormatting>
  <conditionalFormatting sqref="T364">
    <cfRule type="containsText" dxfId="1641" priority="1637" operator="containsText" text="日">
      <formula>NOT(ISERROR(SEARCH("日",T364)))</formula>
    </cfRule>
    <cfRule type="containsText" dxfId="1640" priority="1638" operator="containsText" text="土">
      <formula>NOT(ISERROR(SEARCH("土",T364)))</formula>
    </cfRule>
  </conditionalFormatting>
  <conditionalFormatting sqref="S364">
    <cfRule type="containsText" dxfId="1639" priority="1635" operator="containsText" text="日">
      <formula>NOT(ISERROR(SEARCH("日",S364)))</formula>
    </cfRule>
    <cfRule type="containsText" dxfId="1638" priority="1636" operator="containsText" text="土">
      <formula>NOT(ISERROR(SEARCH("土",S364)))</formula>
    </cfRule>
  </conditionalFormatting>
  <conditionalFormatting sqref="R364">
    <cfRule type="containsText" dxfId="1637" priority="1633" operator="containsText" text="日">
      <formula>NOT(ISERROR(SEARCH("日",R364)))</formula>
    </cfRule>
    <cfRule type="containsText" dxfId="1636" priority="1634" operator="containsText" text="土">
      <formula>NOT(ISERROR(SEARCH("土",R364)))</formula>
    </cfRule>
  </conditionalFormatting>
  <conditionalFormatting sqref="Q364">
    <cfRule type="containsText" dxfId="1635" priority="1631" operator="containsText" text="日">
      <formula>NOT(ISERROR(SEARCH("日",Q364)))</formula>
    </cfRule>
    <cfRule type="containsText" dxfId="1634" priority="1632" operator="containsText" text="土">
      <formula>NOT(ISERROR(SEARCH("土",Q364)))</formula>
    </cfRule>
  </conditionalFormatting>
  <conditionalFormatting sqref="P364">
    <cfRule type="containsText" dxfId="1633" priority="1629" operator="containsText" text="日">
      <formula>NOT(ISERROR(SEARCH("日",P364)))</formula>
    </cfRule>
    <cfRule type="containsText" dxfId="1632" priority="1630" operator="containsText" text="土">
      <formula>NOT(ISERROR(SEARCH("土",P364)))</formula>
    </cfRule>
  </conditionalFormatting>
  <conditionalFormatting sqref="N364">
    <cfRule type="containsText" dxfId="1631" priority="1625" operator="containsText" text="日">
      <formula>NOT(ISERROR(SEARCH("日",N364)))</formula>
    </cfRule>
    <cfRule type="containsText" dxfId="1630" priority="1626" operator="containsText" text="土">
      <formula>NOT(ISERROR(SEARCH("土",N364)))</formula>
    </cfRule>
  </conditionalFormatting>
  <conditionalFormatting sqref="U364">
    <cfRule type="containsText" dxfId="1629" priority="1639" operator="containsText" text="日">
      <formula>NOT(ISERROR(SEARCH("日",U364)))</formula>
    </cfRule>
    <cfRule type="containsText" dxfId="1628" priority="1640" operator="containsText" text="土">
      <formula>NOT(ISERROR(SEARCH("土",U364)))</formula>
    </cfRule>
  </conditionalFormatting>
  <conditionalFormatting sqref="O364">
    <cfRule type="containsText" dxfId="1627" priority="1627" operator="containsText" text="日">
      <formula>NOT(ISERROR(SEARCH("日",O364)))</formula>
    </cfRule>
    <cfRule type="containsText" dxfId="1626" priority="1628" operator="containsText" text="土">
      <formula>NOT(ISERROR(SEARCH("土",O364)))</formula>
    </cfRule>
  </conditionalFormatting>
  <conditionalFormatting sqref="M364">
    <cfRule type="containsText" dxfId="1625" priority="1623" operator="containsText" text="日">
      <formula>NOT(ISERROR(SEARCH("日",M364)))</formula>
    </cfRule>
    <cfRule type="containsText" dxfId="1624" priority="1624" operator="containsText" text="土">
      <formula>NOT(ISERROR(SEARCH("土",M364)))</formula>
    </cfRule>
  </conditionalFormatting>
  <conditionalFormatting sqref="M366:V367">
    <cfRule type="containsText" dxfId="1623" priority="1621" operator="containsText" text="日">
      <formula>NOT(ISERROR(SEARCH("日",M366)))</formula>
    </cfRule>
    <cfRule type="containsText" dxfId="1622" priority="1622" operator="containsText" text="土">
      <formula>NOT(ISERROR(SEARCH("土",M366)))</formula>
    </cfRule>
  </conditionalFormatting>
  <conditionalFormatting sqref="V364">
    <cfRule type="containsText" dxfId="1621" priority="1641" operator="containsText" text="日">
      <formula>NOT(ISERROR(SEARCH("日",V364)))</formula>
    </cfRule>
    <cfRule type="containsText" dxfId="1620" priority="1642" operator="containsText" text="土">
      <formula>NOT(ISERROR(SEARCH("土",V364)))</formula>
    </cfRule>
  </conditionalFormatting>
  <conditionalFormatting sqref="AA344">
    <cfRule type="containsText" dxfId="1619" priority="1619" operator="containsText" text="日">
      <formula>NOT(ISERROR(SEARCH("日",AA344)))</formula>
    </cfRule>
    <cfRule type="containsText" dxfId="1618" priority="1620" operator="containsText" text="土">
      <formula>NOT(ISERROR(SEARCH("土",AA344)))</formula>
    </cfRule>
  </conditionalFormatting>
  <conditionalFormatting sqref="AA346">
    <cfRule type="containsText" dxfId="1617" priority="1617" operator="containsText" text="日">
      <formula>NOT(ISERROR(SEARCH("日",AA346)))</formula>
    </cfRule>
    <cfRule type="containsText" dxfId="1616" priority="1618" operator="containsText" text="土">
      <formula>NOT(ISERROR(SEARCH("土",AA346)))</formula>
    </cfRule>
  </conditionalFormatting>
  <conditionalFormatting sqref="AA345">
    <cfRule type="containsText" dxfId="1615" priority="1615" operator="containsText" text="日">
      <formula>NOT(ISERROR(SEARCH("日",AA345)))</formula>
    </cfRule>
    <cfRule type="containsText" dxfId="1614" priority="1616" operator="containsText" text="土">
      <formula>NOT(ISERROR(SEARCH("土",AA345)))</formula>
    </cfRule>
  </conditionalFormatting>
  <conditionalFormatting sqref="AA348">
    <cfRule type="containsText" dxfId="1613" priority="1613" operator="containsText" text="日">
      <formula>NOT(ISERROR(SEARCH("日",AA348)))</formula>
    </cfRule>
    <cfRule type="containsText" dxfId="1612" priority="1614" operator="containsText" text="土">
      <formula>NOT(ISERROR(SEARCH("土",AA348)))</formula>
    </cfRule>
  </conditionalFormatting>
  <conditionalFormatting sqref="AA350">
    <cfRule type="containsText" dxfId="1611" priority="1611" operator="containsText" text="日">
      <formula>NOT(ISERROR(SEARCH("日",AA350)))</formula>
    </cfRule>
    <cfRule type="containsText" dxfId="1610" priority="1612" operator="containsText" text="土">
      <formula>NOT(ISERROR(SEARCH("土",AA350)))</formula>
    </cfRule>
  </conditionalFormatting>
  <conditionalFormatting sqref="AA349">
    <cfRule type="containsText" dxfId="1609" priority="1609" operator="containsText" text="日">
      <formula>NOT(ISERROR(SEARCH("日",AA349)))</formula>
    </cfRule>
    <cfRule type="containsText" dxfId="1608" priority="1610" operator="containsText" text="土">
      <formula>NOT(ISERROR(SEARCH("土",AA349)))</formula>
    </cfRule>
  </conditionalFormatting>
  <conditionalFormatting sqref="AA352">
    <cfRule type="containsText" dxfId="1607" priority="1607" operator="containsText" text="日">
      <formula>NOT(ISERROR(SEARCH("日",AA352)))</formula>
    </cfRule>
    <cfRule type="containsText" dxfId="1606" priority="1608" operator="containsText" text="土">
      <formula>NOT(ISERROR(SEARCH("土",AA352)))</formula>
    </cfRule>
  </conditionalFormatting>
  <conditionalFormatting sqref="AA354">
    <cfRule type="containsText" dxfId="1605" priority="1605" operator="containsText" text="日">
      <formula>NOT(ISERROR(SEARCH("日",AA354)))</formula>
    </cfRule>
    <cfRule type="containsText" dxfId="1604" priority="1606" operator="containsText" text="土">
      <formula>NOT(ISERROR(SEARCH("土",AA354)))</formula>
    </cfRule>
  </conditionalFormatting>
  <conditionalFormatting sqref="AA353">
    <cfRule type="containsText" dxfId="1603" priority="1603" operator="containsText" text="日">
      <formula>NOT(ISERROR(SEARCH("日",AA353)))</formula>
    </cfRule>
    <cfRule type="containsText" dxfId="1602" priority="1604" operator="containsText" text="土">
      <formula>NOT(ISERROR(SEARCH("土",AA353)))</formula>
    </cfRule>
  </conditionalFormatting>
  <conditionalFormatting sqref="AA356">
    <cfRule type="containsText" dxfId="1601" priority="1601" operator="containsText" text="日">
      <formula>NOT(ISERROR(SEARCH("日",AA356)))</formula>
    </cfRule>
    <cfRule type="containsText" dxfId="1600" priority="1602" operator="containsText" text="土">
      <formula>NOT(ISERROR(SEARCH("土",AA356)))</formula>
    </cfRule>
  </conditionalFormatting>
  <conditionalFormatting sqref="AA358">
    <cfRule type="containsText" dxfId="1599" priority="1599" operator="containsText" text="日">
      <formula>NOT(ISERROR(SEARCH("日",AA358)))</formula>
    </cfRule>
    <cfRule type="containsText" dxfId="1598" priority="1600" operator="containsText" text="土">
      <formula>NOT(ISERROR(SEARCH("土",AA358)))</formula>
    </cfRule>
  </conditionalFormatting>
  <conditionalFormatting sqref="AA357">
    <cfRule type="containsText" dxfId="1597" priority="1597" operator="containsText" text="日">
      <formula>NOT(ISERROR(SEARCH("日",AA357)))</formula>
    </cfRule>
    <cfRule type="containsText" dxfId="1596" priority="1598" operator="containsText" text="土">
      <formula>NOT(ISERROR(SEARCH("土",AA357)))</formula>
    </cfRule>
  </conditionalFormatting>
  <conditionalFormatting sqref="AA360">
    <cfRule type="containsText" dxfId="1595" priority="1595" operator="containsText" text="日">
      <formula>NOT(ISERROR(SEARCH("日",AA360)))</formula>
    </cfRule>
    <cfRule type="containsText" dxfId="1594" priority="1596" operator="containsText" text="土">
      <formula>NOT(ISERROR(SEARCH("土",AA360)))</formula>
    </cfRule>
  </conditionalFormatting>
  <conditionalFormatting sqref="AA362">
    <cfRule type="containsText" dxfId="1593" priority="1593" operator="containsText" text="日">
      <formula>NOT(ISERROR(SEARCH("日",AA362)))</formula>
    </cfRule>
    <cfRule type="containsText" dxfId="1592" priority="1594" operator="containsText" text="土">
      <formula>NOT(ISERROR(SEARCH("土",AA362)))</formula>
    </cfRule>
  </conditionalFormatting>
  <conditionalFormatting sqref="AA361">
    <cfRule type="containsText" dxfId="1591" priority="1591" operator="containsText" text="日">
      <formula>NOT(ISERROR(SEARCH("日",AA361)))</formula>
    </cfRule>
    <cfRule type="containsText" dxfId="1590" priority="1592" operator="containsText" text="土">
      <formula>NOT(ISERROR(SEARCH("土",AA361)))</formula>
    </cfRule>
  </conditionalFormatting>
  <conditionalFormatting sqref="AA364">
    <cfRule type="containsText" dxfId="1589" priority="1589" operator="containsText" text="日">
      <formula>NOT(ISERROR(SEARCH("日",AA364)))</formula>
    </cfRule>
    <cfRule type="containsText" dxfId="1588" priority="1590" operator="containsText" text="土">
      <formula>NOT(ISERROR(SEARCH("土",AA364)))</formula>
    </cfRule>
  </conditionalFormatting>
  <conditionalFormatting sqref="AA366:AA367">
    <cfRule type="containsText" dxfId="1587" priority="1587" operator="containsText" text="日">
      <formula>NOT(ISERROR(SEARCH("日",AA366)))</formula>
    </cfRule>
    <cfRule type="containsText" dxfId="1586" priority="1588" operator="containsText" text="土">
      <formula>NOT(ISERROR(SEARCH("土",AA366)))</formula>
    </cfRule>
  </conditionalFormatting>
  <conditionalFormatting sqref="AA365">
    <cfRule type="containsText" dxfId="1585" priority="1585" operator="containsText" text="日">
      <formula>NOT(ISERROR(SEARCH("日",AA365)))</formula>
    </cfRule>
    <cfRule type="containsText" dxfId="1584" priority="1586" operator="containsText" text="土">
      <formula>NOT(ISERROR(SEARCH("土",AA365)))</formula>
    </cfRule>
  </conditionalFormatting>
  <conditionalFormatting sqref="W294">
    <cfRule type="containsText" dxfId="1583" priority="1583" operator="containsText" text="日">
      <formula>NOT(ISERROR(SEARCH("日",W294)))</formula>
    </cfRule>
    <cfRule type="containsText" dxfId="1582" priority="1584" operator="containsText" text="土">
      <formula>NOT(ISERROR(SEARCH("土",W294)))</formula>
    </cfRule>
  </conditionalFormatting>
  <conditionalFormatting sqref="W297">
    <cfRule type="containsText" dxfId="1581" priority="1581" operator="containsText" text="日">
      <formula>NOT(ISERROR(SEARCH("日",W297)))</formula>
    </cfRule>
    <cfRule type="containsText" dxfId="1580" priority="1582" operator="containsText" text="土">
      <formula>NOT(ISERROR(SEARCH("土",W297)))</formula>
    </cfRule>
  </conditionalFormatting>
  <conditionalFormatting sqref="W302">
    <cfRule type="containsText" dxfId="1579" priority="1571" operator="containsText" text="日">
      <formula>NOT(ISERROR(SEARCH("日",W302)))</formula>
    </cfRule>
    <cfRule type="containsText" dxfId="1578" priority="1572" operator="containsText" text="土">
      <formula>NOT(ISERROR(SEARCH("土",W302)))</formula>
    </cfRule>
  </conditionalFormatting>
  <conditionalFormatting sqref="W305">
    <cfRule type="containsText" dxfId="1577" priority="1569" operator="containsText" text="日">
      <formula>NOT(ISERROR(SEARCH("日",W305)))</formula>
    </cfRule>
    <cfRule type="containsText" dxfId="1576" priority="1570" operator="containsText" text="土">
      <formula>NOT(ISERROR(SEARCH("土",W305)))</formula>
    </cfRule>
  </conditionalFormatting>
  <conditionalFormatting sqref="W304">
    <cfRule type="containsText" dxfId="1575" priority="1567" operator="containsText" text="日">
      <formula>NOT(ISERROR(SEARCH("日",W304)))</formula>
    </cfRule>
    <cfRule type="containsText" dxfId="1574" priority="1568" operator="containsText" text="土">
      <formula>NOT(ISERROR(SEARCH("土",W304)))</formula>
    </cfRule>
  </conditionalFormatting>
  <conditionalFormatting sqref="W306">
    <cfRule type="containsText" dxfId="1573" priority="1565" operator="containsText" text="日">
      <formula>NOT(ISERROR(SEARCH("日",W306)))</formula>
    </cfRule>
    <cfRule type="containsText" dxfId="1572" priority="1566" operator="containsText" text="土">
      <formula>NOT(ISERROR(SEARCH("土",W306)))</formula>
    </cfRule>
  </conditionalFormatting>
  <conditionalFormatting sqref="W309">
    <cfRule type="containsText" dxfId="1571" priority="1563" operator="containsText" text="日">
      <formula>NOT(ISERROR(SEARCH("日",W309)))</formula>
    </cfRule>
    <cfRule type="containsText" dxfId="1570" priority="1564" operator="containsText" text="土">
      <formula>NOT(ISERROR(SEARCH("土",W309)))</formula>
    </cfRule>
  </conditionalFormatting>
  <conditionalFormatting sqref="W308">
    <cfRule type="containsText" dxfId="1569" priority="1561" operator="containsText" text="日">
      <formula>NOT(ISERROR(SEARCH("日",W308)))</formula>
    </cfRule>
    <cfRule type="containsText" dxfId="1568" priority="1562" operator="containsText" text="土">
      <formula>NOT(ISERROR(SEARCH("土",W308)))</formula>
    </cfRule>
  </conditionalFormatting>
  <conditionalFormatting sqref="W314">
    <cfRule type="containsText" dxfId="1567" priority="1553" operator="containsText" text="日">
      <formula>NOT(ISERROR(SEARCH("日",W314)))</formula>
    </cfRule>
    <cfRule type="containsText" dxfId="1566" priority="1554" operator="containsText" text="土">
      <formula>NOT(ISERROR(SEARCH("土",W314)))</formula>
    </cfRule>
  </conditionalFormatting>
  <conditionalFormatting sqref="W296">
    <cfRule type="containsText" dxfId="1565" priority="1579" operator="containsText" text="日">
      <formula>NOT(ISERROR(SEARCH("日",W296)))</formula>
    </cfRule>
    <cfRule type="containsText" dxfId="1564" priority="1580" operator="containsText" text="土">
      <formula>NOT(ISERROR(SEARCH("土",W296)))</formula>
    </cfRule>
  </conditionalFormatting>
  <conditionalFormatting sqref="W301">
    <cfRule type="containsText" dxfId="1563" priority="1575" operator="containsText" text="日">
      <formula>NOT(ISERROR(SEARCH("日",W301)))</formula>
    </cfRule>
    <cfRule type="containsText" dxfId="1562" priority="1576" operator="containsText" text="土">
      <formula>NOT(ISERROR(SEARCH("土",W301)))</formula>
    </cfRule>
  </conditionalFormatting>
  <conditionalFormatting sqref="W300">
    <cfRule type="containsText" dxfId="1561" priority="1573" operator="containsText" text="日">
      <formula>NOT(ISERROR(SEARCH("日",W300)))</formula>
    </cfRule>
    <cfRule type="containsText" dxfId="1560" priority="1574" operator="containsText" text="土">
      <formula>NOT(ISERROR(SEARCH("土",W300)))</formula>
    </cfRule>
  </conditionalFormatting>
  <conditionalFormatting sqref="W310">
    <cfRule type="containsText" dxfId="1559" priority="1559" operator="containsText" text="日">
      <formula>NOT(ISERROR(SEARCH("日",W310)))</formula>
    </cfRule>
    <cfRule type="containsText" dxfId="1558" priority="1560" operator="containsText" text="土">
      <formula>NOT(ISERROR(SEARCH("土",W310)))</formula>
    </cfRule>
  </conditionalFormatting>
  <conditionalFormatting sqref="W332">
    <cfRule type="containsText" dxfId="1557" priority="1525" operator="containsText" text="日">
      <formula>NOT(ISERROR(SEARCH("日",W332)))</formula>
    </cfRule>
    <cfRule type="containsText" dxfId="1556" priority="1526" operator="containsText" text="土">
      <formula>NOT(ISERROR(SEARCH("土",W332)))</formula>
    </cfRule>
  </conditionalFormatting>
  <conditionalFormatting sqref="W312">
    <cfRule type="containsText" dxfId="1555" priority="1555" operator="containsText" text="日">
      <formula>NOT(ISERROR(SEARCH("日",W312)))</formula>
    </cfRule>
    <cfRule type="containsText" dxfId="1554" priority="1556" operator="containsText" text="土">
      <formula>NOT(ISERROR(SEARCH("土",W312)))</formula>
    </cfRule>
  </conditionalFormatting>
  <conditionalFormatting sqref="W298">
    <cfRule type="containsText" dxfId="1553" priority="1577" operator="containsText" text="日">
      <formula>NOT(ISERROR(SEARCH("日",W298)))</formula>
    </cfRule>
    <cfRule type="containsText" dxfId="1552" priority="1578" operator="containsText" text="土">
      <formula>NOT(ISERROR(SEARCH("土",W298)))</formula>
    </cfRule>
  </conditionalFormatting>
  <conditionalFormatting sqref="W313">
    <cfRule type="containsText" dxfId="1551" priority="1557" operator="containsText" text="日">
      <formula>NOT(ISERROR(SEARCH("日",W313)))</formula>
    </cfRule>
    <cfRule type="containsText" dxfId="1550" priority="1558" operator="containsText" text="土">
      <formula>NOT(ISERROR(SEARCH("土",W313)))</formula>
    </cfRule>
  </conditionalFormatting>
  <conditionalFormatting sqref="W317">
    <cfRule type="containsText" dxfId="1549" priority="1551" operator="containsText" text="日">
      <formula>NOT(ISERROR(SEARCH("日",W317)))</formula>
    </cfRule>
    <cfRule type="containsText" dxfId="1548" priority="1552" operator="containsText" text="土">
      <formula>NOT(ISERROR(SEARCH("土",W317)))</formula>
    </cfRule>
  </conditionalFormatting>
  <conditionalFormatting sqref="W318">
    <cfRule type="containsText" dxfId="1547" priority="1547" operator="containsText" text="日">
      <formula>NOT(ISERROR(SEARCH("日",W318)))</formula>
    </cfRule>
    <cfRule type="containsText" dxfId="1546" priority="1548" operator="containsText" text="土">
      <formula>NOT(ISERROR(SEARCH("土",W318)))</formula>
    </cfRule>
  </conditionalFormatting>
  <conditionalFormatting sqref="W316">
    <cfRule type="containsText" dxfId="1545" priority="1549" operator="containsText" text="日">
      <formula>NOT(ISERROR(SEARCH("日",W316)))</formula>
    </cfRule>
    <cfRule type="containsText" dxfId="1544" priority="1550" operator="containsText" text="土">
      <formula>NOT(ISERROR(SEARCH("土",W316)))</formula>
    </cfRule>
  </conditionalFormatting>
  <conditionalFormatting sqref="W321">
    <cfRule type="containsText" dxfId="1543" priority="1545" operator="containsText" text="日">
      <formula>NOT(ISERROR(SEARCH("日",W321)))</formula>
    </cfRule>
    <cfRule type="containsText" dxfId="1542" priority="1546" operator="containsText" text="土">
      <formula>NOT(ISERROR(SEARCH("土",W321)))</formula>
    </cfRule>
  </conditionalFormatting>
  <conditionalFormatting sqref="W322">
    <cfRule type="containsText" dxfId="1541" priority="1541" operator="containsText" text="日">
      <formula>NOT(ISERROR(SEARCH("日",W322)))</formula>
    </cfRule>
    <cfRule type="containsText" dxfId="1540" priority="1542" operator="containsText" text="土">
      <formula>NOT(ISERROR(SEARCH("土",W322)))</formula>
    </cfRule>
  </conditionalFormatting>
  <conditionalFormatting sqref="W320">
    <cfRule type="containsText" dxfId="1539" priority="1543" operator="containsText" text="日">
      <formula>NOT(ISERROR(SEARCH("日",W320)))</formula>
    </cfRule>
    <cfRule type="containsText" dxfId="1538" priority="1544" operator="containsText" text="土">
      <formula>NOT(ISERROR(SEARCH("土",W320)))</formula>
    </cfRule>
  </conditionalFormatting>
  <conditionalFormatting sqref="W325">
    <cfRule type="containsText" dxfId="1537" priority="1539" operator="containsText" text="日">
      <formula>NOT(ISERROR(SEARCH("日",W325)))</formula>
    </cfRule>
    <cfRule type="containsText" dxfId="1536" priority="1540" operator="containsText" text="土">
      <formula>NOT(ISERROR(SEARCH("土",W325)))</formula>
    </cfRule>
  </conditionalFormatting>
  <conditionalFormatting sqref="W326">
    <cfRule type="containsText" dxfId="1535" priority="1535" operator="containsText" text="日">
      <formula>NOT(ISERROR(SEARCH("日",W326)))</formula>
    </cfRule>
    <cfRule type="containsText" dxfId="1534" priority="1536" operator="containsText" text="土">
      <formula>NOT(ISERROR(SEARCH("土",W326)))</formula>
    </cfRule>
  </conditionalFormatting>
  <conditionalFormatting sqref="W324">
    <cfRule type="containsText" dxfId="1533" priority="1537" operator="containsText" text="日">
      <formula>NOT(ISERROR(SEARCH("日",W324)))</formula>
    </cfRule>
    <cfRule type="containsText" dxfId="1532" priority="1538" operator="containsText" text="土">
      <formula>NOT(ISERROR(SEARCH("土",W324)))</formula>
    </cfRule>
  </conditionalFormatting>
  <conditionalFormatting sqref="W329">
    <cfRule type="containsText" dxfId="1531" priority="1533" operator="containsText" text="日">
      <formula>NOT(ISERROR(SEARCH("日",W329)))</formula>
    </cfRule>
    <cfRule type="containsText" dxfId="1530" priority="1534" operator="containsText" text="土">
      <formula>NOT(ISERROR(SEARCH("土",W329)))</formula>
    </cfRule>
  </conditionalFormatting>
  <conditionalFormatting sqref="W330">
    <cfRule type="containsText" dxfId="1529" priority="1529" operator="containsText" text="日">
      <formula>NOT(ISERROR(SEARCH("日",W330)))</formula>
    </cfRule>
    <cfRule type="containsText" dxfId="1528" priority="1530" operator="containsText" text="土">
      <formula>NOT(ISERROR(SEARCH("土",W330)))</formula>
    </cfRule>
  </conditionalFormatting>
  <conditionalFormatting sqref="W328">
    <cfRule type="containsText" dxfId="1527" priority="1531" operator="containsText" text="日">
      <formula>NOT(ISERROR(SEARCH("日",W328)))</formula>
    </cfRule>
    <cfRule type="containsText" dxfId="1526" priority="1532" operator="containsText" text="土">
      <formula>NOT(ISERROR(SEARCH("土",W328)))</formula>
    </cfRule>
  </conditionalFormatting>
  <conditionalFormatting sqref="W333">
    <cfRule type="containsText" dxfId="1525" priority="1527" operator="containsText" text="日">
      <formula>NOT(ISERROR(SEARCH("日",W333)))</formula>
    </cfRule>
    <cfRule type="containsText" dxfId="1524" priority="1528" operator="containsText" text="土">
      <formula>NOT(ISERROR(SEARCH("土",W333)))</formula>
    </cfRule>
  </conditionalFormatting>
  <conditionalFormatting sqref="W334">
    <cfRule type="containsText" dxfId="1523" priority="1523" operator="containsText" text="日">
      <formula>NOT(ISERROR(SEARCH("日",W334)))</formula>
    </cfRule>
    <cfRule type="containsText" dxfId="1522" priority="1524" operator="containsText" text="土">
      <formula>NOT(ISERROR(SEARCH("土",W334)))</formula>
    </cfRule>
  </conditionalFormatting>
  <conditionalFormatting sqref="W337">
    <cfRule type="containsText" dxfId="1521" priority="1521" operator="containsText" text="日">
      <formula>NOT(ISERROR(SEARCH("日",W337)))</formula>
    </cfRule>
    <cfRule type="containsText" dxfId="1520" priority="1522" operator="containsText" text="土">
      <formula>NOT(ISERROR(SEARCH("土",W337)))</formula>
    </cfRule>
  </conditionalFormatting>
  <conditionalFormatting sqref="W338">
    <cfRule type="containsText" dxfId="1519" priority="1517" operator="containsText" text="日">
      <formula>NOT(ISERROR(SEARCH("日",W338)))</formula>
    </cfRule>
    <cfRule type="containsText" dxfId="1518" priority="1518" operator="containsText" text="土">
      <formula>NOT(ISERROR(SEARCH("土",W338)))</formula>
    </cfRule>
  </conditionalFormatting>
  <conditionalFormatting sqref="W336">
    <cfRule type="containsText" dxfId="1517" priority="1519" operator="containsText" text="日">
      <formula>NOT(ISERROR(SEARCH("日",W336)))</formula>
    </cfRule>
    <cfRule type="containsText" dxfId="1516" priority="1520" operator="containsText" text="土">
      <formula>NOT(ISERROR(SEARCH("土",W336)))</formula>
    </cfRule>
  </conditionalFormatting>
  <conditionalFormatting sqref="W341">
    <cfRule type="containsText" dxfId="1515" priority="1515" operator="containsText" text="日">
      <formula>NOT(ISERROR(SEARCH("日",W341)))</formula>
    </cfRule>
    <cfRule type="containsText" dxfId="1514" priority="1516" operator="containsText" text="土">
      <formula>NOT(ISERROR(SEARCH("土",W341)))</formula>
    </cfRule>
  </conditionalFormatting>
  <conditionalFormatting sqref="W342">
    <cfRule type="containsText" dxfId="1513" priority="1511" operator="containsText" text="日">
      <formula>NOT(ISERROR(SEARCH("日",W342)))</formula>
    </cfRule>
    <cfRule type="containsText" dxfId="1512" priority="1512" operator="containsText" text="土">
      <formula>NOT(ISERROR(SEARCH("土",W342)))</formula>
    </cfRule>
  </conditionalFormatting>
  <conditionalFormatting sqref="W340">
    <cfRule type="containsText" dxfId="1511" priority="1513" operator="containsText" text="日">
      <formula>NOT(ISERROR(SEARCH("日",W340)))</formula>
    </cfRule>
    <cfRule type="containsText" dxfId="1510" priority="1514" operator="containsText" text="土">
      <formula>NOT(ISERROR(SEARCH("土",W340)))</formula>
    </cfRule>
  </conditionalFormatting>
  <conditionalFormatting sqref="W345">
    <cfRule type="containsText" dxfId="1509" priority="1509" operator="containsText" text="日">
      <formula>NOT(ISERROR(SEARCH("日",W345)))</formula>
    </cfRule>
    <cfRule type="containsText" dxfId="1508" priority="1510" operator="containsText" text="土">
      <formula>NOT(ISERROR(SEARCH("土",W345)))</formula>
    </cfRule>
  </conditionalFormatting>
  <conditionalFormatting sqref="W346">
    <cfRule type="containsText" dxfId="1507" priority="1505" operator="containsText" text="日">
      <formula>NOT(ISERROR(SEARCH("日",W346)))</formula>
    </cfRule>
    <cfRule type="containsText" dxfId="1506" priority="1506" operator="containsText" text="土">
      <formula>NOT(ISERROR(SEARCH("土",W346)))</formula>
    </cfRule>
  </conditionalFormatting>
  <conditionalFormatting sqref="W344">
    <cfRule type="containsText" dxfId="1505" priority="1507" operator="containsText" text="日">
      <formula>NOT(ISERROR(SEARCH("日",W344)))</formula>
    </cfRule>
    <cfRule type="containsText" dxfId="1504" priority="1508" operator="containsText" text="土">
      <formula>NOT(ISERROR(SEARCH("土",W344)))</formula>
    </cfRule>
  </conditionalFormatting>
  <conditionalFormatting sqref="W349">
    <cfRule type="containsText" dxfId="1503" priority="1503" operator="containsText" text="日">
      <formula>NOT(ISERROR(SEARCH("日",W349)))</formula>
    </cfRule>
    <cfRule type="containsText" dxfId="1502" priority="1504" operator="containsText" text="土">
      <formula>NOT(ISERROR(SEARCH("土",W349)))</formula>
    </cfRule>
  </conditionalFormatting>
  <conditionalFormatting sqref="W350">
    <cfRule type="containsText" dxfId="1501" priority="1499" operator="containsText" text="日">
      <formula>NOT(ISERROR(SEARCH("日",W350)))</formula>
    </cfRule>
    <cfRule type="containsText" dxfId="1500" priority="1500" operator="containsText" text="土">
      <formula>NOT(ISERROR(SEARCH("土",W350)))</formula>
    </cfRule>
  </conditionalFormatting>
  <conditionalFormatting sqref="W348">
    <cfRule type="containsText" dxfId="1499" priority="1501" operator="containsText" text="日">
      <formula>NOT(ISERROR(SEARCH("日",W348)))</formula>
    </cfRule>
    <cfRule type="containsText" dxfId="1498" priority="1502" operator="containsText" text="土">
      <formula>NOT(ISERROR(SEARCH("土",W348)))</formula>
    </cfRule>
  </conditionalFormatting>
  <conditionalFormatting sqref="W353">
    <cfRule type="containsText" dxfId="1497" priority="1497" operator="containsText" text="日">
      <formula>NOT(ISERROR(SEARCH("日",W353)))</formula>
    </cfRule>
    <cfRule type="containsText" dxfId="1496" priority="1498" operator="containsText" text="土">
      <formula>NOT(ISERROR(SEARCH("土",W353)))</formula>
    </cfRule>
  </conditionalFormatting>
  <conditionalFormatting sqref="W354">
    <cfRule type="containsText" dxfId="1495" priority="1493" operator="containsText" text="日">
      <formula>NOT(ISERROR(SEARCH("日",W354)))</formula>
    </cfRule>
    <cfRule type="containsText" dxfId="1494" priority="1494" operator="containsText" text="土">
      <formula>NOT(ISERROR(SEARCH("土",W354)))</formula>
    </cfRule>
  </conditionalFormatting>
  <conditionalFormatting sqref="W352">
    <cfRule type="containsText" dxfId="1493" priority="1495" operator="containsText" text="日">
      <formula>NOT(ISERROR(SEARCH("日",W352)))</formula>
    </cfRule>
    <cfRule type="containsText" dxfId="1492" priority="1496" operator="containsText" text="土">
      <formula>NOT(ISERROR(SEARCH("土",W352)))</formula>
    </cfRule>
  </conditionalFormatting>
  <conditionalFormatting sqref="W357">
    <cfRule type="containsText" dxfId="1491" priority="1491" operator="containsText" text="日">
      <formula>NOT(ISERROR(SEARCH("日",W357)))</formula>
    </cfRule>
    <cfRule type="containsText" dxfId="1490" priority="1492" operator="containsText" text="土">
      <formula>NOT(ISERROR(SEARCH("土",W357)))</formula>
    </cfRule>
  </conditionalFormatting>
  <conditionalFormatting sqref="W358">
    <cfRule type="containsText" dxfId="1489" priority="1487" operator="containsText" text="日">
      <formula>NOT(ISERROR(SEARCH("日",W358)))</formula>
    </cfRule>
    <cfRule type="containsText" dxfId="1488" priority="1488" operator="containsText" text="土">
      <formula>NOT(ISERROR(SEARCH("土",W358)))</formula>
    </cfRule>
  </conditionalFormatting>
  <conditionalFormatting sqref="W356">
    <cfRule type="containsText" dxfId="1487" priority="1489" operator="containsText" text="日">
      <formula>NOT(ISERROR(SEARCH("日",W356)))</formula>
    </cfRule>
    <cfRule type="containsText" dxfId="1486" priority="1490" operator="containsText" text="土">
      <formula>NOT(ISERROR(SEARCH("土",W356)))</formula>
    </cfRule>
  </conditionalFormatting>
  <conditionalFormatting sqref="W361">
    <cfRule type="containsText" dxfId="1485" priority="1485" operator="containsText" text="日">
      <formula>NOT(ISERROR(SEARCH("日",W361)))</formula>
    </cfRule>
    <cfRule type="containsText" dxfId="1484" priority="1486" operator="containsText" text="土">
      <formula>NOT(ISERROR(SEARCH("土",W361)))</formula>
    </cfRule>
  </conditionalFormatting>
  <conditionalFormatting sqref="W362">
    <cfRule type="containsText" dxfId="1483" priority="1481" operator="containsText" text="日">
      <formula>NOT(ISERROR(SEARCH("日",W362)))</formula>
    </cfRule>
    <cfRule type="containsText" dxfId="1482" priority="1482" operator="containsText" text="土">
      <formula>NOT(ISERROR(SEARCH("土",W362)))</formula>
    </cfRule>
  </conditionalFormatting>
  <conditionalFormatting sqref="W360">
    <cfRule type="containsText" dxfId="1481" priority="1483" operator="containsText" text="日">
      <formula>NOT(ISERROR(SEARCH("日",W360)))</formula>
    </cfRule>
    <cfRule type="containsText" dxfId="1480" priority="1484" operator="containsText" text="土">
      <formula>NOT(ISERROR(SEARCH("土",W360)))</formula>
    </cfRule>
  </conditionalFormatting>
  <conditionalFormatting sqref="W365">
    <cfRule type="containsText" dxfId="1479" priority="1479" operator="containsText" text="日">
      <formula>NOT(ISERROR(SEARCH("日",W365)))</formula>
    </cfRule>
    <cfRule type="containsText" dxfId="1478" priority="1480" operator="containsText" text="土">
      <formula>NOT(ISERROR(SEARCH("土",W365)))</formula>
    </cfRule>
  </conditionalFormatting>
  <conditionalFormatting sqref="W366:W367">
    <cfRule type="containsText" dxfId="1477" priority="1475" operator="containsText" text="日">
      <formula>NOT(ISERROR(SEARCH("日",W366)))</formula>
    </cfRule>
    <cfRule type="containsText" dxfId="1476" priority="1476" operator="containsText" text="土">
      <formula>NOT(ISERROR(SEARCH("土",W366)))</formula>
    </cfRule>
  </conditionalFormatting>
  <conditionalFormatting sqref="W364">
    <cfRule type="containsText" dxfId="1475" priority="1477" operator="containsText" text="日">
      <formula>NOT(ISERROR(SEARCH("日",W364)))</formula>
    </cfRule>
    <cfRule type="containsText" dxfId="1474" priority="1478" operator="containsText" text="土">
      <formula>NOT(ISERROR(SEARCH("土",W364)))</formula>
    </cfRule>
  </conditionalFormatting>
  <conditionalFormatting sqref="X294">
    <cfRule type="containsText" dxfId="1473" priority="1473" operator="containsText" text="日">
      <formula>NOT(ISERROR(SEARCH("日",X294)))</formula>
    </cfRule>
    <cfRule type="containsText" dxfId="1472" priority="1474" operator="containsText" text="土">
      <formula>NOT(ISERROR(SEARCH("土",X294)))</formula>
    </cfRule>
  </conditionalFormatting>
  <conditionalFormatting sqref="X297">
    <cfRule type="containsText" dxfId="1471" priority="1471" operator="containsText" text="日">
      <formula>NOT(ISERROR(SEARCH("日",X297)))</formula>
    </cfRule>
    <cfRule type="containsText" dxfId="1470" priority="1472" operator="containsText" text="土">
      <formula>NOT(ISERROR(SEARCH("土",X297)))</formula>
    </cfRule>
  </conditionalFormatting>
  <conditionalFormatting sqref="X302">
    <cfRule type="containsText" dxfId="1469" priority="1461" operator="containsText" text="日">
      <formula>NOT(ISERROR(SEARCH("日",X302)))</formula>
    </cfRule>
    <cfRule type="containsText" dxfId="1468" priority="1462" operator="containsText" text="土">
      <formula>NOT(ISERROR(SEARCH("土",X302)))</formula>
    </cfRule>
  </conditionalFormatting>
  <conditionalFormatting sqref="X305">
    <cfRule type="containsText" dxfId="1467" priority="1459" operator="containsText" text="日">
      <formula>NOT(ISERROR(SEARCH("日",X305)))</formula>
    </cfRule>
    <cfRule type="containsText" dxfId="1466" priority="1460" operator="containsText" text="土">
      <formula>NOT(ISERROR(SEARCH("土",X305)))</formula>
    </cfRule>
  </conditionalFormatting>
  <conditionalFormatting sqref="X304">
    <cfRule type="containsText" dxfId="1465" priority="1457" operator="containsText" text="日">
      <formula>NOT(ISERROR(SEARCH("日",X304)))</formula>
    </cfRule>
    <cfRule type="containsText" dxfId="1464" priority="1458" operator="containsText" text="土">
      <formula>NOT(ISERROR(SEARCH("土",X304)))</formula>
    </cfRule>
  </conditionalFormatting>
  <conditionalFormatting sqref="X306">
    <cfRule type="containsText" dxfId="1463" priority="1455" operator="containsText" text="日">
      <formula>NOT(ISERROR(SEARCH("日",X306)))</formula>
    </cfRule>
    <cfRule type="containsText" dxfId="1462" priority="1456" operator="containsText" text="土">
      <formula>NOT(ISERROR(SEARCH("土",X306)))</formula>
    </cfRule>
  </conditionalFormatting>
  <conditionalFormatting sqref="X309">
    <cfRule type="containsText" dxfId="1461" priority="1453" operator="containsText" text="日">
      <formula>NOT(ISERROR(SEARCH("日",X309)))</formula>
    </cfRule>
    <cfRule type="containsText" dxfId="1460" priority="1454" operator="containsText" text="土">
      <formula>NOT(ISERROR(SEARCH("土",X309)))</formula>
    </cfRule>
  </conditionalFormatting>
  <conditionalFormatting sqref="X308">
    <cfRule type="containsText" dxfId="1459" priority="1451" operator="containsText" text="日">
      <formula>NOT(ISERROR(SEARCH("日",X308)))</formula>
    </cfRule>
    <cfRule type="containsText" dxfId="1458" priority="1452" operator="containsText" text="土">
      <formula>NOT(ISERROR(SEARCH("土",X308)))</formula>
    </cfRule>
  </conditionalFormatting>
  <conditionalFormatting sqref="X314">
    <cfRule type="containsText" dxfId="1457" priority="1443" operator="containsText" text="日">
      <formula>NOT(ISERROR(SEARCH("日",X314)))</formula>
    </cfRule>
    <cfRule type="containsText" dxfId="1456" priority="1444" operator="containsText" text="土">
      <formula>NOT(ISERROR(SEARCH("土",X314)))</formula>
    </cfRule>
  </conditionalFormatting>
  <conditionalFormatting sqref="X296">
    <cfRule type="containsText" dxfId="1455" priority="1469" operator="containsText" text="日">
      <formula>NOT(ISERROR(SEARCH("日",X296)))</formula>
    </cfRule>
    <cfRule type="containsText" dxfId="1454" priority="1470" operator="containsText" text="土">
      <formula>NOT(ISERROR(SEARCH("土",X296)))</formula>
    </cfRule>
  </conditionalFormatting>
  <conditionalFormatting sqref="X301">
    <cfRule type="containsText" dxfId="1453" priority="1465" operator="containsText" text="日">
      <formula>NOT(ISERROR(SEARCH("日",X301)))</formula>
    </cfRule>
    <cfRule type="containsText" dxfId="1452" priority="1466" operator="containsText" text="土">
      <formula>NOT(ISERROR(SEARCH("土",X301)))</formula>
    </cfRule>
  </conditionalFormatting>
  <conditionalFormatting sqref="X300">
    <cfRule type="containsText" dxfId="1451" priority="1463" operator="containsText" text="日">
      <formula>NOT(ISERROR(SEARCH("日",X300)))</formula>
    </cfRule>
    <cfRule type="containsText" dxfId="1450" priority="1464" operator="containsText" text="土">
      <formula>NOT(ISERROR(SEARCH("土",X300)))</formula>
    </cfRule>
  </conditionalFormatting>
  <conditionalFormatting sqref="X310">
    <cfRule type="containsText" dxfId="1449" priority="1449" operator="containsText" text="日">
      <formula>NOT(ISERROR(SEARCH("日",X310)))</formula>
    </cfRule>
    <cfRule type="containsText" dxfId="1448" priority="1450" operator="containsText" text="土">
      <formula>NOT(ISERROR(SEARCH("土",X310)))</formula>
    </cfRule>
  </conditionalFormatting>
  <conditionalFormatting sqref="X332">
    <cfRule type="containsText" dxfId="1447" priority="1415" operator="containsText" text="日">
      <formula>NOT(ISERROR(SEARCH("日",X332)))</formula>
    </cfRule>
    <cfRule type="containsText" dxfId="1446" priority="1416" operator="containsText" text="土">
      <formula>NOT(ISERROR(SEARCH("土",X332)))</formula>
    </cfRule>
  </conditionalFormatting>
  <conditionalFormatting sqref="X312">
    <cfRule type="containsText" dxfId="1445" priority="1445" operator="containsText" text="日">
      <formula>NOT(ISERROR(SEARCH("日",X312)))</formula>
    </cfRule>
    <cfRule type="containsText" dxfId="1444" priority="1446" operator="containsText" text="土">
      <formula>NOT(ISERROR(SEARCH("土",X312)))</formula>
    </cfRule>
  </conditionalFormatting>
  <conditionalFormatting sqref="X298">
    <cfRule type="containsText" dxfId="1443" priority="1467" operator="containsText" text="日">
      <formula>NOT(ISERROR(SEARCH("日",X298)))</formula>
    </cfRule>
    <cfRule type="containsText" dxfId="1442" priority="1468" operator="containsText" text="土">
      <formula>NOT(ISERROR(SEARCH("土",X298)))</formula>
    </cfRule>
  </conditionalFormatting>
  <conditionalFormatting sqref="X313">
    <cfRule type="containsText" dxfId="1441" priority="1447" operator="containsText" text="日">
      <formula>NOT(ISERROR(SEARCH("日",X313)))</formula>
    </cfRule>
    <cfRule type="containsText" dxfId="1440" priority="1448" operator="containsText" text="土">
      <formula>NOT(ISERROR(SEARCH("土",X313)))</formula>
    </cfRule>
  </conditionalFormatting>
  <conditionalFormatting sqref="X317">
    <cfRule type="containsText" dxfId="1439" priority="1441" operator="containsText" text="日">
      <formula>NOT(ISERROR(SEARCH("日",X317)))</formula>
    </cfRule>
    <cfRule type="containsText" dxfId="1438" priority="1442" operator="containsText" text="土">
      <formula>NOT(ISERROR(SEARCH("土",X317)))</formula>
    </cfRule>
  </conditionalFormatting>
  <conditionalFormatting sqref="X318">
    <cfRule type="containsText" dxfId="1437" priority="1437" operator="containsText" text="日">
      <formula>NOT(ISERROR(SEARCH("日",X318)))</formula>
    </cfRule>
    <cfRule type="containsText" dxfId="1436" priority="1438" operator="containsText" text="土">
      <formula>NOT(ISERROR(SEARCH("土",X318)))</formula>
    </cfRule>
  </conditionalFormatting>
  <conditionalFormatting sqref="X316">
    <cfRule type="containsText" dxfId="1435" priority="1439" operator="containsText" text="日">
      <formula>NOT(ISERROR(SEARCH("日",X316)))</formula>
    </cfRule>
    <cfRule type="containsText" dxfId="1434" priority="1440" operator="containsText" text="土">
      <formula>NOT(ISERROR(SEARCH("土",X316)))</formula>
    </cfRule>
  </conditionalFormatting>
  <conditionalFormatting sqref="X321">
    <cfRule type="containsText" dxfId="1433" priority="1435" operator="containsText" text="日">
      <formula>NOT(ISERROR(SEARCH("日",X321)))</formula>
    </cfRule>
    <cfRule type="containsText" dxfId="1432" priority="1436" operator="containsText" text="土">
      <formula>NOT(ISERROR(SEARCH("土",X321)))</formula>
    </cfRule>
  </conditionalFormatting>
  <conditionalFormatting sqref="X322">
    <cfRule type="containsText" dxfId="1431" priority="1431" operator="containsText" text="日">
      <formula>NOT(ISERROR(SEARCH("日",X322)))</formula>
    </cfRule>
    <cfRule type="containsText" dxfId="1430" priority="1432" operator="containsText" text="土">
      <formula>NOT(ISERROR(SEARCH("土",X322)))</formula>
    </cfRule>
  </conditionalFormatting>
  <conditionalFormatting sqref="X320">
    <cfRule type="containsText" dxfId="1429" priority="1433" operator="containsText" text="日">
      <formula>NOT(ISERROR(SEARCH("日",X320)))</formula>
    </cfRule>
    <cfRule type="containsText" dxfId="1428" priority="1434" operator="containsText" text="土">
      <formula>NOT(ISERROR(SEARCH("土",X320)))</formula>
    </cfRule>
  </conditionalFormatting>
  <conditionalFormatting sqref="X325">
    <cfRule type="containsText" dxfId="1427" priority="1429" operator="containsText" text="日">
      <formula>NOT(ISERROR(SEARCH("日",X325)))</formula>
    </cfRule>
    <cfRule type="containsText" dxfId="1426" priority="1430" operator="containsText" text="土">
      <formula>NOT(ISERROR(SEARCH("土",X325)))</formula>
    </cfRule>
  </conditionalFormatting>
  <conditionalFormatting sqref="X326">
    <cfRule type="containsText" dxfId="1425" priority="1425" operator="containsText" text="日">
      <formula>NOT(ISERROR(SEARCH("日",X326)))</formula>
    </cfRule>
    <cfRule type="containsText" dxfId="1424" priority="1426" operator="containsText" text="土">
      <formula>NOT(ISERROR(SEARCH("土",X326)))</formula>
    </cfRule>
  </conditionalFormatting>
  <conditionalFormatting sqref="X324">
    <cfRule type="containsText" dxfId="1423" priority="1427" operator="containsText" text="日">
      <formula>NOT(ISERROR(SEARCH("日",X324)))</formula>
    </cfRule>
    <cfRule type="containsText" dxfId="1422" priority="1428" operator="containsText" text="土">
      <formula>NOT(ISERROR(SEARCH("土",X324)))</formula>
    </cfRule>
  </conditionalFormatting>
  <conditionalFormatting sqref="X329">
    <cfRule type="containsText" dxfId="1421" priority="1423" operator="containsText" text="日">
      <formula>NOT(ISERROR(SEARCH("日",X329)))</formula>
    </cfRule>
    <cfRule type="containsText" dxfId="1420" priority="1424" operator="containsText" text="土">
      <formula>NOT(ISERROR(SEARCH("土",X329)))</formula>
    </cfRule>
  </conditionalFormatting>
  <conditionalFormatting sqref="X330">
    <cfRule type="containsText" dxfId="1419" priority="1419" operator="containsText" text="日">
      <formula>NOT(ISERROR(SEARCH("日",X330)))</formula>
    </cfRule>
    <cfRule type="containsText" dxfId="1418" priority="1420" operator="containsText" text="土">
      <formula>NOT(ISERROR(SEARCH("土",X330)))</formula>
    </cfRule>
  </conditionalFormatting>
  <conditionalFormatting sqref="X328">
    <cfRule type="containsText" dxfId="1417" priority="1421" operator="containsText" text="日">
      <formula>NOT(ISERROR(SEARCH("日",X328)))</formula>
    </cfRule>
    <cfRule type="containsText" dxfId="1416" priority="1422" operator="containsText" text="土">
      <formula>NOT(ISERROR(SEARCH("土",X328)))</formula>
    </cfRule>
  </conditionalFormatting>
  <conditionalFormatting sqref="X333">
    <cfRule type="containsText" dxfId="1415" priority="1417" operator="containsText" text="日">
      <formula>NOT(ISERROR(SEARCH("日",X333)))</formula>
    </cfRule>
    <cfRule type="containsText" dxfId="1414" priority="1418" operator="containsText" text="土">
      <formula>NOT(ISERROR(SEARCH("土",X333)))</formula>
    </cfRule>
  </conditionalFormatting>
  <conditionalFormatting sqref="X334">
    <cfRule type="containsText" dxfId="1413" priority="1413" operator="containsText" text="日">
      <formula>NOT(ISERROR(SEARCH("日",X334)))</formula>
    </cfRule>
    <cfRule type="containsText" dxfId="1412" priority="1414" operator="containsText" text="土">
      <formula>NOT(ISERROR(SEARCH("土",X334)))</formula>
    </cfRule>
  </conditionalFormatting>
  <conditionalFormatting sqref="X337">
    <cfRule type="containsText" dxfId="1411" priority="1411" operator="containsText" text="日">
      <formula>NOT(ISERROR(SEARCH("日",X337)))</formula>
    </cfRule>
    <cfRule type="containsText" dxfId="1410" priority="1412" operator="containsText" text="土">
      <formula>NOT(ISERROR(SEARCH("土",X337)))</formula>
    </cfRule>
  </conditionalFormatting>
  <conditionalFormatting sqref="X338">
    <cfRule type="containsText" dxfId="1409" priority="1407" operator="containsText" text="日">
      <formula>NOT(ISERROR(SEARCH("日",X338)))</formula>
    </cfRule>
    <cfRule type="containsText" dxfId="1408" priority="1408" operator="containsText" text="土">
      <formula>NOT(ISERROR(SEARCH("土",X338)))</formula>
    </cfRule>
  </conditionalFormatting>
  <conditionalFormatting sqref="X336">
    <cfRule type="containsText" dxfId="1407" priority="1409" operator="containsText" text="日">
      <formula>NOT(ISERROR(SEARCH("日",X336)))</formula>
    </cfRule>
    <cfRule type="containsText" dxfId="1406" priority="1410" operator="containsText" text="土">
      <formula>NOT(ISERROR(SEARCH("土",X336)))</formula>
    </cfRule>
  </conditionalFormatting>
  <conditionalFormatting sqref="X341">
    <cfRule type="containsText" dxfId="1405" priority="1405" operator="containsText" text="日">
      <formula>NOT(ISERROR(SEARCH("日",X341)))</formula>
    </cfRule>
    <cfRule type="containsText" dxfId="1404" priority="1406" operator="containsText" text="土">
      <formula>NOT(ISERROR(SEARCH("土",X341)))</formula>
    </cfRule>
  </conditionalFormatting>
  <conditionalFormatting sqref="X342">
    <cfRule type="containsText" dxfId="1403" priority="1401" operator="containsText" text="日">
      <formula>NOT(ISERROR(SEARCH("日",X342)))</formula>
    </cfRule>
    <cfRule type="containsText" dxfId="1402" priority="1402" operator="containsText" text="土">
      <formula>NOT(ISERROR(SEARCH("土",X342)))</formula>
    </cfRule>
  </conditionalFormatting>
  <conditionalFormatting sqref="X340">
    <cfRule type="containsText" dxfId="1401" priority="1403" operator="containsText" text="日">
      <formula>NOT(ISERROR(SEARCH("日",X340)))</formula>
    </cfRule>
    <cfRule type="containsText" dxfId="1400" priority="1404" operator="containsText" text="土">
      <formula>NOT(ISERROR(SEARCH("土",X340)))</formula>
    </cfRule>
  </conditionalFormatting>
  <conditionalFormatting sqref="X345">
    <cfRule type="containsText" dxfId="1399" priority="1399" operator="containsText" text="日">
      <formula>NOT(ISERROR(SEARCH("日",X345)))</formula>
    </cfRule>
    <cfRule type="containsText" dxfId="1398" priority="1400" operator="containsText" text="土">
      <formula>NOT(ISERROR(SEARCH("土",X345)))</formula>
    </cfRule>
  </conditionalFormatting>
  <conditionalFormatting sqref="X346">
    <cfRule type="containsText" dxfId="1397" priority="1395" operator="containsText" text="日">
      <formula>NOT(ISERROR(SEARCH("日",X346)))</formula>
    </cfRule>
    <cfRule type="containsText" dxfId="1396" priority="1396" operator="containsText" text="土">
      <formula>NOT(ISERROR(SEARCH("土",X346)))</formula>
    </cfRule>
  </conditionalFormatting>
  <conditionalFormatting sqref="X344">
    <cfRule type="containsText" dxfId="1395" priority="1397" operator="containsText" text="日">
      <formula>NOT(ISERROR(SEARCH("日",X344)))</formula>
    </cfRule>
    <cfRule type="containsText" dxfId="1394" priority="1398" operator="containsText" text="土">
      <formula>NOT(ISERROR(SEARCH("土",X344)))</formula>
    </cfRule>
  </conditionalFormatting>
  <conditionalFormatting sqref="X349">
    <cfRule type="containsText" dxfId="1393" priority="1393" operator="containsText" text="日">
      <formula>NOT(ISERROR(SEARCH("日",X349)))</formula>
    </cfRule>
    <cfRule type="containsText" dxfId="1392" priority="1394" operator="containsText" text="土">
      <formula>NOT(ISERROR(SEARCH("土",X349)))</formula>
    </cfRule>
  </conditionalFormatting>
  <conditionalFormatting sqref="X350">
    <cfRule type="containsText" dxfId="1391" priority="1389" operator="containsText" text="日">
      <formula>NOT(ISERROR(SEARCH("日",X350)))</formula>
    </cfRule>
    <cfRule type="containsText" dxfId="1390" priority="1390" operator="containsText" text="土">
      <formula>NOT(ISERROR(SEARCH("土",X350)))</formula>
    </cfRule>
  </conditionalFormatting>
  <conditionalFormatting sqref="X348">
    <cfRule type="containsText" dxfId="1389" priority="1391" operator="containsText" text="日">
      <formula>NOT(ISERROR(SEARCH("日",X348)))</formula>
    </cfRule>
    <cfRule type="containsText" dxfId="1388" priority="1392" operator="containsText" text="土">
      <formula>NOT(ISERROR(SEARCH("土",X348)))</formula>
    </cfRule>
  </conditionalFormatting>
  <conditionalFormatting sqref="X353">
    <cfRule type="containsText" dxfId="1387" priority="1387" operator="containsText" text="日">
      <formula>NOT(ISERROR(SEARCH("日",X353)))</formula>
    </cfRule>
    <cfRule type="containsText" dxfId="1386" priority="1388" operator="containsText" text="土">
      <formula>NOT(ISERROR(SEARCH("土",X353)))</formula>
    </cfRule>
  </conditionalFormatting>
  <conditionalFormatting sqref="X354">
    <cfRule type="containsText" dxfId="1385" priority="1383" operator="containsText" text="日">
      <formula>NOT(ISERROR(SEARCH("日",X354)))</formula>
    </cfRule>
    <cfRule type="containsText" dxfId="1384" priority="1384" operator="containsText" text="土">
      <formula>NOT(ISERROR(SEARCH("土",X354)))</formula>
    </cfRule>
  </conditionalFormatting>
  <conditionalFormatting sqref="X352">
    <cfRule type="containsText" dxfId="1383" priority="1385" operator="containsText" text="日">
      <formula>NOT(ISERROR(SEARCH("日",X352)))</formula>
    </cfRule>
    <cfRule type="containsText" dxfId="1382" priority="1386" operator="containsText" text="土">
      <formula>NOT(ISERROR(SEARCH("土",X352)))</formula>
    </cfRule>
  </conditionalFormatting>
  <conditionalFormatting sqref="X357">
    <cfRule type="containsText" dxfId="1381" priority="1381" operator="containsText" text="日">
      <formula>NOT(ISERROR(SEARCH("日",X357)))</formula>
    </cfRule>
    <cfRule type="containsText" dxfId="1380" priority="1382" operator="containsText" text="土">
      <formula>NOT(ISERROR(SEARCH("土",X357)))</formula>
    </cfRule>
  </conditionalFormatting>
  <conditionalFormatting sqref="X358">
    <cfRule type="containsText" dxfId="1379" priority="1377" operator="containsText" text="日">
      <formula>NOT(ISERROR(SEARCH("日",X358)))</formula>
    </cfRule>
    <cfRule type="containsText" dxfId="1378" priority="1378" operator="containsText" text="土">
      <formula>NOT(ISERROR(SEARCH("土",X358)))</formula>
    </cfRule>
  </conditionalFormatting>
  <conditionalFormatting sqref="X356">
    <cfRule type="containsText" dxfId="1377" priority="1379" operator="containsText" text="日">
      <formula>NOT(ISERROR(SEARCH("日",X356)))</formula>
    </cfRule>
    <cfRule type="containsText" dxfId="1376" priority="1380" operator="containsText" text="土">
      <formula>NOT(ISERROR(SEARCH("土",X356)))</formula>
    </cfRule>
  </conditionalFormatting>
  <conditionalFormatting sqref="X361">
    <cfRule type="containsText" dxfId="1375" priority="1375" operator="containsText" text="日">
      <formula>NOT(ISERROR(SEARCH("日",X361)))</formula>
    </cfRule>
    <cfRule type="containsText" dxfId="1374" priority="1376" operator="containsText" text="土">
      <formula>NOT(ISERROR(SEARCH("土",X361)))</formula>
    </cfRule>
  </conditionalFormatting>
  <conditionalFormatting sqref="X362">
    <cfRule type="containsText" dxfId="1373" priority="1371" operator="containsText" text="日">
      <formula>NOT(ISERROR(SEARCH("日",X362)))</formula>
    </cfRule>
    <cfRule type="containsText" dxfId="1372" priority="1372" operator="containsText" text="土">
      <formula>NOT(ISERROR(SEARCH("土",X362)))</formula>
    </cfRule>
  </conditionalFormatting>
  <conditionalFormatting sqref="X360">
    <cfRule type="containsText" dxfId="1371" priority="1373" operator="containsText" text="日">
      <formula>NOT(ISERROR(SEARCH("日",X360)))</formula>
    </cfRule>
    <cfRule type="containsText" dxfId="1370" priority="1374" operator="containsText" text="土">
      <formula>NOT(ISERROR(SEARCH("土",X360)))</formula>
    </cfRule>
  </conditionalFormatting>
  <conditionalFormatting sqref="X365">
    <cfRule type="containsText" dxfId="1369" priority="1369" operator="containsText" text="日">
      <formula>NOT(ISERROR(SEARCH("日",X365)))</formula>
    </cfRule>
    <cfRule type="containsText" dxfId="1368" priority="1370" operator="containsText" text="土">
      <formula>NOT(ISERROR(SEARCH("土",X365)))</formula>
    </cfRule>
  </conditionalFormatting>
  <conditionalFormatting sqref="X366:X367">
    <cfRule type="containsText" dxfId="1367" priority="1365" operator="containsText" text="日">
      <formula>NOT(ISERROR(SEARCH("日",X366)))</formula>
    </cfRule>
    <cfRule type="containsText" dxfId="1366" priority="1366" operator="containsText" text="土">
      <formula>NOT(ISERROR(SEARCH("土",X366)))</formula>
    </cfRule>
  </conditionalFormatting>
  <conditionalFormatting sqref="X364">
    <cfRule type="containsText" dxfId="1365" priority="1367" operator="containsText" text="日">
      <formula>NOT(ISERROR(SEARCH("日",X364)))</formula>
    </cfRule>
    <cfRule type="containsText" dxfId="1364" priority="1368" operator="containsText" text="土">
      <formula>NOT(ISERROR(SEARCH("土",X364)))</formula>
    </cfRule>
  </conditionalFormatting>
  <conditionalFormatting sqref="Y294">
    <cfRule type="containsText" dxfId="1363" priority="1363" operator="containsText" text="日">
      <formula>NOT(ISERROR(SEARCH("日",Y294)))</formula>
    </cfRule>
    <cfRule type="containsText" dxfId="1362" priority="1364" operator="containsText" text="土">
      <formula>NOT(ISERROR(SEARCH("土",Y294)))</formula>
    </cfRule>
  </conditionalFormatting>
  <conditionalFormatting sqref="Y297">
    <cfRule type="containsText" dxfId="1361" priority="1361" operator="containsText" text="日">
      <formula>NOT(ISERROR(SEARCH("日",Y297)))</formula>
    </cfRule>
    <cfRule type="containsText" dxfId="1360" priority="1362" operator="containsText" text="土">
      <formula>NOT(ISERROR(SEARCH("土",Y297)))</formula>
    </cfRule>
  </conditionalFormatting>
  <conditionalFormatting sqref="Y302">
    <cfRule type="containsText" dxfId="1359" priority="1351" operator="containsText" text="日">
      <formula>NOT(ISERROR(SEARCH("日",Y302)))</formula>
    </cfRule>
    <cfRule type="containsText" dxfId="1358" priority="1352" operator="containsText" text="土">
      <formula>NOT(ISERROR(SEARCH("土",Y302)))</formula>
    </cfRule>
  </conditionalFormatting>
  <conditionalFormatting sqref="Y305">
    <cfRule type="containsText" dxfId="1357" priority="1349" operator="containsText" text="日">
      <formula>NOT(ISERROR(SEARCH("日",Y305)))</formula>
    </cfRule>
    <cfRule type="containsText" dxfId="1356" priority="1350" operator="containsText" text="土">
      <formula>NOT(ISERROR(SEARCH("土",Y305)))</formula>
    </cfRule>
  </conditionalFormatting>
  <conditionalFormatting sqref="Y304">
    <cfRule type="containsText" dxfId="1355" priority="1347" operator="containsText" text="日">
      <formula>NOT(ISERROR(SEARCH("日",Y304)))</formula>
    </cfRule>
    <cfRule type="containsText" dxfId="1354" priority="1348" operator="containsText" text="土">
      <formula>NOT(ISERROR(SEARCH("土",Y304)))</formula>
    </cfRule>
  </conditionalFormatting>
  <conditionalFormatting sqref="Y306">
    <cfRule type="containsText" dxfId="1353" priority="1345" operator="containsText" text="日">
      <formula>NOT(ISERROR(SEARCH("日",Y306)))</formula>
    </cfRule>
    <cfRule type="containsText" dxfId="1352" priority="1346" operator="containsText" text="土">
      <formula>NOT(ISERROR(SEARCH("土",Y306)))</formula>
    </cfRule>
  </conditionalFormatting>
  <conditionalFormatting sqref="Y309">
    <cfRule type="containsText" dxfId="1351" priority="1343" operator="containsText" text="日">
      <formula>NOT(ISERROR(SEARCH("日",Y309)))</formula>
    </cfRule>
    <cfRule type="containsText" dxfId="1350" priority="1344" operator="containsText" text="土">
      <formula>NOT(ISERROR(SEARCH("土",Y309)))</formula>
    </cfRule>
  </conditionalFormatting>
  <conditionalFormatting sqref="Y308">
    <cfRule type="containsText" dxfId="1349" priority="1341" operator="containsText" text="日">
      <formula>NOT(ISERROR(SEARCH("日",Y308)))</formula>
    </cfRule>
    <cfRule type="containsText" dxfId="1348" priority="1342" operator="containsText" text="土">
      <formula>NOT(ISERROR(SEARCH("土",Y308)))</formula>
    </cfRule>
  </conditionalFormatting>
  <conditionalFormatting sqref="Y314">
    <cfRule type="containsText" dxfId="1347" priority="1333" operator="containsText" text="日">
      <formula>NOT(ISERROR(SEARCH("日",Y314)))</formula>
    </cfRule>
    <cfRule type="containsText" dxfId="1346" priority="1334" operator="containsText" text="土">
      <formula>NOT(ISERROR(SEARCH("土",Y314)))</formula>
    </cfRule>
  </conditionalFormatting>
  <conditionalFormatting sqref="Y296">
    <cfRule type="containsText" dxfId="1345" priority="1359" operator="containsText" text="日">
      <formula>NOT(ISERROR(SEARCH("日",Y296)))</formula>
    </cfRule>
    <cfRule type="containsText" dxfId="1344" priority="1360" operator="containsText" text="土">
      <formula>NOT(ISERROR(SEARCH("土",Y296)))</formula>
    </cfRule>
  </conditionalFormatting>
  <conditionalFormatting sqref="Y301">
    <cfRule type="containsText" dxfId="1343" priority="1355" operator="containsText" text="日">
      <formula>NOT(ISERROR(SEARCH("日",Y301)))</formula>
    </cfRule>
    <cfRule type="containsText" dxfId="1342" priority="1356" operator="containsText" text="土">
      <formula>NOT(ISERROR(SEARCH("土",Y301)))</formula>
    </cfRule>
  </conditionalFormatting>
  <conditionalFormatting sqref="Y300">
    <cfRule type="containsText" dxfId="1341" priority="1353" operator="containsText" text="日">
      <formula>NOT(ISERROR(SEARCH("日",Y300)))</formula>
    </cfRule>
    <cfRule type="containsText" dxfId="1340" priority="1354" operator="containsText" text="土">
      <formula>NOT(ISERROR(SEARCH("土",Y300)))</formula>
    </cfRule>
  </conditionalFormatting>
  <conditionalFormatting sqref="Y310">
    <cfRule type="containsText" dxfId="1339" priority="1339" operator="containsText" text="日">
      <formula>NOT(ISERROR(SEARCH("日",Y310)))</formula>
    </cfRule>
    <cfRule type="containsText" dxfId="1338" priority="1340" operator="containsText" text="土">
      <formula>NOT(ISERROR(SEARCH("土",Y310)))</formula>
    </cfRule>
  </conditionalFormatting>
  <conditionalFormatting sqref="Y332">
    <cfRule type="containsText" dxfId="1337" priority="1305" operator="containsText" text="日">
      <formula>NOT(ISERROR(SEARCH("日",Y332)))</formula>
    </cfRule>
    <cfRule type="containsText" dxfId="1336" priority="1306" operator="containsText" text="土">
      <formula>NOT(ISERROR(SEARCH("土",Y332)))</formula>
    </cfRule>
  </conditionalFormatting>
  <conditionalFormatting sqref="Y312">
    <cfRule type="containsText" dxfId="1335" priority="1335" operator="containsText" text="日">
      <formula>NOT(ISERROR(SEARCH("日",Y312)))</formula>
    </cfRule>
    <cfRule type="containsText" dxfId="1334" priority="1336" operator="containsText" text="土">
      <formula>NOT(ISERROR(SEARCH("土",Y312)))</formula>
    </cfRule>
  </conditionalFormatting>
  <conditionalFormatting sqref="Y298">
    <cfRule type="containsText" dxfId="1333" priority="1357" operator="containsText" text="日">
      <formula>NOT(ISERROR(SEARCH("日",Y298)))</formula>
    </cfRule>
    <cfRule type="containsText" dxfId="1332" priority="1358" operator="containsText" text="土">
      <formula>NOT(ISERROR(SEARCH("土",Y298)))</formula>
    </cfRule>
  </conditionalFormatting>
  <conditionalFormatting sqref="Y313">
    <cfRule type="containsText" dxfId="1331" priority="1337" operator="containsText" text="日">
      <formula>NOT(ISERROR(SEARCH("日",Y313)))</formula>
    </cfRule>
    <cfRule type="containsText" dxfId="1330" priority="1338" operator="containsText" text="土">
      <formula>NOT(ISERROR(SEARCH("土",Y313)))</formula>
    </cfRule>
  </conditionalFormatting>
  <conditionalFormatting sqref="Y317">
    <cfRule type="containsText" dxfId="1329" priority="1331" operator="containsText" text="日">
      <formula>NOT(ISERROR(SEARCH("日",Y317)))</formula>
    </cfRule>
    <cfRule type="containsText" dxfId="1328" priority="1332" operator="containsText" text="土">
      <formula>NOT(ISERROR(SEARCH("土",Y317)))</formula>
    </cfRule>
  </conditionalFormatting>
  <conditionalFormatting sqref="Y318">
    <cfRule type="containsText" dxfId="1327" priority="1327" operator="containsText" text="日">
      <formula>NOT(ISERROR(SEARCH("日",Y318)))</formula>
    </cfRule>
    <cfRule type="containsText" dxfId="1326" priority="1328" operator="containsText" text="土">
      <formula>NOT(ISERROR(SEARCH("土",Y318)))</formula>
    </cfRule>
  </conditionalFormatting>
  <conditionalFormatting sqref="Y316">
    <cfRule type="containsText" dxfId="1325" priority="1329" operator="containsText" text="日">
      <formula>NOT(ISERROR(SEARCH("日",Y316)))</formula>
    </cfRule>
    <cfRule type="containsText" dxfId="1324" priority="1330" operator="containsText" text="土">
      <formula>NOT(ISERROR(SEARCH("土",Y316)))</formula>
    </cfRule>
  </conditionalFormatting>
  <conditionalFormatting sqref="Y321">
    <cfRule type="containsText" dxfId="1323" priority="1325" operator="containsText" text="日">
      <formula>NOT(ISERROR(SEARCH("日",Y321)))</formula>
    </cfRule>
    <cfRule type="containsText" dxfId="1322" priority="1326" operator="containsText" text="土">
      <formula>NOT(ISERROR(SEARCH("土",Y321)))</formula>
    </cfRule>
  </conditionalFormatting>
  <conditionalFormatting sqref="Y322">
    <cfRule type="containsText" dxfId="1321" priority="1321" operator="containsText" text="日">
      <formula>NOT(ISERROR(SEARCH("日",Y322)))</formula>
    </cfRule>
    <cfRule type="containsText" dxfId="1320" priority="1322" operator="containsText" text="土">
      <formula>NOT(ISERROR(SEARCH("土",Y322)))</formula>
    </cfRule>
  </conditionalFormatting>
  <conditionalFormatting sqref="Y320">
    <cfRule type="containsText" dxfId="1319" priority="1323" operator="containsText" text="日">
      <formula>NOT(ISERROR(SEARCH("日",Y320)))</formula>
    </cfRule>
    <cfRule type="containsText" dxfId="1318" priority="1324" operator="containsText" text="土">
      <formula>NOT(ISERROR(SEARCH("土",Y320)))</formula>
    </cfRule>
  </conditionalFormatting>
  <conditionalFormatting sqref="Y325">
    <cfRule type="containsText" dxfId="1317" priority="1319" operator="containsText" text="日">
      <formula>NOT(ISERROR(SEARCH("日",Y325)))</formula>
    </cfRule>
    <cfRule type="containsText" dxfId="1316" priority="1320" operator="containsText" text="土">
      <formula>NOT(ISERROR(SEARCH("土",Y325)))</formula>
    </cfRule>
  </conditionalFormatting>
  <conditionalFormatting sqref="Y326">
    <cfRule type="containsText" dxfId="1315" priority="1315" operator="containsText" text="日">
      <formula>NOT(ISERROR(SEARCH("日",Y326)))</formula>
    </cfRule>
    <cfRule type="containsText" dxfId="1314" priority="1316" operator="containsText" text="土">
      <formula>NOT(ISERROR(SEARCH("土",Y326)))</formula>
    </cfRule>
  </conditionalFormatting>
  <conditionalFormatting sqref="Y324">
    <cfRule type="containsText" dxfId="1313" priority="1317" operator="containsText" text="日">
      <formula>NOT(ISERROR(SEARCH("日",Y324)))</formula>
    </cfRule>
    <cfRule type="containsText" dxfId="1312" priority="1318" operator="containsText" text="土">
      <formula>NOT(ISERROR(SEARCH("土",Y324)))</formula>
    </cfRule>
  </conditionalFormatting>
  <conditionalFormatting sqref="Y329">
    <cfRule type="containsText" dxfId="1311" priority="1313" operator="containsText" text="日">
      <formula>NOT(ISERROR(SEARCH("日",Y329)))</formula>
    </cfRule>
    <cfRule type="containsText" dxfId="1310" priority="1314" operator="containsText" text="土">
      <formula>NOT(ISERROR(SEARCH("土",Y329)))</formula>
    </cfRule>
  </conditionalFormatting>
  <conditionalFormatting sqref="Y330">
    <cfRule type="containsText" dxfId="1309" priority="1309" operator="containsText" text="日">
      <formula>NOT(ISERROR(SEARCH("日",Y330)))</formula>
    </cfRule>
    <cfRule type="containsText" dxfId="1308" priority="1310" operator="containsText" text="土">
      <formula>NOT(ISERROR(SEARCH("土",Y330)))</formula>
    </cfRule>
  </conditionalFormatting>
  <conditionalFormatting sqref="Y328">
    <cfRule type="containsText" dxfId="1307" priority="1311" operator="containsText" text="日">
      <formula>NOT(ISERROR(SEARCH("日",Y328)))</formula>
    </cfRule>
    <cfRule type="containsText" dxfId="1306" priority="1312" operator="containsText" text="土">
      <formula>NOT(ISERROR(SEARCH("土",Y328)))</formula>
    </cfRule>
  </conditionalFormatting>
  <conditionalFormatting sqref="Y333">
    <cfRule type="containsText" dxfId="1305" priority="1307" operator="containsText" text="日">
      <formula>NOT(ISERROR(SEARCH("日",Y333)))</formula>
    </cfRule>
    <cfRule type="containsText" dxfId="1304" priority="1308" operator="containsText" text="土">
      <formula>NOT(ISERROR(SEARCH("土",Y333)))</formula>
    </cfRule>
  </conditionalFormatting>
  <conditionalFormatting sqref="Y334">
    <cfRule type="containsText" dxfId="1303" priority="1303" operator="containsText" text="日">
      <formula>NOT(ISERROR(SEARCH("日",Y334)))</formula>
    </cfRule>
    <cfRule type="containsText" dxfId="1302" priority="1304" operator="containsText" text="土">
      <formula>NOT(ISERROR(SEARCH("土",Y334)))</formula>
    </cfRule>
  </conditionalFormatting>
  <conditionalFormatting sqref="Y337">
    <cfRule type="containsText" dxfId="1301" priority="1301" operator="containsText" text="日">
      <formula>NOT(ISERROR(SEARCH("日",Y337)))</formula>
    </cfRule>
    <cfRule type="containsText" dxfId="1300" priority="1302" operator="containsText" text="土">
      <formula>NOT(ISERROR(SEARCH("土",Y337)))</formula>
    </cfRule>
  </conditionalFormatting>
  <conditionalFormatting sqref="Y338">
    <cfRule type="containsText" dxfId="1299" priority="1297" operator="containsText" text="日">
      <formula>NOT(ISERROR(SEARCH("日",Y338)))</formula>
    </cfRule>
    <cfRule type="containsText" dxfId="1298" priority="1298" operator="containsText" text="土">
      <formula>NOT(ISERROR(SEARCH("土",Y338)))</formula>
    </cfRule>
  </conditionalFormatting>
  <conditionalFormatting sqref="Y336">
    <cfRule type="containsText" dxfId="1297" priority="1299" operator="containsText" text="日">
      <formula>NOT(ISERROR(SEARCH("日",Y336)))</formula>
    </cfRule>
    <cfRule type="containsText" dxfId="1296" priority="1300" operator="containsText" text="土">
      <formula>NOT(ISERROR(SEARCH("土",Y336)))</formula>
    </cfRule>
  </conditionalFormatting>
  <conditionalFormatting sqref="Y341">
    <cfRule type="containsText" dxfId="1295" priority="1295" operator="containsText" text="日">
      <formula>NOT(ISERROR(SEARCH("日",Y341)))</formula>
    </cfRule>
    <cfRule type="containsText" dxfId="1294" priority="1296" operator="containsText" text="土">
      <formula>NOT(ISERROR(SEARCH("土",Y341)))</formula>
    </cfRule>
  </conditionalFormatting>
  <conditionalFormatting sqref="Y342">
    <cfRule type="containsText" dxfId="1293" priority="1291" operator="containsText" text="日">
      <formula>NOT(ISERROR(SEARCH("日",Y342)))</formula>
    </cfRule>
    <cfRule type="containsText" dxfId="1292" priority="1292" operator="containsText" text="土">
      <formula>NOT(ISERROR(SEARCH("土",Y342)))</formula>
    </cfRule>
  </conditionalFormatting>
  <conditionalFormatting sqref="Y340">
    <cfRule type="containsText" dxfId="1291" priority="1293" operator="containsText" text="日">
      <formula>NOT(ISERROR(SEARCH("日",Y340)))</formula>
    </cfRule>
    <cfRule type="containsText" dxfId="1290" priority="1294" operator="containsText" text="土">
      <formula>NOT(ISERROR(SEARCH("土",Y340)))</formula>
    </cfRule>
  </conditionalFormatting>
  <conditionalFormatting sqref="Y345">
    <cfRule type="containsText" dxfId="1289" priority="1289" operator="containsText" text="日">
      <formula>NOT(ISERROR(SEARCH("日",Y345)))</formula>
    </cfRule>
    <cfRule type="containsText" dxfId="1288" priority="1290" operator="containsText" text="土">
      <formula>NOT(ISERROR(SEARCH("土",Y345)))</formula>
    </cfRule>
  </conditionalFormatting>
  <conditionalFormatting sqref="Y346">
    <cfRule type="containsText" dxfId="1287" priority="1285" operator="containsText" text="日">
      <formula>NOT(ISERROR(SEARCH("日",Y346)))</formula>
    </cfRule>
    <cfRule type="containsText" dxfId="1286" priority="1286" operator="containsText" text="土">
      <formula>NOT(ISERROR(SEARCH("土",Y346)))</formula>
    </cfRule>
  </conditionalFormatting>
  <conditionalFormatting sqref="Y344">
    <cfRule type="containsText" dxfId="1285" priority="1287" operator="containsText" text="日">
      <formula>NOT(ISERROR(SEARCH("日",Y344)))</formula>
    </cfRule>
    <cfRule type="containsText" dxfId="1284" priority="1288" operator="containsText" text="土">
      <formula>NOT(ISERROR(SEARCH("土",Y344)))</formula>
    </cfRule>
  </conditionalFormatting>
  <conditionalFormatting sqref="Y349">
    <cfRule type="containsText" dxfId="1283" priority="1283" operator="containsText" text="日">
      <formula>NOT(ISERROR(SEARCH("日",Y349)))</formula>
    </cfRule>
    <cfRule type="containsText" dxfId="1282" priority="1284" operator="containsText" text="土">
      <formula>NOT(ISERROR(SEARCH("土",Y349)))</formula>
    </cfRule>
  </conditionalFormatting>
  <conditionalFormatting sqref="Y350">
    <cfRule type="containsText" dxfId="1281" priority="1279" operator="containsText" text="日">
      <formula>NOT(ISERROR(SEARCH("日",Y350)))</formula>
    </cfRule>
    <cfRule type="containsText" dxfId="1280" priority="1280" operator="containsText" text="土">
      <formula>NOT(ISERROR(SEARCH("土",Y350)))</formula>
    </cfRule>
  </conditionalFormatting>
  <conditionalFormatting sqref="Y348">
    <cfRule type="containsText" dxfId="1279" priority="1281" operator="containsText" text="日">
      <formula>NOT(ISERROR(SEARCH("日",Y348)))</formula>
    </cfRule>
    <cfRule type="containsText" dxfId="1278" priority="1282" operator="containsText" text="土">
      <formula>NOT(ISERROR(SEARCH("土",Y348)))</formula>
    </cfRule>
  </conditionalFormatting>
  <conditionalFormatting sqref="Y353">
    <cfRule type="containsText" dxfId="1277" priority="1277" operator="containsText" text="日">
      <formula>NOT(ISERROR(SEARCH("日",Y353)))</formula>
    </cfRule>
    <cfRule type="containsText" dxfId="1276" priority="1278" operator="containsText" text="土">
      <formula>NOT(ISERROR(SEARCH("土",Y353)))</formula>
    </cfRule>
  </conditionalFormatting>
  <conditionalFormatting sqref="Y354">
    <cfRule type="containsText" dxfId="1275" priority="1273" operator="containsText" text="日">
      <formula>NOT(ISERROR(SEARCH("日",Y354)))</formula>
    </cfRule>
    <cfRule type="containsText" dxfId="1274" priority="1274" operator="containsText" text="土">
      <formula>NOT(ISERROR(SEARCH("土",Y354)))</formula>
    </cfRule>
  </conditionalFormatting>
  <conditionalFormatting sqref="Y352">
    <cfRule type="containsText" dxfId="1273" priority="1275" operator="containsText" text="日">
      <formula>NOT(ISERROR(SEARCH("日",Y352)))</formula>
    </cfRule>
    <cfRule type="containsText" dxfId="1272" priority="1276" operator="containsText" text="土">
      <formula>NOT(ISERROR(SEARCH("土",Y352)))</formula>
    </cfRule>
  </conditionalFormatting>
  <conditionalFormatting sqref="Y357">
    <cfRule type="containsText" dxfId="1271" priority="1271" operator="containsText" text="日">
      <formula>NOT(ISERROR(SEARCH("日",Y357)))</formula>
    </cfRule>
    <cfRule type="containsText" dxfId="1270" priority="1272" operator="containsText" text="土">
      <formula>NOT(ISERROR(SEARCH("土",Y357)))</formula>
    </cfRule>
  </conditionalFormatting>
  <conditionalFormatting sqref="Y358">
    <cfRule type="containsText" dxfId="1269" priority="1267" operator="containsText" text="日">
      <formula>NOT(ISERROR(SEARCH("日",Y358)))</formula>
    </cfRule>
    <cfRule type="containsText" dxfId="1268" priority="1268" operator="containsText" text="土">
      <formula>NOT(ISERROR(SEARCH("土",Y358)))</formula>
    </cfRule>
  </conditionalFormatting>
  <conditionalFormatting sqref="Y356">
    <cfRule type="containsText" dxfId="1267" priority="1269" operator="containsText" text="日">
      <formula>NOT(ISERROR(SEARCH("日",Y356)))</formula>
    </cfRule>
    <cfRule type="containsText" dxfId="1266" priority="1270" operator="containsText" text="土">
      <formula>NOT(ISERROR(SEARCH("土",Y356)))</formula>
    </cfRule>
  </conditionalFormatting>
  <conditionalFormatting sqref="Y361">
    <cfRule type="containsText" dxfId="1265" priority="1265" operator="containsText" text="日">
      <formula>NOT(ISERROR(SEARCH("日",Y361)))</formula>
    </cfRule>
    <cfRule type="containsText" dxfId="1264" priority="1266" operator="containsText" text="土">
      <formula>NOT(ISERROR(SEARCH("土",Y361)))</formula>
    </cfRule>
  </conditionalFormatting>
  <conditionalFormatting sqref="Y362">
    <cfRule type="containsText" dxfId="1263" priority="1261" operator="containsText" text="日">
      <formula>NOT(ISERROR(SEARCH("日",Y362)))</formula>
    </cfRule>
    <cfRule type="containsText" dxfId="1262" priority="1262" operator="containsText" text="土">
      <formula>NOT(ISERROR(SEARCH("土",Y362)))</formula>
    </cfRule>
  </conditionalFormatting>
  <conditionalFormatting sqref="Y360">
    <cfRule type="containsText" dxfId="1261" priority="1263" operator="containsText" text="日">
      <formula>NOT(ISERROR(SEARCH("日",Y360)))</formula>
    </cfRule>
    <cfRule type="containsText" dxfId="1260" priority="1264" operator="containsText" text="土">
      <formula>NOT(ISERROR(SEARCH("土",Y360)))</formula>
    </cfRule>
  </conditionalFormatting>
  <conditionalFormatting sqref="Y365">
    <cfRule type="containsText" dxfId="1259" priority="1259" operator="containsText" text="日">
      <formula>NOT(ISERROR(SEARCH("日",Y365)))</formula>
    </cfRule>
    <cfRule type="containsText" dxfId="1258" priority="1260" operator="containsText" text="土">
      <formula>NOT(ISERROR(SEARCH("土",Y365)))</formula>
    </cfRule>
  </conditionalFormatting>
  <conditionalFormatting sqref="Y366:Y367">
    <cfRule type="containsText" dxfId="1257" priority="1255" operator="containsText" text="日">
      <formula>NOT(ISERROR(SEARCH("日",Y366)))</formula>
    </cfRule>
    <cfRule type="containsText" dxfId="1256" priority="1256" operator="containsText" text="土">
      <formula>NOT(ISERROR(SEARCH("土",Y366)))</formula>
    </cfRule>
  </conditionalFormatting>
  <conditionalFormatting sqref="Y364">
    <cfRule type="containsText" dxfId="1255" priority="1257" operator="containsText" text="日">
      <formula>NOT(ISERROR(SEARCH("日",Y364)))</formula>
    </cfRule>
    <cfRule type="containsText" dxfId="1254" priority="1258" operator="containsText" text="土">
      <formula>NOT(ISERROR(SEARCH("土",Y364)))</formula>
    </cfRule>
  </conditionalFormatting>
  <conditionalFormatting sqref="Z294">
    <cfRule type="containsText" dxfId="1253" priority="1253" operator="containsText" text="日">
      <formula>NOT(ISERROR(SEARCH("日",Z294)))</formula>
    </cfRule>
    <cfRule type="containsText" dxfId="1252" priority="1254" operator="containsText" text="土">
      <formula>NOT(ISERROR(SEARCH("土",Z294)))</formula>
    </cfRule>
  </conditionalFormatting>
  <conditionalFormatting sqref="Z297">
    <cfRule type="containsText" dxfId="1251" priority="1251" operator="containsText" text="日">
      <formula>NOT(ISERROR(SEARCH("日",Z297)))</formula>
    </cfRule>
    <cfRule type="containsText" dxfId="1250" priority="1252" operator="containsText" text="土">
      <formula>NOT(ISERROR(SEARCH("土",Z297)))</formula>
    </cfRule>
  </conditionalFormatting>
  <conditionalFormatting sqref="Z302">
    <cfRule type="containsText" dxfId="1249" priority="1241" operator="containsText" text="日">
      <formula>NOT(ISERROR(SEARCH("日",Z302)))</formula>
    </cfRule>
    <cfRule type="containsText" dxfId="1248" priority="1242" operator="containsText" text="土">
      <formula>NOT(ISERROR(SEARCH("土",Z302)))</formula>
    </cfRule>
  </conditionalFormatting>
  <conditionalFormatting sqref="Z305">
    <cfRule type="containsText" dxfId="1247" priority="1239" operator="containsText" text="日">
      <formula>NOT(ISERROR(SEARCH("日",Z305)))</formula>
    </cfRule>
    <cfRule type="containsText" dxfId="1246" priority="1240" operator="containsText" text="土">
      <formula>NOT(ISERROR(SEARCH("土",Z305)))</formula>
    </cfRule>
  </conditionalFormatting>
  <conditionalFormatting sqref="Z304">
    <cfRule type="containsText" dxfId="1245" priority="1237" operator="containsText" text="日">
      <formula>NOT(ISERROR(SEARCH("日",Z304)))</formula>
    </cfRule>
    <cfRule type="containsText" dxfId="1244" priority="1238" operator="containsText" text="土">
      <formula>NOT(ISERROR(SEARCH("土",Z304)))</formula>
    </cfRule>
  </conditionalFormatting>
  <conditionalFormatting sqref="Z306">
    <cfRule type="containsText" dxfId="1243" priority="1235" operator="containsText" text="日">
      <formula>NOT(ISERROR(SEARCH("日",Z306)))</formula>
    </cfRule>
    <cfRule type="containsText" dxfId="1242" priority="1236" operator="containsText" text="土">
      <formula>NOT(ISERROR(SEARCH("土",Z306)))</formula>
    </cfRule>
  </conditionalFormatting>
  <conditionalFormatting sqref="Z309">
    <cfRule type="containsText" dxfId="1241" priority="1233" operator="containsText" text="日">
      <formula>NOT(ISERROR(SEARCH("日",Z309)))</formula>
    </cfRule>
    <cfRule type="containsText" dxfId="1240" priority="1234" operator="containsText" text="土">
      <formula>NOT(ISERROR(SEARCH("土",Z309)))</formula>
    </cfRule>
  </conditionalFormatting>
  <conditionalFormatting sqref="Z308">
    <cfRule type="containsText" dxfId="1239" priority="1231" operator="containsText" text="日">
      <formula>NOT(ISERROR(SEARCH("日",Z308)))</formula>
    </cfRule>
    <cfRule type="containsText" dxfId="1238" priority="1232" operator="containsText" text="土">
      <formula>NOT(ISERROR(SEARCH("土",Z308)))</formula>
    </cfRule>
  </conditionalFormatting>
  <conditionalFormatting sqref="Z314">
    <cfRule type="containsText" dxfId="1237" priority="1223" operator="containsText" text="日">
      <formula>NOT(ISERROR(SEARCH("日",Z314)))</formula>
    </cfRule>
    <cfRule type="containsText" dxfId="1236" priority="1224" operator="containsText" text="土">
      <formula>NOT(ISERROR(SEARCH("土",Z314)))</formula>
    </cfRule>
  </conditionalFormatting>
  <conditionalFormatting sqref="Z296">
    <cfRule type="containsText" dxfId="1235" priority="1249" operator="containsText" text="日">
      <formula>NOT(ISERROR(SEARCH("日",Z296)))</formula>
    </cfRule>
    <cfRule type="containsText" dxfId="1234" priority="1250" operator="containsText" text="土">
      <formula>NOT(ISERROR(SEARCH("土",Z296)))</formula>
    </cfRule>
  </conditionalFormatting>
  <conditionalFormatting sqref="Z301">
    <cfRule type="containsText" dxfId="1233" priority="1245" operator="containsText" text="日">
      <formula>NOT(ISERROR(SEARCH("日",Z301)))</formula>
    </cfRule>
    <cfRule type="containsText" dxfId="1232" priority="1246" operator="containsText" text="土">
      <formula>NOT(ISERROR(SEARCH("土",Z301)))</formula>
    </cfRule>
  </conditionalFormatting>
  <conditionalFormatting sqref="Z300">
    <cfRule type="containsText" dxfId="1231" priority="1243" operator="containsText" text="日">
      <formula>NOT(ISERROR(SEARCH("日",Z300)))</formula>
    </cfRule>
    <cfRule type="containsText" dxfId="1230" priority="1244" operator="containsText" text="土">
      <formula>NOT(ISERROR(SEARCH("土",Z300)))</formula>
    </cfRule>
  </conditionalFormatting>
  <conditionalFormatting sqref="Z310">
    <cfRule type="containsText" dxfId="1229" priority="1229" operator="containsText" text="日">
      <formula>NOT(ISERROR(SEARCH("日",Z310)))</formula>
    </cfRule>
    <cfRule type="containsText" dxfId="1228" priority="1230" operator="containsText" text="土">
      <formula>NOT(ISERROR(SEARCH("土",Z310)))</formula>
    </cfRule>
  </conditionalFormatting>
  <conditionalFormatting sqref="Z332">
    <cfRule type="containsText" dxfId="1227" priority="1195" operator="containsText" text="日">
      <formula>NOT(ISERROR(SEARCH("日",Z332)))</formula>
    </cfRule>
    <cfRule type="containsText" dxfId="1226" priority="1196" operator="containsText" text="土">
      <formula>NOT(ISERROR(SEARCH("土",Z332)))</formula>
    </cfRule>
  </conditionalFormatting>
  <conditionalFormatting sqref="Z312">
    <cfRule type="containsText" dxfId="1225" priority="1225" operator="containsText" text="日">
      <formula>NOT(ISERROR(SEARCH("日",Z312)))</formula>
    </cfRule>
    <cfRule type="containsText" dxfId="1224" priority="1226" operator="containsText" text="土">
      <formula>NOT(ISERROR(SEARCH("土",Z312)))</formula>
    </cfRule>
  </conditionalFormatting>
  <conditionalFormatting sqref="Z298">
    <cfRule type="containsText" dxfId="1223" priority="1247" operator="containsText" text="日">
      <formula>NOT(ISERROR(SEARCH("日",Z298)))</formula>
    </cfRule>
    <cfRule type="containsText" dxfId="1222" priority="1248" operator="containsText" text="土">
      <formula>NOT(ISERROR(SEARCH("土",Z298)))</formula>
    </cfRule>
  </conditionalFormatting>
  <conditionalFormatting sqref="Z313">
    <cfRule type="containsText" dxfId="1221" priority="1227" operator="containsText" text="日">
      <formula>NOT(ISERROR(SEARCH("日",Z313)))</formula>
    </cfRule>
    <cfRule type="containsText" dxfId="1220" priority="1228" operator="containsText" text="土">
      <formula>NOT(ISERROR(SEARCH("土",Z313)))</formula>
    </cfRule>
  </conditionalFormatting>
  <conditionalFormatting sqref="Z317">
    <cfRule type="containsText" dxfId="1219" priority="1221" operator="containsText" text="日">
      <formula>NOT(ISERROR(SEARCH("日",Z317)))</formula>
    </cfRule>
    <cfRule type="containsText" dxfId="1218" priority="1222" operator="containsText" text="土">
      <formula>NOT(ISERROR(SEARCH("土",Z317)))</formula>
    </cfRule>
  </conditionalFormatting>
  <conditionalFormatting sqref="Z318">
    <cfRule type="containsText" dxfId="1217" priority="1217" operator="containsText" text="日">
      <formula>NOT(ISERROR(SEARCH("日",Z318)))</formula>
    </cfRule>
    <cfRule type="containsText" dxfId="1216" priority="1218" operator="containsText" text="土">
      <formula>NOT(ISERROR(SEARCH("土",Z318)))</formula>
    </cfRule>
  </conditionalFormatting>
  <conditionalFormatting sqref="Z316">
    <cfRule type="containsText" dxfId="1215" priority="1219" operator="containsText" text="日">
      <formula>NOT(ISERROR(SEARCH("日",Z316)))</formula>
    </cfRule>
    <cfRule type="containsText" dxfId="1214" priority="1220" operator="containsText" text="土">
      <formula>NOT(ISERROR(SEARCH("土",Z316)))</formula>
    </cfRule>
  </conditionalFormatting>
  <conditionalFormatting sqref="Z321">
    <cfRule type="containsText" dxfId="1213" priority="1215" operator="containsText" text="日">
      <formula>NOT(ISERROR(SEARCH("日",Z321)))</formula>
    </cfRule>
    <cfRule type="containsText" dxfId="1212" priority="1216" operator="containsText" text="土">
      <formula>NOT(ISERROR(SEARCH("土",Z321)))</formula>
    </cfRule>
  </conditionalFormatting>
  <conditionalFormatting sqref="Z322">
    <cfRule type="containsText" dxfId="1211" priority="1211" operator="containsText" text="日">
      <formula>NOT(ISERROR(SEARCH("日",Z322)))</formula>
    </cfRule>
    <cfRule type="containsText" dxfId="1210" priority="1212" operator="containsText" text="土">
      <formula>NOT(ISERROR(SEARCH("土",Z322)))</formula>
    </cfRule>
  </conditionalFormatting>
  <conditionalFormatting sqref="Z320">
    <cfRule type="containsText" dxfId="1209" priority="1213" operator="containsText" text="日">
      <formula>NOT(ISERROR(SEARCH("日",Z320)))</formula>
    </cfRule>
    <cfRule type="containsText" dxfId="1208" priority="1214" operator="containsText" text="土">
      <formula>NOT(ISERROR(SEARCH("土",Z320)))</formula>
    </cfRule>
  </conditionalFormatting>
  <conditionalFormatting sqref="Z325">
    <cfRule type="containsText" dxfId="1207" priority="1209" operator="containsText" text="日">
      <formula>NOT(ISERROR(SEARCH("日",Z325)))</formula>
    </cfRule>
    <cfRule type="containsText" dxfId="1206" priority="1210" operator="containsText" text="土">
      <formula>NOT(ISERROR(SEARCH("土",Z325)))</formula>
    </cfRule>
  </conditionalFormatting>
  <conditionalFormatting sqref="Z326">
    <cfRule type="containsText" dxfId="1205" priority="1205" operator="containsText" text="日">
      <formula>NOT(ISERROR(SEARCH("日",Z326)))</formula>
    </cfRule>
    <cfRule type="containsText" dxfId="1204" priority="1206" operator="containsText" text="土">
      <formula>NOT(ISERROR(SEARCH("土",Z326)))</formula>
    </cfRule>
  </conditionalFormatting>
  <conditionalFormatting sqref="Z324">
    <cfRule type="containsText" dxfId="1203" priority="1207" operator="containsText" text="日">
      <formula>NOT(ISERROR(SEARCH("日",Z324)))</formula>
    </cfRule>
    <cfRule type="containsText" dxfId="1202" priority="1208" operator="containsText" text="土">
      <formula>NOT(ISERROR(SEARCH("土",Z324)))</formula>
    </cfRule>
  </conditionalFormatting>
  <conditionalFormatting sqref="Z329">
    <cfRule type="containsText" dxfId="1201" priority="1203" operator="containsText" text="日">
      <formula>NOT(ISERROR(SEARCH("日",Z329)))</formula>
    </cfRule>
    <cfRule type="containsText" dxfId="1200" priority="1204" operator="containsText" text="土">
      <formula>NOT(ISERROR(SEARCH("土",Z329)))</formula>
    </cfRule>
  </conditionalFormatting>
  <conditionalFormatting sqref="Z330">
    <cfRule type="containsText" dxfId="1199" priority="1199" operator="containsText" text="日">
      <formula>NOT(ISERROR(SEARCH("日",Z330)))</formula>
    </cfRule>
    <cfRule type="containsText" dxfId="1198" priority="1200" operator="containsText" text="土">
      <formula>NOT(ISERROR(SEARCH("土",Z330)))</formula>
    </cfRule>
  </conditionalFormatting>
  <conditionalFormatting sqref="Z328">
    <cfRule type="containsText" dxfId="1197" priority="1201" operator="containsText" text="日">
      <formula>NOT(ISERROR(SEARCH("日",Z328)))</formula>
    </cfRule>
    <cfRule type="containsText" dxfId="1196" priority="1202" operator="containsText" text="土">
      <formula>NOT(ISERROR(SEARCH("土",Z328)))</formula>
    </cfRule>
  </conditionalFormatting>
  <conditionalFormatting sqref="Z333">
    <cfRule type="containsText" dxfId="1195" priority="1197" operator="containsText" text="日">
      <formula>NOT(ISERROR(SEARCH("日",Z333)))</formula>
    </cfRule>
    <cfRule type="containsText" dxfId="1194" priority="1198" operator="containsText" text="土">
      <formula>NOT(ISERROR(SEARCH("土",Z333)))</formula>
    </cfRule>
  </conditionalFormatting>
  <conditionalFormatting sqref="Z334">
    <cfRule type="containsText" dxfId="1193" priority="1193" operator="containsText" text="日">
      <formula>NOT(ISERROR(SEARCH("日",Z334)))</formula>
    </cfRule>
    <cfRule type="containsText" dxfId="1192" priority="1194" operator="containsText" text="土">
      <formula>NOT(ISERROR(SEARCH("土",Z334)))</formula>
    </cfRule>
  </conditionalFormatting>
  <conditionalFormatting sqref="Z337">
    <cfRule type="containsText" dxfId="1191" priority="1191" operator="containsText" text="日">
      <formula>NOT(ISERROR(SEARCH("日",Z337)))</formula>
    </cfRule>
    <cfRule type="containsText" dxfId="1190" priority="1192" operator="containsText" text="土">
      <formula>NOT(ISERROR(SEARCH("土",Z337)))</formula>
    </cfRule>
  </conditionalFormatting>
  <conditionalFormatting sqref="Z338">
    <cfRule type="containsText" dxfId="1189" priority="1187" operator="containsText" text="日">
      <formula>NOT(ISERROR(SEARCH("日",Z338)))</formula>
    </cfRule>
    <cfRule type="containsText" dxfId="1188" priority="1188" operator="containsText" text="土">
      <formula>NOT(ISERROR(SEARCH("土",Z338)))</formula>
    </cfRule>
  </conditionalFormatting>
  <conditionalFormatting sqref="Z336">
    <cfRule type="containsText" dxfId="1187" priority="1189" operator="containsText" text="日">
      <formula>NOT(ISERROR(SEARCH("日",Z336)))</formula>
    </cfRule>
    <cfRule type="containsText" dxfId="1186" priority="1190" operator="containsText" text="土">
      <formula>NOT(ISERROR(SEARCH("土",Z336)))</formula>
    </cfRule>
  </conditionalFormatting>
  <conditionalFormatting sqref="Z341">
    <cfRule type="containsText" dxfId="1185" priority="1185" operator="containsText" text="日">
      <formula>NOT(ISERROR(SEARCH("日",Z341)))</formula>
    </cfRule>
    <cfRule type="containsText" dxfId="1184" priority="1186" operator="containsText" text="土">
      <formula>NOT(ISERROR(SEARCH("土",Z341)))</formula>
    </cfRule>
  </conditionalFormatting>
  <conditionalFormatting sqref="Z342">
    <cfRule type="containsText" dxfId="1183" priority="1181" operator="containsText" text="日">
      <formula>NOT(ISERROR(SEARCH("日",Z342)))</formula>
    </cfRule>
    <cfRule type="containsText" dxfId="1182" priority="1182" operator="containsText" text="土">
      <formula>NOT(ISERROR(SEARCH("土",Z342)))</formula>
    </cfRule>
  </conditionalFormatting>
  <conditionalFormatting sqref="Z340">
    <cfRule type="containsText" dxfId="1181" priority="1183" operator="containsText" text="日">
      <formula>NOT(ISERROR(SEARCH("日",Z340)))</formula>
    </cfRule>
    <cfRule type="containsText" dxfId="1180" priority="1184" operator="containsText" text="土">
      <formula>NOT(ISERROR(SEARCH("土",Z340)))</formula>
    </cfRule>
  </conditionalFormatting>
  <conditionalFormatting sqref="Z345">
    <cfRule type="containsText" dxfId="1179" priority="1179" operator="containsText" text="日">
      <formula>NOT(ISERROR(SEARCH("日",Z345)))</formula>
    </cfRule>
    <cfRule type="containsText" dxfId="1178" priority="1180" operator="containsText" text="土">
      <formula>NOT(ISERROR(SEARCH("土",Z345)))</formula>
    </cfRule>
  </conditionalFormatting>
  <conditionalFormatting sqref="Z346">
    <cfRule type="containsText" dxfId="1177" priority="1175" operator="containsText" text="日">
      <formula>NOT(ISERROR(SEARCH("日",Z346)))</formula>
    </cfRule>
    <cfRule type="containsText" dxfId="1176" priority="1176" operator="containsText" text="土">
      <formula>NOT(ISERROR(SEARCH("土",Z346)))</formula>
    </cfRule>
  </conditionalFormatting>
  <conditionalFormatting sqref="Z344">
    <cfRule type="containsText" dxfId="1175" priority="1177" operator="containsText" text="日">
      <formula>NOT(ISERROR(SEARCH("日",Z344)))</formula>
    </cfRule>
    <cfRule type="containsText" dxfId="1174" priority="1178" operator="containsText" text="土">
      <formula>NOT(ISERROR(SEARCH("土",Z344)))</formula>
    </cfRule>
  </conditionalFormatting>
  <conditionalFormatting sqref="Z349">
    <cfRule type="containsText" dxfId="1173" priority="1173" operator="containsText" text="日">
      <formula>NOT(ISERROR(SEARCH("日",Z349)))</formula>
    </cfRule>
    <cfRule type="containsText" dxfId="1172" priority="1174" operator="containsText" text="土">
      <formula>NOT(ISERROR(SEARCH("土",Z349)))</formula>
    </cfRule>
  </conditionalFormatting>
  <conditionalFormatting sqref="Z350">
    <cfRule type="containsText" dxfId="1171" priority="1169" operator="containsText" text="日">
      <formula>NOT(ISERROR(SEARCH("日",Z350)))</formula>
    </cfRule>
    <cfRule type="containsText" dxfId="1170" priority="1170" operator="containsText" text="土">
      <formula>NOT(ISERROR(SEARCH("土",Z350)))</formula>
    </cfRule>
  </conditionalFormatting>
  <conditionalFormatting sqref="Z348">
    <cfRule type="containsText" dxfId="1169" priority="1171" operator="containsText" text="日">
      <formula>NOT(ISERROR(SEARCH("日",Z348)))</formula>
    </cfRule>
    <cfRule type="containsText" dxfId="1168" priority="1172" operator="containsText" text="土">
      <formula>NOT(ISERROR(SEARCH("土",Z348)))</formula>
    </cfRule>
  </conditionalFormatting>
  <conditionalFormatting sqref="Z353">
    <cfRule type="containsText" dxfId="1167" priority="1167" operator="containsText" text="日">
      <formula>NOT(ISERROR(SEARCH("日",Z353)))</formula>
    </cfRule>
    <cfRule type="containsText" dxfId="1166" priority="1168" operator="containsText" text="土">
      <formula>NOT(ISERROR(SEARCH("土",Z353)))</formula>
    </cfRule>
  </conditionalFormatting>
  <conditionalFormatting sqref="Z354">
    <cfRule type="containsText" dxfId="1165" priority="1163" operator="containsText" text="日">
      <formula>NOT(ISERROR(SEARCH("日",Z354)))</formula>
    </cfRule>
    <cfRule type="containsText" dxfId="1164" priority="1164" operator="containsText" text="土">
      <formula>NOT(ISERROR(SEARCH("土",Z354)))</formula>
    </cfRule>
  </conditionalFormatting>
  <conditionalFormatting sqref="Z352">
    <cfRule type="containsText" dxfId="1163" priority="1165" operator="containsText" text="日">
      <formula>NOT(ISERROR(SEARCH("日",Z352)))</formula>
    </cfRule>
    <cfRule type="containsText" dxfId="1162" priority="1166" operator="containsText" text="土">
      <formula>NOT(ISERROR(SEARCH("土",Z352)))</formula>
    </cfRule>
  </conditionalFormatting>
  <conditionalFormatting sqref="Z357">
    <cfRule type="containsText" dxfId="1161" priority="1161" operator="containsText" text="日">
      <formula>NOT(ISERROR(SEARCH("日",Z357)))</formula>
    </cfRule>
    <cfRule type="containsText" dxfId="1160" priority="1162" operator="containsText" text="土">
      <formula>NOT(ISERROR(SEARCH("土",Z357)))</formula>
    </cfRule>
  </conditionalFormatting>
  <conditionalFormatting sqref="Z358">
    <cfRule type="containsText" dxfId="1159" priority="1157" operator="containsText" text="日">
      <formula>NOT(ISERROR(SEARCH("日",Z358)))</formula>
    </cfRule>
    <cfRule type="containsText" dxfId="1158" priority="1158" operator="containsText" text="土">
      <formula>NOT(ISERROR(SEARCH("土",Z358)))</formula>
    </cfRule>
  </conditionalFormatting>
  <conditionalFormatting sqref="Z356">
    <cfRule type="containsText" dxfId="1157" priority="1159" operator="containsText" text="日">
      <formula>NOT(ISERROR(SEARCH("日",Z356)))</formula>
    </cfRule>
    <cfRule type="containsText" dxfId="1156" priority="1160" operator="containsText" text="土">
      <formula>NOT(ISERROR(SEARCH("土",Z356)))</formula>
    </cfRule>
  </conditionalFormatting>
  <conditionalFormatting sqref="Z361">
    <cfRule type="containsText" dxfId="1155" priority="1155" operator="containsText" text="日">
      <formula>NOT(ISERROR(SEARCH("日",Z361)))</formula>
    </cfRule>
    <cfRule type="containsText" dxfId="1154" priority="1156" operator="containsText" text="土">
      <formula>NOT(ISERROR(SEARCH("土",Z361)))</formula>
    </cfRule>
  </conditionalFormatting>
  <conditionalFormatting sqref="Z362">
    <cfRule type="containsText" dxfId="1153" priority="1151" operator="containsText" text="日">
      <formula>NOT(ISERROR(SEARCH("日",Z362)))</formula>
    </cfRule>
    <cfRule type="containsText" dxfId="1152" priority="1152" operator="containsText" text="土">
      <formula>NOT(ISERROR(SEARCH("土",Z362)))</formula>
    </cfRule>
  </conditionalFormatting>
  <conditionalFormatting sqref="Z360">
    <cfRule type="containsText" dxfId="1151" priority="1153" operator="containsText" text="日">
      <formula>NOT(ISERROR(SEARCH("日",Z360)))</formula>
    </cfRule>
    <cfRule type="containsText" dxfId="1150" priority="1154" operator="containsText" text="土">
      <formula>NOT(ISERROR(SEARCH("土",Z360)))</formula>
    </cfRule>
  </conditionalFormatting>
  <conditionalFormatting sqref="Z365">
    <cfRule type="containsText" dxfId="1149" priority="1149" operator="containsText" text="日">
      <formula>NOT(ISERROR(SEARCH("日",Z365)))</formula>
    </cfRule>
    <cfRule type="containsText" dxfId="1148" priority="1150" operator="containsText" text="土">
      <formula>NOT(ISERROR(SEARCH("土",Z365)))</formula>
    </cfRule>
  </conditionalFormatting>
  <conditionalFormatting sqref="Z366:Z367">
    <cfRule type="containsText" dxfId="1147" priority="1145" operator="containsText" text="日">
      <formula>NOT(ISERROR(SEARCH("日",Z366)))</formula>
    </cfRule>
    <cfRule type="containsText" dxfId="1146" priority="1146" operator="containsText" text="土">
      <formula>NOT(ISERROR(SEARCH("土",Z366)))</formula>
    </cfRule>
  </conditionalFormatting>
  <conditionalFormatting sqref="Z364">
    <cfRule type="containsText" dxfId="1145" priority="1147" operator="containsText" text="日">
      <formula>NOT(ISERROR(SEARCH("日",Z364)))</formula>
    </cfRule>
    <cfRule type="containsText" dxfId="1144" priority="1148" operator="containsText" text="土">
      <formula>NOT(ISERROR(SEARCH("土",Z364)))</formula>
    </cfRule>
  </conditionalFormatting>
  <conditionalFormatting sqref="M368:V368">
    <cfRule type="containsText" dxfId="1143" priority="1141" operator="containsText" text="日">
      <formula>NOT(ISERROR(SEARCH("日",M368)))</formula>
    </cfRule>
    <cfRule type="containsText" dxfId="1142" priority="1142" operator="containsText" text="土">
      <formula>NOT(ISERROR(SEARCH("土",M368)))</formula>
    </cfRule>
  </conditionalFormatting>
  <conditionalFormatting sqref="L369">
    <cfRule type="containsText" dxfId="1141" priority="1139" operator="containsText" text="日">
      <formula>NOT(ISERROR(SEARCH("日",L369)))</formula>
    </cfRule>
    <cfRule type="containsText" dxfId="1140" priority="1140" operator="containsText" text="土">
      <formula>NOT(ISERROR(SEARCH("土",L369)))</formula>
    </cfRule>
  </conditionalFormatting>
  <conditionalFormatting sqref="M369">
    <cfRule type="containsText" dxfId="1139" priority="1137" operator="containsText" text="日">
      <formula>NOT(ISERROR(SEARCH("日",M369)))</formula>
    </cfRule>
    <cfRule type="containsText" dxfId="1138" priority="1138" operator="containsText" text="土">
      <formula>NOT(ISERROR(SEARCH("土",M369)))</formula>
    </cfRule>
  </conditionalFormatting>
  <conditionalFormatting sqref="O369">
    <cfRule type="containsText" dxfId="1137" priority="1133" operator="containsText" text="日">
      <formula>NOT(ISERROR(SEARCH("日",O369)))</formula>
    </cfRule>
    <cfRule type="containsText" dxfId="1136" priority="1134" operator="containsText" text="土">
      <formula>NOT(ISERROR(SEARCH("土",O369)))</formula>
    </cfRule>
  </conditionalFormatting>
  <conditionalFormatting sqref="N369 L370:L372 M371:V371">
    <cfRule type="containsText" dxfId="1135" priority="1135" operator="containsText" text="日">
      <formula>NOT(ISERROR(SEARCH("日",L369)))</formula>
    </cfRule>
    <cfRule type="containsText" dxfId="1134" priority="1136" operator="containsText" text="土">
      <formula>NOT(ISERROR(SEARCH("土",L369)))</formula>
    </cfRule>
  </conditionalFormatting>
  <conditionalFormatting sqref="U374">
    <cfRule type="containsText" dxfId="1133" priority="1095" operator="containsText" text="日">
      <formula>NOT(ISERROR(SEARCH("日",U374)))</formula>
    </cfRule>
    <cfRule type="containsText" dxfId="1132" priority="1096" operator="containsText" text="土">
      <formula>NOT(ISERROR(SEARCH("土",U374)))</formula>
    </cfRule>
  </conditionalFormatting>
  <conditionalFormatting sqref="T374">
    <cfRule type="containsText" dxfId="1131" priority="1093" operator="containsText" text="日">
      <formula>NOT(ISERROR(SEARCH("日",T374)))</formula>
    </cfRule>
    <cfRule type="containsText" dxfId="1130" priority="1094" operator="containsText" text="土">
      <formula>NOT(ISERROR(SEARCH("土",T374)))</formula>
    </cfRule>
  </conditionalFormatting>
  <conditionalFormatting sqref="S374">
    <cfRule type="containsText" dxfId="1129" priority="1091" operator="containsText" text="日">
      <formula>NOT(ISERROR(SEARCH("日",S374)))</formula>
    </cfRule>
    <cfRule type="containsText" dxfId="1128" priority="1092" operator="containsText" text="土">
      <formula>NOT(ISERROR(SEARCH("土",S374)))</formula>
    </cfRule>
  </conditionalFormatting>
  <conditionalFormatting sqref="R374">
    <cfRule type="containsText" dxfId="1127" priority="1089" operator="containsText" text="日">
      <formula>NOT(ISERROR(SEARCH("日",R374)))</formula>
    </cfRule>
    <cfRule type="containsText" dxfId="1126" priority="1090" operator="containsText" text="土">
      <formula>NOT(ISERROR(SEARCH("土",R374)))</formula>
    </cfRule>
  </conditionalFormatting>
  <conditionalFormatting sqref="Q374">
    <cfRule type="containsText" dxfId="1125" priority="1087" operator="containsText" text="日">
      <formula>NOT(ISERROR(SEARCH("日",Q374)))</formula>
    </cfRule>
    <cfRule type="containsText" dxfId="1124" priority="1088" operator="containsText" text="土">
      <formula>NOT(ISERROR(SEARCH("土",Q374)))</formula>
    </cfRule>
  </conditionalFormatting>
  <conditionalFormatting sqref="P374">
    <cfRule type="containsText" dxfId="1123" priority="1085" operator="containsText" text="日">
      <formula>NOT(ISERROR(SEARCH("日",P374)))</formula>
    </cfRule>
    <cfRule type="containsText" dxfId="1122" priority="1086" operator="containsText" text="土">
      <formula>NOT(ISERROR(SEARCH("土",P374)))</formula>
    </cfRule>
  </conditionalFormatting>
  <conditionalFormatting sqref="O374">
    <cfRule type="containsText" dxfId="1121" priority="1083" operator="containsText" text="日">
      <formula>NOT(ISERROR(SEARCH("日",O374)))</formula>
    </cfRule>
    <cfRule type="containsText" dxfId="1120" priority="1084" operator="containsText" text="土">
      <formula>NOT(ISERROR(SEARCH("土",O374)))</formula>
    </cfRule>
  </conditionalFormatting>
  <conditionalFormatting sqref="N374">
    <cfRule type="containsText" dxfId="1119" priority="1081" operator="containsText" text="日">
      <formula>NOT(ISERROR(SEARCH("日",N374)))</formula>
    </cfRule>
    <cfRule type="containsText" dxfId="1118" priority="1082" operator="containsText" text="土">
      <formula>NOT(ISERROR(SEARCH("土",N374)))</formula>
    </cfRule>
  </conditionalFormatting>
  <conditionalFormatting sqref="M374">
    <cfRule type="containsText" dxfId="1117" priority="1079" operator="containsText" text="日">
      <formula>NOT(ISERROR(SEARCH("日",M374)))</formula>
    </cfRule>
    <cfRule type="containsText" dxfId="1116" priority="1080" operator="containsText" text="土">
      <formula>NOT(ISERROR(SEARCH("土",M374)))</formula>
    </cfRule>
  </conditionalFormatting>
  <conditionalFormatting sqref="M376:V376">
    <cfRule type="containsText" dxfId="1115" priority="1077" operator="containsText" text="日">
      <formula>NOT(ISERROR(SEARCH("日",M376)))</formula>
    </cfRule>
    <cfRule type="containsText" dxfId="1114" priority="1078" operator="containsText" text="土">
      <formula>NOT(ISERROR(SEARCH("土",M376)))</formula>
    </cfRule>
  </conditionalFormatting>
  <conditionalFormatting sqref="L377">
    <cfRule type="containsText" dxfId="1113" priority="1075" operator="containsText" text="日">
      <formula>NOT(ISERROR(SEARCH("日",L377)))</formula>
    </cfRule>
    <cfRule type="containsText" dxfId="1112" priority="1076" operator="containsText" text="土">
      <formula>NOT(ISERROR(SEARCH("土",L377)))</formula>
    </cfRule>
  </conditionalFormatting>
  <conditionalFormatting sqref="M377">
    <cfRule type="containsText" dxfId="1111" priority="1073" operator="containsText" text="日">
      <formula>NOT(ISERROR(SEARCH("日",M377)))</formula>
    </cfRule>
    <cfRule type="containsText" dxfId="1110" priority="1074" operator="containsText" text="土">
      <formula>NOT(ISERROR(SEARCH("土",M377)))</formula>
    </cfRule>
  </conditionalFormatting>
  <conditionalFormatting sqref="N377 L378:L380 M379:V379">
    <cfRule type="containsText" dxfId="1109" priority="1071" operator="containsText" text="日">
      <formula>NOT(ISERROR(SEARCH("日",L377)))</formula>
    </cfRule>
    <cfRule type="containsText" dxfId="1108" priority="1072" operator="containsText" text="土">
      <formula>NOT(ISERROR(SEARCH("土",L377)))</formula>
    </cfRule>
  </conditionalFormatting>
  <conditionalFormatting sqref="O377">
    <cfRule type="containsText" dxfId="1107" priority="1069" operator="containsText" text="日">
      <formula>NOT(ISERROR(SEARCH("日",O377)))</formula>
    </cfRule>
    <cfRule type="containsText" dxfId="1106" priority="1070" operator="containsText" text="土">
      <formula>NOT(ISERROR(SEARCH("土",O377)))</formula>
    </cfRule>
  </conditionalFormatting>
  <conditionalFormatting sqref="P377">
    <cfRule type="containsText" dxfId="1105" priority="1067" operator="containsText" text="日">
      <formula>NOT(ISERROR(SEARCH("日",P377)))</formula>
    </cfRule>
    <cfRule type="containsText" dxfId="1104" priority="1068" operator="containsText" text="土">
      <formula>NOT(ISERROR(SEARCH("土",P377)))</formula>
    </cfRule>
  </conditionalFormatting>
  <conditionalFormatting sqref="U378">
    <cfRule type="containsText" dxfId="1103" priority="1063" operator="containsText" text="日">
      <formula>NOT(ISERROR(SEARCH("日",U378)))</formula>
    </cfRule>
    <cfRule type="containsText" dxfId="1102" priority="1064" operator="containsText" text="土">
      <formula>NOT(ISERROR(SEARCH("土",U378)))</formula>
    </cfRule>
  </conditionalFormatting>
  <conditionalFormatting sqref="V378">
    <cfRule type="containsText" dxfId="1101" priority="1065" operator="containsText" text="日">
      <formula>NOT(ISERROR(SEARCH("日",V378)))</formula>
    </cfRule>
    <cfRule type="containsText" dxfId="1100" priority="1066" operator="containsText" text="土">
      <formula>NOT(ISERROR(SEARCH("土",V378)))</formula>
    </cfRule>
  </conditionalFormatting>
  <conditionalFormatting sqref="T378">
    <cfRule type="containsText" dxfId="1099" priority="1061" operator="containsText" text="日">
      <formula>NOT(ISERROR(SEARCH("日",T378)))</formula>
    </cfRule>
    <cfRule type="containsText" dxfId="1098" priority="1062" operator="containsText" text="土">
      <formula>NOT(ISERROR(SEARCH("土",T378)))</formula>
    </cfRule>
  </conditionalFormatting>
  <conditionalFormatting sqref="S378">
    <cfRule type="containsText" dxfId="1097" priority="1059" operator="containsText" text="日">
      <formula>NOT(ISERROR(SEARCH("日",S378)))</formula>
    </cfRule>
    <cfRule type="containsText" dxfId="1096" priority="1060" operator="containsText" text="土">
      <formula>NOT(ISERROR(SEARCH("土",S378)))</formula>
    </cfRule>
  </conditionalFormatting>
  <conditionalFormatting sqref="R378">
    <cfRule type="containsText" dxfId="1095" priority="1057" operator="containsText" text="日">
      <formula>NOT(ISERROR(SEARCH("日",R378)))</formula>
    </cfRule>
    <cfRule type="containsText" dxfId="1094" priority="1058" operator="containsText" text="土">
      <formula>NOT(ISERROR(SEARCH("土",R378)))</formula>
    </cfRule>
  </conditionalFormatting>
  <conditionalFormatting sqref="Q378">
    <cfRule type="containsText" dxfId="1093" priority="1055" operator="containsText" text="日">
      <formula>NOT(ISERROR(SEARCH("日",Q378)))</formula>
    </cfRule>
    <cfRule type="containsText" dxfId="1092" priority="1056" operator="containsText" text="土">
      <formula>NOT(ISERROR(SEARCH("土",Q378)))</formula>
    </cfRule>
  </conditionalFormatting>
  <conditionalFormatting sqref="P378">
    <cfRule type="containsText" dxfId="1091" priority="1053" operator="containsText" text="日">
      <formula>NOT(ISERROR(SEARCH("日",P378)))</formula>
    </cfRule>
    <cfRule type="containsText" dxfId="1090" priority="1054" operator="containsText" text="土">
      <formula>NOT(ISERROR(SEARCH("土",P378)))</formula>
    </cfRule>
  </conditionalFormatting>
  <conditionalFormatting sqref="O378">
    <cfRule type="containsText" dxfId="1089" priority="1051" operator="containsText" text="日">
      <formula>NOT(ISERROR(SEARCH("日",O378)))</formula>
    </cfRule>
    <cfRule type="containsText" dxfId="1088" priority="1052" operator="containsText" text="土">
      <formula>NOT(ISERROR(SEARCH("土",O378)))</formula>
    </cfRule>
  </conditionalFormatting>
  <conditionalFormatting sqref="N378">
    <cfRule type="containsText" dxfId="1087" priority="1049" operator="containsText" text="日">
      <formula>NOT(ISERROR(SEARCH("日",N378)))</formula>
    </cfRule>
    <cfRule type="containsText" dxfId="1086" priority="1050" operator="containsText" text="土">
      <formula>NOT(ISERROR(SEARCH("土",N378)))</formula>
    </cfRule>
  </conditionalFormatting>
  <conditionalFormatting sqref="M378">
    <cfRule type="containsText" dxfId="1085" priority="1047" operator="containsText" text="日">
      <formula>NOT(ISERROR(SEARCH("日",M378)))</formula>
    </cfRule>
    <cfRule type="containsText" dxfId="1084" priority="1048" operator="containsText" text="土">
      <formula>NOT(ISERROR(SEARCH("土",M378)))</formula>
    </cfRule>
  </conditionalFormatting>
  <conditionalFormatting sqref="M380:V380">
    <cfRule type="containsText" dxfId="1083" priority="1045" operator="containsText" text="日">
      <formula>NOT(ISERROR(SEARCH("日",M380)))</formula>
    </cfRule>
    <cfRule type="containsText" dxfId="1082" priority="1046" operator="containsText" text="土">
      <formula>NOT(ISERROR(SEARCH("土",M380)))</formula>
    </cfRule>
  </conditionalFormatting>
  <conditionalFormatting sqref="L381">
    <cfRule type="containsText" dxfId="1081" priority="1043" operator="containsText" text="日">
      <formula>NOT(ISERROR(SEARCH("日",L381)))</formula>
    </cfRule>
    <cfRule type="containsText" dxfId="1080" priority="1044" operator="containsText" text="土">
      <formula>NOT(ISERROR(SEARCH("土",L381)))</formula>
    </cfRule>
  </conditionalFormatting>
  <conditionalFormatting sqref="M381">
    <cfRule type="containsText" dxfId="1079" priority="1041" operator="containsText" text="日">
      <formula>NOT(ISERROR(SEARCH("日",M381)))</formula>
    </cfRule>
    <cfRule type="containsText" dxfId="1078" priority="1042" operator="containsText" text="土">
      <formula>NOT(ISERROR(SEARCH("土",M381)))</formula>
    </cfRule>
  </conditionalFormatting>
  <conditionalFormatting sqref="N381 L382:L384 M383:V383">
    <cfRule type="containsText" dxfId="1077" priority="1039" operator="containsText" text="日">
      <formula>NOT(ISERROR(SEARCH("日",L381)))</formula>
    </cfRule>
    <cfRule type="containsText" dxfId="1076" priority="1040" operator="containsText" text="土">
      <formula>NOT(ISERROR(SEARCH("土",L381)))</formula>
    </cfRule>
  </conditionalFormatting>
  <conditionalFormatting sqref="O381">
    <cfRule type="containsText" dxfId="1075" priority="1037" operator="containsText" text="日">
      <formula>NOT(ISERROR(SEARCH("日",O381)))</formula>
    </cfRule>
    <cfRule type="containsText" dxfId="1074" priority="1038" operator="containsText" text="土">
      <formula>NOT(ISERROR(SEARCH("土",O381)))</formula>
    </cfRule>
  </conditionalFormatting>
  <conditionalFormatting sqref="P381">
    <cfRule type="containsText" dxfId="1073" priority="1035" operator="containsText" text="日">
      <formula>NOT(ISERROR(SEARCH("日",P381)))</formula>
    </cfRule>
    <cfRule type="containsText" dxfId="1072" priority="1036" operator="containsText" text="土">
      <formula>NOT(ISERROR(SEARCH("土",P381)))</formula>
    </cfRule>
  </conditionalFormatting>
  <conditionalFormatting sqref="V382">
    <cfRule type="containsText" dxfId="1071" priority="1033" operator="containsText" text="日">
      <formula>NOT(ISERROR(SEARCH("日",V382)))</formula>
    </cfRule>
    <cfRule type="containsText" dxfId="1070" priority="1034" operator="containsText" text="土">
      <formula>NOT(ISERROR(SEARCH("土",V382)))</formula>
    </cfRule>
  </conditionalFormatting>
  <conditionalFormatting sqref="U382">
    <cfRule type="containsText" dxfId="1069" priority="1031" operator="containsText" text="日">
      <formula>NOT(ISERROR(SEARCH("日",U382)))</formula>
    </cfRule>
    <cfRule type="containsText" dxfId="1068" priority="1032" operator="containsText" text="土">
      <formula>NOT(ISERROR(SEARCH("土",U382)))</formula>
    </cfRule>
  </conditionalFormatting>
  <conditionalFormatting sqref="T382">
    <cfRule type="containsText" dxfId="1067" priority="1029" operator="containsText" text="日">
      <formula>NOT(ISERROR(SEARCH("日",T382)))</formula>
    </cfRule>
    <cfRule type="containsText" dxfId="1066" priority="1030" operator="containsText" text="土">
      <formula>NOT(ISERROR(SEARCH("土",T382)))</formula>
    </cfRule>
  </conditionalFormatting>
  <conditionalFormatting sqref="S382">
    <cfRule type="containsText" dxfId="1065" priority="1027" operator="containsText" text="日">
      <formula>NOT(ISERROR(SEARCH("日",S382)))</formula>
    </cfRule>
    <cfRule type="containsText" dxfId="1064" priority="1028" operator="containsText" text="土">
      <formula>NOT(ISERROR(SEARCH("土",S382)))</formula>
    </cfRule>
  </conditionalFormatting>
  <conditionalFormatting sqref="R382">
    <cfRule type="containsText" dxfId="1063" priority="1025" operator="containsText" text="日">
      <formula>NOT(ISERROR(SEARCH("日",R382)))</formula>
    </cfRule>
    <cfRule type="containsText" dxfId="1062" priority="1026" operator="containsText" text="土">
      <formula>NOT(ISERROR(SEARCH("土",R382)))</formula>
    </cfRule>
  </conditionalFormatting>
  <conditionalFormatting sqref="Q382">
    <cfRule type="containsText" dxfId="1061" priority="1023" operator="containsText" text="日">
      <formula>NOT(ISERROR(SEARCH("日",Q382)))</formula>
    </cfRule>
    <cfRule type="containsText" dxfId="1060" priority="1024" operator="containsText" text="土">
      <formula>NOT(ISERROR(SEARCH("土",Q382)))</formula>
    </cfRule>
  </conditionalFormatting>
  <conditionalFormatting sqref="P382">
    <cfRule type="containsText" dxfId="1059" priority="1021" operator="containsText" text="日">
      <formula>NOT(ISERROR(SEARCH("日",P382)))</formula>
    </cfRule>
    <cfRule type="containsText" dxfId="1058" priority="1022" operator="containsText" text="土">
      <formula>NOT(ISERROR(SEARCH("土",P382)))</formula>
    </cfRule>
  </conditionalFormatting>
  <conditionalFormatting sqref="O382">
    <cfRule type="containsText" dxfId="1057" priority="1019" operator="containsText" text="日">
      <formula>NOT(ISERROR(SEARCH("日",O382)))</formula>
    </cfRule>
    <cfRule type="containsText" dxfId="1056" priority="1020" operator="containsText" text="土">
      <formula>NOT(ISERROR(SEARCH("土",O382)))</formula>
    </cfRule>
  </conditionalFormatting>
  <conditionalFormatting sqref="M385">
    <cfRule type="containsText" dxfId="1055" priority="1009" operator="containsText" text="日">
      <formula>NOT(ISERROR(SEARCH("日",M385)))</formula>
    </cfRule>
    <cfRule type="containsText" dxfId="1054" priority="1010" operator="containsText" text="土">
      <formula>NOT(ISERROR(SEARCH("土",M385)))</formula>
    </cfRule>
  </conditionalFormatting>
  <conditionalFormatting sqref="M388:V388">
    <cfRule type="containsText" dxfId="1053" priority="981" operator="containsText" text="日">
      <formula>NOT(ISERROR(SEARCH("日",M388)))</formula>
    </cfRule>
    <cfRule type="containsText" dxfId="1052" priority="982" operator="containsText" text="土">
      <formula>NOT(ISERROR(SEARCH("土",M388)))</formula>
    </cfRule>
  </conditionalFormatting>
  <conditionalFormatting sqref="L368">
    <cfRule type="containsText" dxfId="1051" priority="1143" operator="containsText" text="日">
      <formula>NOT(ISERROR(SEARCH("日",L368)))</formula>
    </cfRule>
    <cfRule type="containsText" dxfId="1050" priority="1144" operator="containsText" text="土">
      <formula>NOT(ISERROR(SEARCH("土",L368)))</formula>
    </cfRule>
  </conditionalFormatting>
  <conditionalFormatting sqref="N390">
    <cfRule type="containsText" dxfId="1049" priority="953" operator="containsText" text="日">
      <formula>NOT(ISERROR(SEARCH("日",N390)))</formula>
    </cfRule>
    <cfRule type="containsText" dxfId="1048" priority="954" operator="containsText" text="土">
      <formula>NOT(ISERROR(SEARCH("土",N390)))</formula>
    </cfRule>
  </conditionalFormatting>
  <conditionalFormatting sqref="P369">
    <cfRule type="containsText" dxfId="1047" priority="1131" operator="containsText" text="日">
      <formula>NOT(ISERROR(SEARCH("日",P369)))</formula>
    </cfRule>
    <cfRule type="containsText" dxfId="1046" priority="1132" operator="containsText" text="土">
      <formula>NOT(ISERROR(SEARCH("土",P369)))</formula>
    </cfRule>
  </conditionalFormatting>
  <conditionalFormatting sqref="V370">
    <cfRule type="containsText" dxfId="1045" priority="1129" operator="containsText" text="日">
      <formula>NOT(ISERROR(SEARCH("日",V370)))</formula>
    </cfRule>
    <cfRule type="containsText" dxfId="1044" priority="1130" operator="containsText" text="土">
      <formula>NOT(ISERROR(SEARCH("土",V370)))</formula>
    </cfRule>
  </conditionalFormatting>
  <conditionalFormatting sqref="U370">
    <cfRule type="containsText" dxfId="1043" priority="1127" operator="containsText" text="日">
      <formula>NOT(ISERROR(SEARCH("日",U370)))</formula>
    </cfRule>
    <cfRule type="containsText" dxfId="1042" priority="1128" operator="containsText" text="土">
      <formula>NOT(ISERROR(SEARCH("土",U370)))</formula>
    </cfRule>
  </conditionalFormatting>
  <conditionalFormatting sqref="T370">
    <cfRule type="containsText" dxfId="1041" priority="1125" operator="containsText" text="日">
      <formula>NOT(ISERROR(SEARCH("日",T370)))</formula>
    </cfRule>
    <cfRule type="containsText" dxfId="1040" priority="1126" operator="containsText" text="土">
      <formula>NOT(ISERROR(SEARCH("土",T370)))</formula>
    </cfRule>
  </conditionalFormatting>
  <conditionalFormatting sqref="Q370">
    <cfRule type="containsText" dxfId="1039" priority="1119" operator="containsText" text="日">
      <formula>NOT(ISERROR(SEARCH("日",Q370)))</formula>
    </cfRule>
    <cfRule type="containsText" dxfId="1038" priority="1120" operator="containsText" text="土">
      <formula>NOT(ISERROR(SEARCH("土",Q370)))</formula>
    </cfRule>
  </conditionalFormatting>
  <conditionalFormatting sqref="R370">
    <cfRule type="containsText" dxfId="1037" priority="1121" operator="containsText" text="日">
      <formula>NOT(ISERROR(SEARCH("日",R370)))</formula>
    </cfRule>
    <cfRule type="containsText" dxfId="1036" priority="1122" operator="containsText" text="土">
      <formula>NOT(ISERROR(SEARCH("土",R370)))</formula>
    </cfRule>
  </conditionalFormatting>
  <conditionalFormatting sqref="P370">
    <cfRule type="containsText" dxfId="1035" priority="1117" operator="containsText" text="日">
      <formula>NOT(ISERROR(SEARCH("日",P370)))</formula>
    </cfRule>
    <cfRule type="containsText" dxfId="1034" priority="1118" operator="containsText" text="土">
      <formula>NOT(ISERROR(SEARCH("土",P370)))</formula>
    </cfRule>
  </conditionalFormatting>
  <conditionalFormatting sqref="O370">
    <cfRule type="containsText" dxfId="1033" priority="1115" operator="containsText" text="日">
      <formula>NOT(ISERROR(SEARCH("日",O370)))</formula>
    </cfRule>
    <cfRule type="containsText" dxfId="1032" priority="1116" operator="containsText" text="土">
      <formula>NOT(ISERROR(SEARCH("土",O370)))</formula>
    </cfRule>
  </conditionalFormatting>
  <conditionalFormatting sqref="S370">
    <cfRule type="containsText" dxfId="1031" priority="1123" operator="containsText" text="日">
      <formula>NOT(ISERROR(SEARCH("日",S370)))</formula>
    </cfRule>
    <cfRule type="containsText" dxfId="1030" priority="1124" operator="containsText" text="土">
      <formula>NOT(ISERROR(SEARCH("土",S370)))</formula>
    </cfRule>
  </conditionalFormatting>
  <conditionalFormatting sqref="N370">
    <cfRule type="containsText" dxfId="1029" priority="1113" operator="containsText" text="日">
      <formula>NOT(ISERROR(SEARCH("日",N370)))</formula>
    </cfRule>
    <cfRule type="containsText" dxfId="1028" priority="1114" operator="containsText" text="土">
      <formula>NOT(ISERROR(SEARCH("土",N370)))</formula>
    </cfRule>
  </conditionalFormatting>
  <conditionalFormatting sqref="M370">
    <cfRule type="containsText" dxfId="1027" priority="1111" operator="containsText" text="日">
      <formula>NOT(ISERROR(SEARCH("日",M370)))</formula>
    </cfRule>
    <cfRule type="containsText" dxfId="1026" priority="1112" operator="containsText" text="土">
      <formula>NOT(ISERROR(SEARCH("土",M370)))</formula>
    </cfRule>
  </conditionalFormatting>
  <conditionalFormatting sqref="P394">
    <cfRule type="containsText" dxfId="1025" priority="925" operator="containsText" text="日">
      <formula>NOT(ISERROR(SEARCH("日",P394)))</formula>
    </cfRule>
    <cfRule type="containsText" dxfId="1024" priority="926" operator="containsText" text="土">
      <formula>NOT(ISERROR(SEARCH("土",P394)))</formula>
    </cfRule>
  </conditionalFormatting>
  <conditionalFormatting sqref="L373">
    <cfRule type="containsText" dxfId="1023" priority="1107" operator="containsText" text="日">
      <formula>NOT(ISERROR(SEARCH("日",L373)))</formula>
    </cfRule>
    <cfRule type="containsText" dxfId="1022" priority="1108" operator="containsText" text="土">
      <formula>NOT(ISERROR(SEARCH("土",L373)))</formula>
    </cfRule>
  </conditionalFormatting>
  <conditionalFormatting sqref="M373">
    <cfRule type="containsText" dxfId="1021" priority="1105" operator="containsText" text="日">
      <formula>NOT(ISERROR(SEARCH("日",M373)))</formula>
    </cfRule>
    <cfRule type="containsText" dxfId="1020" priority="1106" operator="containsText" text="土">
      <formula>NOT(ISERROR(SEARCH("土",M373)))</formula>
    </cfRule>
  </conditionalFormatting>
  <conditionalFormatting sqref="N373 L374:L376 M375:V375">
    <cfRule type="containsText" dxfId="1019" priority="1103" operator="containsText" text="日">
      <formula>NOT(ISERROR(SEARCH("日",L373)))</formula>
    </cfRule>
    <cfRule type="containsText" dxfId="1018" priority="1104" operator="containsText" text="土">
      <formula>NOT(ISERROR(SEARCH("土",L373)))</formula>
    </cfRule>
  </conditionalFormatting>
  <conditionalFormatting sqref="O373">
    <cfRule type="containsText" dxfId="1017" priority="1101" operator="containsText" text="日">
      <formula>NOT(ISERROR(SEARCH("日",O373)))</formula>
    </cfRule>
    <cfRule type="containsText" dxfId="1016" priority="1102" operator="containsText" text="土">
      <formula>NOT(ISERROR(SEARCH("土",O373)))</formula>
    </cfRule>
  </conditionalFormatting>
  <conditionalFormatting sqref="P373">
    <cfRule type="containsText" dxfId="1015" priority="1099" operator="containsText" text="日">
      <formula>NOT(ISERROR(SEARCH("日",P373)))</formula>
    </cfRule>
    <cfRule type="containsText" dxfId="1014" priority="1100" operator="containsText" text="土">
      <formula>NOT(ISERROR(SEARCH("土",P373)))</formula>
    </cfRule>
  </conditionalFormatting>
  <conditionalFormatting sqref="V374">
    <cfRule type="containsText" dxfId="1013" priority="1097" operator="containsText" text="日">
      <formula>NOT(ISERROR(SEARCH("日",V374)))</formula>
    </cfRule>
    <cfRule type="containsText" dxfId="1012" priority="1098" operator="containsText" text="土">
      <formula>NOT(ISERROR(SEARCH("土",V374)))</formula>
    </cfRule>
  </conditionalFormatting>
  <conditionalFormatting sqref="R398">
    <cfRule type="containsText" dxfId="1011" priority="897" operator="containsText" text="日">
      <formula>NOT(ISERROR(SEARCH("日",R398)))</formula>
    </cfRule>
    <cfRule type="containsText" dxfId="1010" priority="898" operator="containsText" text="土">
      <formula>NOT(ISERROR(SEARCH("土",R398)))</formula>
    </cfRule>
  </conditionalFormatting>
  <conditionalFormatting sqref="T402">
    <cfRule type="containsText" dxfId="1009" priority="869" operator="containsText" text="日">
      <formula>NOT(ISERROR(SEARCH("日",T402)))</formula>
    </cfRule>
    <cfRule type="containsText" dxfId="1008" priority="870" operator="containsText" text="土">
      <formula>NOT(ISERROR(SEARCH("土",T402)))</formula>
    </cfRule>
  </conditionalFormatting>
  <conditionalFormatting sqref="N382">
    <cfRule type="containsText" dxfId="1007" priority="1017" operator="containsText" text="日">
      <formula>NOT(ISERROR(SEARCH("日",N382)))</formula>
    </cfRule>
    <cfRule type="containsText" dxfId="1006" priority="1018" operator="containsText" text="土">
      <formula>NOT(ISERROR(SEARCH("土",N382)))</formula>
    </cfRule>
  </conditionalFormatting>
  <conditionalFormatting sqref="M382">
    <cfRule type="containsText" dxfId="1005" priority="1015" operator="containsText" text="日">
      <formula>NOT(ISERROR(SEARCH("日",M382)))</formula>
    </cfRule>
    <cfRule type="containsText" dxfId="1004" priority="1016" operator="containsText" text="土">
      <formula>NOT(ISERROR(SEARCH("土",M382)))</formula>
    </cfRule>
  </conditionalFormatting>
  <conditionalFormatting sqref="M384:V384">
    <cfRule type="containsText" dxfId="1003" priority="1013" operator="containsText" text="日">
      <formula>NOT(ISERROR(SEARCH("日",M384)))</formula>
    </cfRule>
    <cfRule type="containsText" dxfId="1002" priority="1014" operator="containsText" text="土">
      <formula>NOT(ISERROR(SEARCH("土",M384)))</formula>
    </cfRule>
  </conditionalFormatting>
  <conditionalFormatting sqref="L385">
    <cfRule type="containsText" dxfId="1001" priority="1011" operator="containsText" text="日">
      <formula>NOT(ISERROR(SEARCH("日",L385)))</formula>
    </cfRule>
    <cfRule type="containsText" dxfId="1000" priority="1012" operator="containsText" text="土">
      <formula>NOT(ISERROR(SEARCH("土",L385)))</formula>
    </cfRule>
  </conditionalFormatting>
  <conditionalFormatting sqref="V406">
    <cfRule type="containsText" dxfId="999" priority="841" operator="containsText" text="日">
      <formula>NOT(ISERROR(SEARCH("日",V406)))</formula>
    </cfRule>
    <cfRule type="containsText" dxfId="998" priority="842" operator="containsText" text="土">
      <formula>NOT(ISERROR(SEARCH("土",V406)))</formula>
    </cfRule>
  </conditionalFormatting>
  <conditionalFormatting sqref="O385">
    <cfRule type="containsText" dxfId="997" priority="1005" operator="containsText" text="日">
      <formula>NOT(ISERROR(SEARCH("日",O385)))</formula>
    </cfRule>
    <cfRule type="containsText" dxfId="996" priority="1006" operator="containsText" text="土">
      <formula>NOT(ISERROR(SEARCH("土",O385)))</formula>
    </cfRule>
  </conditionalFormatting>
  <conditionalFormatting sqref="P385">
    <cfRule type="containsText" dxfId="995" priority="1003" operator="containsText" text="日">
      <formula>NOT(ISERROR(SEARCH("日",P385)))</formula>
    </cfRule>
    <cfRule type="containsText" dxfId="994" priority="1004" operator="containsText" text="土">
      <formula>NOT(ISERROR(SEARCH("土",P385)))</formula>
    </cfRule>
  </conditionalFormatting>
  <conditionalFormatting sqref="V386">
    <cfRule type="containsText" dxfId="993" priority="1001" operator="containsText" text="日">
      <formula>NOT(ISERROR(SEARCH("日",V386)))</formula>
    </cfRule>
    <cfRule type="containsText" dxfId="992" priority="1002" operator="containsText" text="土">
      <formula>NOT(ISERROR(SEARCH("土",V386)))</formula>
    </cfRule>
  </conditionalFormatting>
  <conditionalFormatting sqref="U386">
    <cfRule type="containsText" dxfId="991" priority="999" operator="containsText" text="日">
      <formula>NOT(ISERROR(SEARCH("日",U386)))</formula>
    </cfRule>
    <cfRule type="containsText" dxfId="990" priority="1000" operator="containsText" text="土">
      <formula>NOT(ISERROR(SEARCH("土",U386)))</formula>
    </cfRule>
  </conditionalFormatting>
  <conditionalFormatting sqref="T386">
    <cfRule type="containsText" dxfId="989" priority="997" operator="containsText" text="日">
      <formula>NOT(ISERROR(SEARCH("日",T386)))</formula>
    </cfRule>
    <cfRule type="containsText" dxfId="988" priority="998" operator="containsText" text="土">
      <formula>NOT(ISERROR(SEARCH("土",T386)))</formula>
    </cfRule>
  </conditionalFormatting>
  <conditionalFormatting sqref="S386">
    <cfRule type="containsText" dxfId="987" priority="995" operator="containsText" text="日">
      <formula>NOT(ISERROR(SEARCH("日",S386)))</formula>
    </cfRule>
    <cfRule type="containsText" dxfId="986" priority="996" operator="containsText" text="土">
      <formula>NOT(ISERROR(SEARCH("土",S386)))</formula>
    </cfRule>
  </conditionalFormatting>
  <conditionalFormatting sqref="R386">
    <cfRule type="containsText" dxfId="985" priority="993" operator="containsText" text="日">
      <formula>NOT(ISERROR(SEARCH("日",R386)))</formula>
    </cfRule>
    <cfRule type="containsText" dxfId="984" priority="994" operator="containsText" text="土">
      <formula>NOT(ISERROR(SEARCH("土",R386)))</formula>
    </cfRule>
  </conditionalFormatting>
  <conditionalFormatting sqref="Q386">
    <cfRule type="containsText" dxfId="983" priority="991" operator="containsText" text="日">
      <formula>NOT(ISERROR(SEARCH("日",Q386)))</formula>
    </cfRule>
    <cfRule type="containsText" dxfId="982" priority="992" operator="containsText" text="土">
      <formula>NOT(ISERROR(SEARCH("土",Q386)))</formula>
    </cfRule>
  </conditionalFormatting>
  <conditionalFormatting sqref="P386">
    <cfRule type="containsText" dxfId="981" priority="989" operator="containsText" text="日">
      <formula>NOT(ISERROR(SEARCH("日",P386)))</formula>
    </cfRule>
    <cfRule type="containsText" dxfId="980" priority="990" operator="containsText" text="土">
      <formula>NOT(ISERROR(SEARCH("土",P386)))</formula>
    </cfRule>
  </conditionalFormatting>
  <conditionalFormatting sqref="O386">
    <cfRule type="containsText" dxfId="979" priority="987" operator="containsText" text="日">
      <formula>NOT(ISERROR(SEARCH("日",O386)))</formula>
    </cfRule>
    <cfRule type="containsText" dxfId="978" priority="988" operator="containsText" text="土">
      <formula>NOT(ISERROR(SEARCH("土",O386)))</formula>
    </cfRule>
  </conditionalFormatting>
  <conditionalFormatting sqref="M372:V372">
    <cfRule type="containsText" dxfId="977" priority="1109" operator="containsText" text="日">
      <formula>NOT(ISERROR(SEARCH("日",M372)))</formula>
    </cfRule>
    <cfRule type="containsText" dxfId="976" priority="1110" operator="containsText" text="土">
      <formula>NOT(ISERROR(SEARCH("土",M372)))</formula>
    </cfRule>
  </conditionalFormatting>
  <conditionalFormatting sqref="N385 L386:L388 M387:V387">
    <cfRule type="containsText" dxfId="975" priority="1007" operator="containsText" text="日">
      <formula>NOT(ISERROR(SEARCH("日",L385)))</formula>
    </cfRule>
    <cfRule type="containsText" dxfId="974" priority="1008" operator="containsText" text="土">
      <formula>NOT(ISERROR(SEARCH("土",L385)))</formula>
    </cfRule>
  </conditionalFormatting>
  <conditionalFormatting sqref="N386">
    <cfRule type="containsText" dxfId="973" priority="985" operator="containsText" text="日">
      <formula>NOT(ISERROR(SEARCH("日",N386)))</formula>
    </cfRule>
    <cfRule type="containsText" dxfId="972" priority="986" operator="containsText" text="土">
      <formula>NOT(ISERROR(SEARCH("土",N386)))</formula>
    </cfRule>
  </conditionalFormatting>
  <conditionalFormatting sqref="M386">
    <cfRule type="containsText" dxfId="971" priority="983" operator="containsText" text="日">
      <formula>NOT(ISERROR(SEARCH("日",M386)))</formula>
    </cfRule>
    <cfRule type="containsText" dxfId="970" priority="984" operator="containsText" text="土">
      <formula>NOT(ISERROR(SEARCH("土",M386)))</formula>
    </cfRule>
  </conditionalFormatting>
  <conditionalFormatting sqref="N389 L390:L392 M391:V391">
    <cfRule type="containsText" dxfId="969" priority="975" operator="containsText" text="日">
      <formula>NOT(ISERROR(SEARCH("日",L389)))</formula>
    </cfRule>
    <cfRule type="containsText" dxfId="968" priority="976" operator="containsText" text="土">
      <formula>NOT(ISERROR(SEARCH("土",L389)))</formula>
    </cfRule>
  </conditionalFormatting>
  <conditionalFormatting sqref="M389">
    <cfRule type="containsText" dxfId="967" priority="977" operator="containsText" text="日">
      <formula>NOT(ISERROR(SEARCH("日",M389)))</formula>
    </cfRule>
    <cfRule type="containsText" dxfId="966" priority="978" operator="containsText" text="土">
      <formula>NOT(ISERROR(SEARCH("土",M389)))</formula>
    </cfRule>
  </conditionalFormatting>
  <conditionalFormatting sqref="O389">
    <cfRule type="containsText" dxfId="965" priority="973" operator="containsText" text="日">
      <formula>NOT(ISERROR(SEARCH("日",O389)))</formula>
    </cfRule>
    <cfRule type="containsText" dxfId="964" priority="974" operator="containsText" text="土">
      <formula>NOT(ISERROR(SEARCH("土",O389)))</formula>
    </cfRule>
  </conditionalFormatting>
  <conditionalFormatting sqref="P389">
    <cfRule type="containsText" dxfId="963" priority="971" operator="containsText" text="日">
      <formula>NOT(ISERROR(SEARCH("日",P389)))</formula>
    </cfRule>
    <cfRule type="containsText" dxfId="962" priority="972" operator="containsText" text="土">
      <formula>NOT(ISERROR(SEARCH("土",P389)))</formula>
    </cfRule>
  </conditionalFormatting>
  <conditionalFormatting sqref="L389">
    <cfRule type="containsText" dxfId="961" priority="979" operator="containsText" text="日">
      <formula>NOT(ISERROR(SEARCH("日",L389)))</formula>
    </cfRule>
    <cfRule type="containsText" dxfId="960" priority="980" operator="containsText" text="土">
      <formula>NOT(ISERROR(SEARCH("土",L389)))</formula>
    </cfRule>
  </conditionalFormatting>
  <conditionalFormatting sqref="T390">
    <cfRule type="containsText" dxfId="959" priority="965" operator="containsText" text="日">
      <formula>NOT(ISERROR(SEARCH("日",T390)))</formula>
    </cfRule>
    <cfRule type="containsText" dxfId="958" priority="966" operator="containsText" text="土">
      <formula>NOT(ISERROR(SEARCH("土",T390)))</formula>
    </cfRule>
  </conditionalFormatting>
  <conditionalFormatting sqref="S390">
    <cfRule type="containsText" dxfId="957" priority="963" operator="containsText" text="日">
      <formula>NOT(ISERROR(SEARCH("日",S390)))</formula>
    </cfRule>
    <cfRule type="containsText" dxfId="956" priority="964" operator="containsText" text="土">
      <formula>NOT(ISERROR(SEARCH("土",S390)))</formula>
    </cfRule>
  </conditionalFormatting>
  <conditionalFormatting sqref="R390">
    <cfRule type="containsText" dxfId="955" priority="961" operator="containsText" text="日">
      <formula>NOT(ISERROR(SEARCH("日",R390)))</formula>
    </cfRule>
    <cfRule type="containsText" dxfId="954" priority="962" operator="containsText" text="土">
      <formula>NOT(ISERROR(SEARCH("土",R390)))</formula>
    </cfRule>
  </conditionalFormatting>
  <conditionalFormatting sqref="Q390">
    <cfRule type="containsText" dxfId="953" priority="959" operator="containsText" text="日">
      <formula>NOT(ISERROR(SEARCH("日",Q390)))</formula>
    </cfRule>
    <cfRule type="containsText" dxfId="952" priority="960" operator="containsText" text="土">
      <formula>NOT(ISERROR(SEARCH("土",Q390)))</formula>
    </cfRule>
  </conditionalFormatting>
  <conditionalFormatting sqref="P390">
    <cfRule type="containsText" dxfId="951" priority="957" operator="containsText" text="日">
      <formula>NOT(ISERROR(SEARCH("日",P390)))</formula>
    </cfRule>
    <cfRule type="containsText" dxfId="950" priority="958" operator="containsText" text="土">
      <formula>NOT(ISERROR(SEARCH("土",P390)))</formula>
    </cfRule>
  </conditionalFormatting>
  <conditionalFormatting sqref="U390">
    <cfRule type="containsText" dxfId="949" priority="967" operator="containsText" text="日">
      <formula>NOT(ISERROR(SEARCH("日",U390)))</formula>
    </cfRule>
    <cfRule type="containsText" dxfId="948" priority="968" operator="containsText" text="土">
      <formula>NOT(ISERROR(SEARCH("土",U390)))</formula>
    </cfRule>
  </conditionalFormatting>
  <conditionalFormatting sqref="O390">
    <cfRule type="containsText" dxfId="947" priority="955" operator="containsText" text="日">
      <formula>NOT(ISERROR(SEARCH("日",O390)))</formula>
    </cfRule>
    <cfRule type="containsText" dxfId="946" priority="956" operator="containsText" text="土">
      <formula>NOT(ISERROR(SEARCH("土",O390)))</formula>
    </cfRule>
  </conditionalFormatting>
  <conditionalFormatting sqref="M390">
    <cfRule type="containsText" dxfId="945" priority="951" operator="containsText" text="日">
      <formula>NOT(ISERROR(SEARCH("日",M390)))</formula>
    </cfRule>
    <cfRule type="containsText" dxfId="944" priority="952" operator="containsText" text="土">
      <formula>NOT(ISERROR(SEARCH("土",M390)))</formula>
    </cfRule>
  </conditionalFormatting>
  <conditionalFormatting sqref="M392:V392">
    <cfRule type="containsText" dxfId="943" priority="949" operator="containsText" text="日">
      <formula>NOT(ISERROR(SEARCH("日",M392)))</formula>
    </cfRule>
    <cfRule type="containsText" dxfId="942" priority="950" operator="containsText" text="土">
      <formula>NOT(ISERROR(SEARCH("土",M392)))</formula>
    </cfRule>
  </conditionalFormatting>
  <conditionalFormatting sqref="V390">
    <cfRule type="containsText" dxfId="941" priority="969" operator="containsText" text="日">
      <formula>NOT(ISERROR(SEARCH("日",V390)))</formula>
    </cfRule>
    <cfRule type="containsText" dxfId="940" priority="970" operator="containsText" text="土">
      <formula>NOT(ISERROR(SEARCH("土",V390)))</formula>
    </cfRule>
  </conditionalFormatting>
  <conditionalFormatting sqref="N393 L394:L396 M395:V395">
    <cfRule type="containsText" dxfId="939" priority="943" operator="containsText" text="日">
      <formula>NOT(ISERROR(SEARCH("日",L393)))</formula>
    </cfRule>
    <cfRule type="containsText" dxfId="938" priority="944" operator="containsText" text="土">
      <formula>NOT(ISERROR(SEARCH("土",L393)))</formula>
    </cfRule>
  </conditionalFormatting>
  <conditionalFormatting sqref="M393">
    <cfRule type="containsText" dxfId="937" priority="945" operator="containsText" text="日">
      <formula>NOT(ISERROR(SEARCH("日",M393)))</formula>
    </cfRule>
    <cfRule type="containsText" dxfId="936" priority="946" operator="containsText" text="土">
      <formula>NOT(ISERROR(SEARCH("土",M393)))</formula>
    </cfRule>
  </conditionalFormatting>
  <conditionalFormatting sqref="O393">
    <cfRule type="containsText" dxfId="935" priority="941" operator="containsText" text="日">
      <formula>NOT(ISERROR(SEARCH("日",O393)))</formula>
    </cfRule>
    <cfRule type="containsText" dxfId="934" priority="942" operator="containsText" text="土">
      <formula>NOT(ISERROR(SEARCH("土",O393)))</formula>
    </cfRule>
  </conditionalFormatting>
  <conditionalFormatting sqref="P393">
    <cfRule type="containsText" dxfId="933" priority="939" operator="containsText" text="日">
      <formula>NOT(ISERROR(SEARCH("日",P393)))</formula>
    </cfRule>
    <cfRule type="containsText" dxfId="932" priority="940" operator="containsText" text="土">
      <formula>NOT(ISERROR(SEARCH("土",P393)))</formula>
    </cfRule>
  </conditionalFormatting>
  <conditionalFormatting sqref="L393">
    <cfRule type="containsText" dxfId="931" priority="947" operator="containsText" text="日">
      <formula>NOT(ISERROR(SEARCH("日",L393)))</formula>
    </cfRule>
    <cfRule type="containsText" dxfId="930" priority="948" operator="containsText" text="土">
      <formula>NOT(ISERROR(SEARCH("土",L393)))</formula>
    </cfRule>
  </conditionalFormatting>
  <conditionalFormatting sqref="T394">
    <cfRule type="containsText" dxfId="929" priority="933" operator="containsText" text="日">
      <formula>NOT(ISERROR(SEARCH("日",T394)))</formula>
    </cfRule>
    <cfRule type="containsText" dxfId="928" priority="934" operator="containsText" text="土">
      <formula>NOT(ISERROR(SEARCH("土",T394)))</formula>
    </cfRule>
  </conditionalFormatting>
  <conditionalFormatting sqref="S394">
    <cfRule type="containsText" dxfId="927" priority="931" operator="containsText" text="日">
      <formula>NOT(ISERROR(SEARCH("日",S394)))</formula>
    </cfRule>
    <cfRule type="containsText" dxfId="926" priority="932" operator="containsText" text="土">
      <formula>NOT(ISERROR(SEARCH("土",S394)))</formula>
    </cfRule>
  </conditionalFormatting>
  <conditionalFormatting sqref="R394">
    <cfRule type="containsText" dxfId="925" priority="929" operator="containsText" text="日">
      <formula>NOT(ISERROR(SEARCH("日",R394)))</formula>
    </cfRule>
    <cfRule type="containsText" dxfId="924" priority="930" operator="containsText" text="土">
      <formula>NOT(ISERROR(SEARCH("土",R394)))</formula>
    </cfRule>
  </conditionalFormatting>
  <conditionalFormatting sqref="Q394">
    <cfRule type="containsText" dxfId="923" priority="927" operator="containsText" text="日">
      <formula>NOT(ISERROR(SEARCH("日",Q394)))</formula>
    </cfRule>
    <cfRule type="containsText" dxfId="922" priority="928" operator="containsText" text="土">
      <formula>NOT(ISERROR(SEARCH("土",Q394)))</formula>
    </cfRule>
  </conditionalFormatting>
  <conditionalFormatting sqref="N394">
    <cfRule type="containsText" dxfId="921" priority="921" operator="containsText" text="日">
      <formula>NOT(ISERROR(SEARCH("日",N394)))</formula>
    </cfRule>
    <cfRule type="containsText" dxfId="920" priority="922" operator="containsText" text="土">
      <formula>NOT(ISERROR(SEARCH("土",N394)))</formula>
    </cfRule>
  </conditionalFormatting>
  <conditionalFormatting sqref="U394">
    <cfRule type="containsText" dxfId="919" priority="935" operator="containsText" text="日">
      <formula>NOT(ISERROR(SEARCH("日",U394)))</formula>
    </cfRule>
    <cfRule type="containsText" dxfId="918" priority="936" operator="containsText" text="土">
      <formula>NOT(ISERROR(SEARCH("土",U394)))</formula>
    </cfRule>
  </conditionalFormatting>
  <conditionalFormatting sqref="O394">
    <cfRule type="containsText" dxfId="917" priority="923" operator="containsText" text="日">
      <formula>NOT(ISERROR(SEARCH("日",O394)))</formula>
    </cfRule>
    <cfRule type="containsText" dxfId="916" priority="924" operator="containsText" text="土">
      <formula>NOT(ISERROR(SEARCH("土",O394)))</formula>
    </cfRule>
  </conditionalFormatting>
  <conditionalFormatting sqref="M394">
    <cfRule type="containsText" dxfId="915" priority="919" operator="containsText" text="日">
      <formula>NOT(ISERROR(SEARCH("日",M394)))</formula>
    </cfRule>
    <cfRule type="containsText" dxfId="914" priority="920" operator="containsText" text="土">
      <formula>NOT(ISERROR(SEARCH("土",M394)))</formula>
    </cfRule>
  </conditionalFormatting>
  <conditionalFormatting sqref="M396:V396">
    <cfRule type="containsText" dxfId="913" priority="917" operator="containsText" text="日">
      <formula>NOT(ISERROR(SEARCH("日",M396)))</formula>
    </cfRule>
    <cfRule type="containsText" dxfId="912" priority="918" operator="containsText" text="土">
      <formula>NOT(ISERROR(SEARCH("土",M396)))</formula>
    </cfRule>
  </conditionalFormatting>
  <conditionalFormatting sqref="V394">
    <cfRule type="containsText" dxfId="911" priority="937" operator="containsText" text="日">
      <formula>NOT(ISERROR(SEARCH("日",V394)))</formula>
    </cfRule>
    <cfRule type="containsText" dxfId="910" priority="938" operator="containsText" text="土">
      <formula>NOT(ISERROR(SEARCH("土",V394)))</formula>
    </cfRule>
  </conditionalFormatting>
  <conditionalFormatting sqref="N397 L398:L400 M399:V399">
    <cfRule type="containsText" dxfId="909" priority="911" operator="containsText" text="日">
      <formula>NOT(ISERROR(SEARCH("日",L397)))</formula>
    </cfRule>
    <cfRule type="containsText" dxfId="908" priority="912" operator="containsText" text="土">
      <formula>NOT(ISERROR(SEARCH("土",L397)))</formula>
    </cfRule>
  </conditionalFormatting>
  <conditionalFormatting sqref="M397">
    <cfRule type="containsText" dxfId="907" priority="913" operator="containsText" text="日">
      <formula>NOT(ISERROR(SEARCH("日",M397)))</formula>
    </cfRule>
    <cfRule type="containsText" dxfId="906" priority="914" operator="containsText" text="土">
      <formula>NOT(ISERROR(SEARCH("土",M397)))</formula>
    </cfRule>
  </conditionalFormatting>
  <conditionalFormatting sqref="O397">
    <cfRule type="containsText" dxfId="905" priority="909" operator="containsText" text="日">
      <formula>NOT(ISERROR(SEARCH("日",O397)))</formula>
    </cfRule>
    <cfRule type="containsText" dxfId="904" priority="910" operator="containsText" text="土">
      <formula>NOT(ISERROR(SEARCH("土",O397)))</formula>
    </cfRule>
  </conditionalFormatting>
  <conditionalFormatting sqref="P397">
    <cfRule type="containsText" dxfId="903" priority="907" operator="containsText" text="日">
      <formula>NOT(ISERROR(SEARCH("日",P397)))</formula>
    </cfRule>
    <cfRule type="containsText" dxfId="902" priority="908" operator="containsText" text="土">
      <formula>NOT(ISERROR(SEARCH("土",P397)))</formula>
    </cfRule>
  </conditionalFormatting>
  <conditionalFormatting sqref="L397">
    <cfRule type="containsText" dxfId="901" priority="915" operator="containsText" text="日">
      <formula>NOT(ISERROR(SEARCH("日",L397)))</formula>
    </cfRule>
    <cfRule type="containsText" dxfId="900" priority="916" operator="containsText" text="土">
      <formula>NOT(ISERROR(SEARCH("土",L397)))</formula>
    </cfRule>
  </conditionalFormatting>
  <conditionalFormatting sqref="T398">
    <cfRule type="containsText" dxfId="899" priority="901" operator="containsText" text="日">
      <formula>NOT(ISERROR(SEARCH("日",T398)))</formula>
    </cfRule>
    <cfRule type="containsText" dxfId="898" priority="902" operator="containsText" text="土">
      <formula>NOT(ISERROR(SEARCH("土",T398)))</formula>
    </cfRule>
  </conditionalFormatting>
  <conditionalFormatting sqref="S398">
    <cfRule type="containsText" dxfId="897" priority="899" operator="containsText" text="日">
      <formula>NOT(ISERROR(SEARCH("日",S398)))</formula>
    </cfRule>
    <cfRule type="containsText" dxfId="896" priority="900" operator="containsText" text="土">
      <formula>NOT(ISERROR(SEARCH("土",S398)))</formula>
    </cfRule>
  </conditionalFormatting>
  <conditionalFormatting sqref="Q398">
    <cfRule type="containsText" dxfId="895" priority="895" operator="containsText" text="日">
      <formula>NOT(ISERROR(SEARCH("日",Q398)))</formula>
    </cfRule>
    <cfRule type="containsText" dxfId="894" priority="896" operator="containsText" text="土">
      <formula>NOT(ISERROR(SEARCH("土",Q398)))</formula>
    </cfRule>
  </conditionalFormatting>
  <conditionalFormatting sqref="P398">
    <cfRule type="containsText" dxfId="893" priority="893" operator="containsText" text="日">
      <formula>NOT(ISERROR(SEARCH("日",P398)))</formula>
    </cfRule>
    <cfRule type="containsText" dxfId="892" priority="894" operator="containsText" text="土">
      <formula>NOT(ISERROR(SEARCH("土",P398)))</formula>
    </cfRule>
  </conditionalFormatting>
  <conditionalFormatting sqref="N398">
    <cfRule type="containsText" dxfId="891" priority="889" operator="containsText" text="日">
      <formula>NOT(ISERROR(SEARCH("日",N398)))</formula>
    </cfRule>
    <cfRule type="containsText" dxfId="890" priority="890" operator="containsText" text="土">
      <formula>NOT(ISERROR(SEARCH("土",N398)))</formula>
    </cfRule>
  </conditionalFormatting>
  <conditionalFormatting sqref="U398">
    <cfRule type="containsText" dxfId="889" priority="903" operator="containsText" text="日">
      <formula>NOT(ISERROR(SEARCH("日",U398)))</formula>
    </cfRule>
    <cfRule type="containsText" dxfId="888" priority="904" operator="containsText" text="土">
      <formula>NOT(ISERROR(SEARCH("土",U398)))</formula>
    </cfRule>
  </conditionalFormatting>
  <conditionalFormatting sqref="O398">
    <cfRule type="containsText" dxfId="887" priority="891" operator="containsText" text="日">
      <formula>NOT(ISERROR(SEARCH("日",O398)))</formula>
    </cfRule>
    <cfRule type="containsText" dxfId="886" priority="892" operator="containsText" text="土">
      <formula>NOT(ISERROR(SEARCH("土",O398)))</formula>
    </cfRule>
  </conditionalFormatting>
  <conditionalFormatting sqref="M398">
    <cfRule type="containsText" dxfId="885" priority="887" operator="containsText" text="日">
      <formula>NOT(ISERROR(SEARCH("日",M398)))</formula>
    </cfRule>
    <cfRule type="containsText" dxfId="884" priority="888" operator="containsText" text="土">
      <formula>NOT(ISERROR(SEARCH("土",M398)))</formula>
    </cfRule>
  </conditionalFormatting>
  <conditionalFormatting sqref="M400:V400">
    <cfRule type="containsText" dxfId="883" priority="885" operator="containsText" text="日">
      <formula>NOT(ISERROR(SEARCH("日",M400)))</formula>
    </cfRule>
    <cfRule type="containsText" dxfId="882" priority="886" operator="containsText" text="土">
      <formula>NOT(ISERROR(SEARCH("土",M400)))</formula>
    </cfRule>
  </conditionalFormatting>
  <conditionalFormatting sqref="V398">
    <cfRule type="containsText" dxfId="881" priority="905" operator="containsText" text="日">
      <formula>NOT(ISERROR(SEARCH("日",V398)))</formula>
    </cfRule>
    <cfRule type="containsText" dxfId="880" priority="906" operator="containsText" text="土">
      <formula>NOT(ISERROR(SEARCH("土",V398)))</formula>
    </cfRule>
  </conditionalFormatting>
  <conditionalFormatting sqref="N401 L402:L404 M403:V403">
    <cfRule type="containsText" dxfId="879" priority="879" operator="containsText" text="日">
      <formula>NOT(ISERROR(SEARCH("日",L401)))</formula>
    </cfRule>
    <cfRule type="containsText" dxfId="878" priority="880" operator="containsText" text="土">
      <formula>NOT(ISERROR(SEARCH("土",L401)))</formula>
    </cfRule>
  </conditionalFormatting>
  <conditionalFormatting sqref="M401">
    <cfRule type="containsText" dxfId="877" priority="881" operator="containsText" text="日">
      <formula>NOT(ISERROR(SEARCH("日",M401)))</formula>
    </cfRule>
    <cfRule type="containsText" dxfId="876" priority="882" operator="containsText" text="土">
      <formula>NOT(ISERROR(SEARCH("土",M401)))</formula>
    </cfRule>
  </conditionalFormatting>
  <conditionalFormatting sqref="O401">
    <cfRule type="containsText" dxfId="875" priority="877" operator="containsText" text="日">
      <formula>NOT(ISERROR(SEARCH("日",O401)))</formula>
    </cfRule>
    <cfRule type="containsText" dxfId="874" priority="878" operator="containsText" text="土">
      <formula>NOT(ISERROR(SEARCH("土",O401)))</formula>
    </cfRule>
  </conditionalFormatting>
  <conditionalFormatting sqref="P401">
    <cfRule type="containsText" dxfId="873" priority="875" operator="containsText" text="日">
      <formula>NOT(ISERROR(SEARCH("日",P401)))</formula>
    </cfRule>
    <cfRule type="containsText" dxfId="872" priority="876" operator="containsText" text="土">
      <formula>NOT(ISERROR(SEARCH("土",P401)))</formula>
    </cfRule>
  </conditionalFormatting>
  <conditionalFormatting sqref="L401">
    <cfRule type="containsText" dxfId="871" priority="883" operator="containsText" text="日">
      <formula>NOT(ISERROR(SEARCH("日",L401)))</formula>
    </cfRule>
    <cfRule type="containsText" dxfId="870" priority="884" operator="containsText" text="土">
      <formula>NOT(ISERROR(SEARCH("土",L401)))</formula>
    </cfRule>
  </conditionalFormatting>
  <conditionalFormatting sqref="S402">
    <cfRule type="containsText" dxfId="869" priority="867" operator="containsText" text="日">
      <formula>NOT(ISERROR(SEARCH("日",S402)))</formula>
    </cfRule>
    <cfRule type="containsText" dxfId="868" priority="868" operator="containsText" text="土">
      <formula>NOT(ISERROR(SEARCH("土",S402)))</formula>
    </cfRule>
  </conditionalFormatting>
  <conditionalFormatting sqref="R402">
    <cfRule type="containsText" dxfId="867" priority="865" operator="containsText" text="日">
      <formula>NOT(ISERROR(SEARCH("日",R402)))</formula>
    </cfRule>
    <cfRule type="containsText" dxfId="866" priority="866" operator="containsText" text="土">
      <formula>NOT(ISERROR(SEARCH("土",R402)))</formula>
    </cfRule>
  </conditionalFormatting>
  <conditionalFormatting sqref="Q402">
    <cfRule type="containsText" dxfId="865" priority="863" operator="containsText" text="日">
      <formula>NOT(ISERROR(SEARCH("日",Q402)))</formula>
    </cfRule>
    <cfRule type="containsText" dxfId="864" priority="864" operator="containsText" text="土">
      <formula>NOT(ISERROR(SEARCH("土",Q402)))</formula>
    </cfRule>
  </conditionalFormatting>
  <conditionalFormatting sqref="P402">
    <cfRule type="containsText" dxfId="863" priority="861" operator="containsText" text="日">
      <formula>NOT(ISERROR(SEARCH("日",P402)))</formula>
    </cfRule>
    <cfRule type="containsText" dxfId="862" priority="862" operator="containsText" text="土">
      <formula>NOT(ISERROR(SEARCH("土",P402)))</formula>
    </cfRule>
  </conditionalFormatting>
  <conditionalFormatting sqref="N402">
    <cfRule type="containsText" dxfId="861" priority="857" operator="containsText" text="日">
      <formula>NOT(ISERROR(SEARCH("日",N402)))</formula>
    </cfRule>
    <cfRule type="containsText" dxfId="860" priority="858" operator="containsText" text="土">
      <formula>NOT(ISERROR(SEARCH("土",N402)))</formula>
    </cfRule>
  </conditionalFormatting>
  <conditionalFormatting sqref="U402">
    <cfRule type="containsText" dxfId="859" priority="871" operator="containsText" text="日">
      <formula>NOT(ISERROR(SEARCH("日",U402)))</formula>
    </cfRule>
    <cfRule type="containsText" dxfId="858" priority="872" operator="containsText" text="土">
      <formula>NOT(ISERROR(SEARCH("土",U402)))</formula>
    </cfRule>
  </conditionalFormatting>
  <conditionalFormatting sqref="O402">
    <cfRule type="containsText" dxfId="857" priority="859" operator="containsText" text="日">
      <formula>NOT(ISERROR(SEARCH("日",O402)))</formula>
    </cfRule>
    <cfRule type="containsText" dxfId="856" priority="860" operator="containsText" text="土">
      <formula>NOT(ISERROR(SEARCH("土",O402)))</formula>
    </cfRule>
  </conditionalFormatting>
  <conditionalFormatting sqref="M402">
    <cfRule type="containsText" dxfId="855" priority="855" operator="containsText" text="日">
      <formula>NOT(ISERROR(SEARCH("日",M402)))</formula>
    </cfRule>
    <cfRule type="containsText" dxfId="854" priority="856" operator="containsText" text="土">
      <formula>NOT(ISERROR(SEARCH("土",M402)))</formula>
    </cfRule>
  </conditionalFormatting>
  <conditionalFormatting sqref="M404:V404">
    <cfRule type="containsText" dxfId="853" priority="853" operator="containsText" text="日">
      <formula>NOT(ISERROR(SEARCH("日",M404)))</formula>
    </cfRule>
    <cfRule type="containsText" dxfId="852" priority="854" operator="containsText" text="土">
      <formula>NOT(ISERROR(SEARCH("土",M404)))</formula>
    </cfRule>
  </conditionalFormatting>
  <conditionalFormatting sqref="V402">
    <cfRule type="containsText" dxfId="851" priority="873" operator="containsText" text="日">
      <formula>NOT(ISERROR(SEARCH("日",V402)))</formula>
    </cfRule>
    <cfRule type="containsText" dxfId="850" priority="874" operator="containsText" text="土">
      <formula>NOT(ISERROR(SEARCH("土",V402)))</formula>
    </cfRule>
  </conditionalFormatting>
  <conditionalFormatting sqref="N405 L406:L408 M407:V407">
    <cfRule type="containsText" dxfId="849" priority="847" operator="containsText" text="日">
      <formula>NOT(ISERROR(SEARCH("日",L405)))</formula>
    </cfRule>
    <cfRule type="containsText" dxfId="848" priority="848" operator="containsText" text="土">
      <formula>NOT(ISERROR(SEARCH("土",L405)))</formula>
    </cfRule>
  </conditionalFormatting>
  <conditionalFormatting sqref="M405">
    <cfRule type="containsText" dxfId="847" priority="849" operator="containsText" text="日">
      <formula>NOT(ISERROR(SEARCH("日",M405)))</formula>
    </cfRule>
    <cfRule type="containsText" dxfId="846" priority="850" operator="containsText" text="土">
      <formula>NOT(ISERROR(SEARCH("土",M405)))</formula>
    </cfRule>
  </conditionalFormatting>
  <conditionalFormatting sqref="O405">
    <cfRule type="containsText" dxfId="845" priority="845" operator="containsText" text="日">
      <formula>NOT(ISERROR(SEARCH("日",O405)))</formula>
    </cfRule>
    <cfRule type="containsText" dxfId="844" priority="846" operator="containsText" text="土">
      <formula>NOT(ISERROR(SEARCH("土",O405)))</formula>
    </cfRule>
  </conditionalFormatting>
  <conditionalFormatting sqref="P405">
    <cfRule type="containsText" dxfId="843" priority="843" operator="containsText" text="日">
      <formula>NOT(ISERROR(SEARCH("日",P405)))</formula>
    </cfRule>
    <cfRule type="containsText" dxfId="842" priority="844" operator="containsText" text="土">
      <formula>NOT(ISERROR(SEARCH("土",P405)))</formula>
    </cfRule>
  </conditionalFormatting>
  <conditionalFormatting sqref="L405">
    <cfRule type="containsText" dxfId="841" priority="851" operator="containsText" text="日">
      <formula>NOT(ISERROR(SEARCH("日",L405)))</formula>
    </cfRule>
    <cfRule type="containsText" dxfId="840" priority="852" operator="containsText" text="土">
      <formula>NOT(ISERROR(SEARCH("土",L405)))</formula>
    </cfRule>
  </conditionalFormatting>
  <conditionalFormatting sqref="T406">
    <cfRule type="containsText" dxfId="839" priority="837" operator="containsText" text="日">
      <formula>NOT(ISERROR(SEARCH("日",T406)))</formula>
    </cfRule>
    <cfRule type="containsText" dxfId="838" priority="838" operator="containsText" text="土">
      <formula>NOT(ISERROR(SEARCH("土",T406)))</formula>
    </cfRule>
  </conditionalFormatting>
  <conditionalFormatting sqref="S406">
    <cfRule type="containsText" dxfId="837" priority="835" operator="containsText" text="日">
      <formula>NOT(ISERROR(SEARCH("日",S406)))</formula>
    </cfRule>
    <cfRule type="containsText" dxfId="836" priority="836" operator="containsText" text="土">
      <formula>NOT(ISERROR(SEARCH("土",S406)))</formula>
    </cfRule>
  </conditionalFormatting>
  <conditionalFormatting sqref="R406">
    <cfRule type="containsText" dxfId="835" priority="833" operator="containsText" text="日">
      <formula>NOT(ISERROR(SEARCH("日",R406)))</formula>
    </cfRule>
    <cfRule type="containsText" dxfId="834" priority="834" operator="containsText" text="土">
      <formula>NOT(ISERROR(SEARCH("土",R406)))</formula>
    </cfRule>
  </conditionalFormatting>
  <conditionalFormatting sqref="Q406">
    <cfRule type="containsText" dxfId="833" priority="831" operator="containsText" text="日">
      <formula>NOT(ISERROR(SEARCH("日",Q406)))</formula>
    </cfRule>
    <cfRule type="containsText" dxfId="832" priority="832" operator="containsText" text="土">
      <formula>NOT(ISERROR(SEARCH("土",Q406)))</formula>
    </cfRule>
  </conditionalFormatting>
  <conditionalFormatting sqref="P406">
    <cfRule type="containsText" dxfId="831" priority="829" operator="containsText" text="日">
      <formula>NOT(ISERROR(SEARCH("日",P406)))</formula>
    </cfRule>
    <cfRule type="containsText" dxfId="830" priority="830" operator="containsText" text="土">
      <formula>NOT(ISERROR(SEARCH("土",P406)))</formula>
    </cfRule>
  </conditionalFormatting>
  <conditionalFormatting sqref="N406">
    <cfRule type="containsText" dxfId="829" priority="825" operator="containsText" text="日">
      <formula>NOT(ISERROR(SEARCH("日",N406)))</formula>
    </cfRule>
    <cfRule type="containsText" dxfId="828" priority="826" operator="containsText" text="土">
      <formula>NOT(ISERROR(SEARCH("土",N406)))</formula>
    </cfRule>
  </conditionalFormatting>
  <conditionalFormatting sqref="U406">
    <cfRule type="containsText" dxfId="827" priority="839" operator="containsText" text="日">
      <formula>NOT(ISERROR(SEARCH("日",U406)))</formula>
    </cfRule>
    <cfRule type="containsText" dxfId="826" priority="840" operator="containsText" text="土">
      <formula>NOT(ISERROR(SEARCH("土",U406)))</formula>
    </cfRule>
  </conditionalFormatting>
  <conditionalFormatting sqref="O406">
    <cfRule type="containsText" dxfId="825" priority="827" operator="containsText" text="日">
      <formula>NOT(ISERROR(SEARCH("日",O406)))</formula>
    </cfRule>
    <cfRule type="containsText" dxfId="824" priority="828" operator="containsText" text="土">
      <formula>NOT(ISERROR(SEARCH("土",O406)))</formula>
    </cfRule>
  </conditionalFormatting>
  <conditionalFormatting sqref="M406">
    <cfRule type="containsText" dxfId="823" priority="823" operator="containsText" text="日">
      <formula>NOT(ISERROR(SEARCH("日",M406)))</formula>
    </cfRule>
    <cfRule type="containsText" dxfId="822" priority="824" operator="containsText" text="土">
      <formula>NOT(ISERROR(SEARCH("土",M406)))</formula>
    </cfRule>
  </conditionalFormatting>
  <conditionalFormatting sqref="M408:V408">
    <cfRule type="containsText" dxfId="821" priority="821" operator="containsText" text="日">
      <formula>NOT(ISERROR(SEARCH("日",M408)))</formula>
    </cfRule>
    <cfRule type="containsText" dxfId="820" priority="822" operator="containsText" text="土">
      <formula>NOT(ISERROR(SEARCH("土",M408)))</formula>
    </cfRule>
  </conditionalFormatting>
  <conditionalFormatting sqref="N409 L410:L412 M411:V411">
    <cfRule type="containsText" dxfId="819" priority="815" operator="containsText" text="日">
      <formula>NOT(ISERROR(SEARCH("日",L409)))</formula>
    </cfRule>
    <cfRule type="containsText" dxfId="818" priority="816" operator="containsText" text="土">
      <formula>NOT(ISERROR(SEARCH("土",L409)))</formula>
    </cfRule>
  </conditionalFormatting>
  <conditionalFormatting sqref="M409">
    <cfRule type="containsText" dxfId="817" priority="817" operator="containsText" text="日">
      <formula>NOT(ISERROR(SEARCH("日",M409)))</formula>
    </cfRule>
    <cfRule type="containsText" dxfId="816" priority="818" operator="containsText" text="土">
      <formula>NOT(ISERROR(SEARCH("土",M409)))</formula>
    </cfRule>
  </conditionalFormatting>
  <conditionalFormatting sqref="O409">
    <cfRule type="containsText" dxfId="815" priority="813" operator="containsText" text="日">
      <formula>NOT(ISERROR(SEARCH("日",O409)))</formula>
    </cfRule>
    <cfRule type="containsText" dxfId="814" priority="814" operator="containsText" text="土">
      <formula>NOT(ISERROR(SEARCH("土",O409)))</formula>
    </cfRule>
  </conditionalFormatting>
  <conditionalFormatting sqref="P409">
    <cfRule type="containsText" dxfId="813" priority="811" operator="containsText" text="日">
      <formula>NOT(ISERROR(SEARCH("日",P409)))</formula>
    </cfRule>
    <cfRule type="containsText" dxfId="812" priority="812" operator="containsText" text="土">
      <formula>NOT(ISERROR(SEARCH("土",P409)))</formula>
    </cfRule>
  </conditionalFormatting>
  <conditionalFormatting sqref="L409">
    <cfRule type="containsText" dxfId="811" priority="819" operator="containsText" text="日">
      <formula>NOT(ISERROR(SEARCH("日",L409)))</formula>
    </cfRule>
    <cfRule type="containsText" dxfId="810" priority="820" operator="containsText" text="土">
      <formula>NOT(ISERROR(SEARCH("土",L409)))</formula>
    </cfRule>
  </conditionalFormatting>
  <conditionalFormatting sqref="T410">
    <cfRule type="containsText" dxfId="809" priority="805" operator="containsText" text="日">
      <formula>NOT(ISERROR(SEARCH("日",T410)))</formula>
    </cfRule>
    <cfRule type="containsText" dxfId="808" priority="806" operator="containsText" text="土">
      <formula>NOT(ISERROR(SEARCH("土",T410)))</formula>
    </cfRule>
  </conditionalFormatting>
  <conditionalFormatting sqref="S410">
    <cfRule type="containsText" dxfId="807" priority="803" operator="containsText" text="日">
      <formula>NOT(ISERROR(SEARCH("日",S410)))</formula>
    </cfRule>
    <cfRule type="containsText" dxfId="806" priority="804" operator="containsText" text="土">
      <formula>NOT(ISERROR(SEARCH("土",S410)))</formula>
    </cfRule>
  </conditionalFormatting>
  <conditionalFormatting sqref="R410">
    <cfRule type="containsText" dxfId="805" priority="801" operator="containsText" text="日">
      <formula>NOT(ISERROR(SEARCH("日",R410)))</formula>
    </cfRule>
    <cfRule type="containsText" dxfId="804" priority="802" operator="containsText" text="土">
      <formula>NOT(ISERROR(SEARCH("土",R410)))</formula>
    </cfRule>
  </conditionalFormatting>
  <conditionalFormatting sqref="Q410">
    <cfRule type="containsText" dxfId="803" priority="799" operator="containsText" text="日">
      <formula>NOT(ISERROR(SEARCH("日",Q410)))</formula>
    </cfRule>
    <cfRule type="containsText" dxfId="802" priority="800" operator="containsText" text="土">
      <formula>NOT(ISERROR(SEARCH("土",Q410)))</formula>
    </cfRule>
  </conditionalFormatting>
  <conditionalFormatting sqref="P410">
    <cfRule type="containsText" dxfId="801" priority="797" operator="containsText" text="日">
      <formula>NOT(ISERROR(SEARCH("日",P410)))</formula>
    </cfRule>
    <cfRule type="containsText" dxfId="800" priority="798" operator="containsText" text="土">
      <formula>NOT(ISERROR(SEARCH("土",P410)))</formula>
    </cfRule>
  </conditionalFormatting>
  <conditionalFormatting sqref="N410">
    <cfRule type="containsText" dxfId="799" priority="793" operator="containsText" text="日">
      <formula>NOT(ISERROR(SEARCH("日",N410)))</formula>
    </cfRule>
    <cfRule type="containsText" dxfId="798" priority="794" operator="containsText" text="土">
      <formula>NOT(ISERROR(SEARCH("土",N410)))</formula>
    </cfRule>
  </conditionalFormatting>
  <conditionalFormatting sqref="U410">
    <cfRule type="containsText" dxfId="797" priority="807" operator="containsText" text="日">
      <formula>NOT(ISERROR(SEARCH("日",U410)))</formula>
    </cfRule>
    <cfRule type="containsText" dxfId="796" priority="808" operator="containsText" text="土">
      <formula>NOT(ISERROR(SEARCH("土",U410)))</formula>
    </cfRule>
  </conditionalFormatting>
  <conditionalFormatting sqref="O410">
    <cfRule type="containsText" dxfId="795" priority="795" operator="containsText" text="日">
      <formula>NOT(ISERROR(SEARCH("日",O410)))</formula>
    </cfRule>
    <cfRule type="containsText" dxfId="794" priority="796" operator="containsText" text="土">
      <formula>NOT(ISERROR(SEARCH("土",O410)))</formula>
    </cfRule>
  </conditionalFormatting>
  <conditionalFormatting sqref="M410">
    <cfRule type="containsText" dxfId="793" priority="791" operator="containsText" text="日">
      <formula>NOT(ISERROR(SEARCH("日",M410)))</formula>
    </cfRule>
    <cfRule type="containsText" dxfId="792" priority="792" operator="containsText" text="土">
      <formula>NOT(ISERROR(SEARCH("土",M410)))</formula>
    </cfRule>
  </conditionalFormatting>
  <conditionalFormatting sqref="M412:V412">
    <cfRule type="containsText" dxfId="791" priority="789" operator="containsText" text="日">
      <formula>NOT(ISERROR(SEARCH("日",M412)))</formula>
    </cfRule>
    <cfRule type="containsText" dxfId="790" priority="790" operator="containsText" text="土">
      <formula>NOT(ISERROR(SEARCH("土",M412)))</formula>
    </cfRule>
  </conditionalFormatting>
  <conditionalFormatting sqref="V410">
    <cfRule type="containsText" dxfId="789" priority="809" operator="containsText" text="日">
      <formula>NOT(ISERROR(SEARCH("日",V410)))</formula>
    </cfRule>
    <cfRule type="containsText" dxfId="788" priority="810" operator="containsText" text="土">
      <formula>NOT(ISERROR(SEARCH("土",V410)))</formula>
    </cfRule>
  </conditionalFormatting>
  <conditionalFormatting sqref="N413 L414:L416 M415:V415">
    <cfRule type="containsText" dxfId="787" priority="783" operator="containsText" text="日">
      <formula>NOT(ISERROR(SEARCH("日",L413)))</formula>
    </cfRule>
    <cfRule type="containsText" dxfId="786" priority="784" operator="containsText" text="土">
      <formula>NOT(ISERROR(SEARCH("土",L413)))</formula>
    </cfRule>
  </conditionalFormatting>
  <conditionalFormatting sqref="M413">
    <cfRule type="containsText" dxfId="785" priority="785" operator="containsText" text="日">
      <formula>NOT(ISERROR(SEARCH("日",M413)))</formula>
    </cfRule>
    <cfRule type="containsText" dxfId="784" priority="786" operator="containsText" text="土">
      <formula>NOT(ISERROR(SEARCH("土",M413)))</formula>
    </cfRule>
  </conditionalFormatting>
  <conditionalFormatting sqref="O413">
    <cfRule type="containsText" dxfId="783" priority="781" operator="containsText" text="日">
      <formula>NOT(ISERROR(SEARCH("日",O413)))</formula>
    </cfRule>
    <cfRule type="containsText" dxfId="782" priority="782" operator="containsText" text="土">
      <formula>NOT(ISERROR(SEARCH("土",O413)))</formula>
    </cfRule>
  </conditionalFormatting>
  <conditionalFormatting sqref="P413">
    <cfRule type="containsText" dxfId="781" priority="779" operator="containsText" text="日">
      <formula>NOT(ISERROR(SEARCH("日",P413)))</formula>
    </cfRule>
    <cfRule type="containsText" dxfId="780" priority="780" operator="containsText" text="土">
      <formula>NOT(ISERROR(SEARCH("土",P413)))</formula>
    </cfRule>
  </conditionalFormatting>
  <conditionalFormatting sqref="L413">
    <cfRule type="containsText" dxfId="779" priority="787" operator="containsText" text="日">
      <formula>NOT(ISERROR(SEARCH("日",L413)))</formula>
    </cfRule>
    <cfRule type="containsText" dxfId="778" priority="788" operator="containsText" text="土">
      <formula>NOT(ISERROR(SEARCH("土",L413)))</formula>
    </cfRule>
  </conditionalFormatting>
  <conditionalFormatting sqref="T414">
    <cfRule type="containsText" dxfId="777" priority="773" operator="containsText" text="日">
      <formula>NOT(ISERROR(SEARCH("日",T414)))</formula>
    </cfRule>
    <cfRule type="containsText" dxfId="776" priority="774" operator="containsText" text="土">
      <formula>NOT(ISERROR(SEARCH("土",T414)))</formula>
    </cfRule>
  </conditionalFormatting>
  <conditionalFormatting sqref="S414">
    <cfRule type="containsText" dxfId="775" priority="771" operator="containsText" text="日">
      <formula>NOT(ISERROR(SEARCH("日",S414)))</formula>
    </cfRule>
    <cfRule type="containsText" dxfId="774" priority="772" operator="containsText" text="土">
      <formula>NOT(ISERROR(SEARCH("土",S414)))</formula>
    </cfRule>
  </conditionalFormatting>
  <conditionalFormatting sqref="R414">
    <cfRule type="containsText" dxfId="773" priority="769" operator="containsText" text="日">
      <formula>NOT(ISERROR(SEARCH("日",R414)))</formula>
    </cfRule>
    <cfRule type="containsText" dxfId="772" priority="770" operator="containsText" text="土">
      <formula>NOT(ISERROR(SEARCH("土",R414)))</formula>
    </cfRule>
  </conditionalFormatting>
  <conditionalFormatting sqref="Q414">
    <cfRule type="containsText" dxfId="771" priority="767" operator="containsText" text="日">
      <formula>NOT(ISERROR(SEARCH("日",Q414)))</formula>
    </cfRule>
    <cfRule type="containsText" dxfId="770" priority="768" operator="containsText" text="土">
      <formula>NOT(ISERROR(SEARCH("土",Q414)))</formula>
    </cfRule>
  </conditionalFormatting>
  <conditionalFormatting sqref="P414">
    <cfRule type="containsText" dxfId="769" priority="765" operator="containsText" text="日">
      <formula>NOT(ISERROR(SEARCH("日",P414)))</formula>
    </cfRule>
    <cfRule type="containsText" dxfId="768" priority="766" operator="containsText" text="土">
      <formula>NOT(ISERROR(SEARCH("土",P414)))</formula>
    </cfRule>
  </conditionalFormatting>
  <conditionalFormatting sqref="N414">
    <cfRule type="containsText" dxfId="767" priority="761" operator="containsText" text="日">
      <formula>NOT(ISERROR(SEARCH("日",N414)))</formula>
    </cfRule>
    <cfRule type="containsText" dxfId="766" priority="762" operator="containsText" text="土">
      <formula>NOT(ISERROR(SEARCH("土",N414)))</formula>
    </cfRule>
  </conditionalFormatting>
  <conditionalFormatting sqref="U414">
    <cfRule type="containsText" dxfId="765" priority="775" operator="containsText" text="日">
      <formula>NOT(ISERROR(SEARCH("日",U414)))</formula>
    </cfRule>
    <cfRule type="containsText" dxfId="764" priority="776" operator="containsText" text="土">
      <formula>NOT(ISERROR(SEARCH("土",U414)))</formula>
    </cfRule>
  </conditionalFormatting>
  <conditionalFormatting sqref="O414">
    <cfRule type="containsText" dxfId="763" priority="763" operator="containsText" text="日">
      <formula>NOT(ISERROR(SEARCH("日",O414)))</formula>
    </cfRule>
    <cfRule type="containsText" dxfId="762" priority="764" operator="containsText" text="土">
      <formula>NOT(ISERROR(SEARCH("土",O414)))</formula>
    </cfRule>
  </conditionalFormatting>
  <conditionalFormatting sqref="M414">
    <cfRule type="containsText" dxfId="761" priority="759" operator="containsText" text="日">
      <formula>NOT(ISERROR(SEARCH("日",M414)))</formula>
    </cfRule>
    <cfRule type="containsText" dxfId="760" priority="760" operator="containsText" text="土">
      <formula>NOT(ISERROR(SEARCH("土",M414)))</formula>
    </cfRule>
  </conditionalFormatting>
  <conditionalFormatting sqref="M416:V416">
    <cfRule type="containsText" dxfId="759" priority="757" operator="containsText" text="日">
      <formula>NOT(ISERROR(SEARCH("日",M416)))</formula>
    </cfRule>
    <cfRule type="containsText" dxfId="758" priority="758" operator="containsText" text="土">
      <formula>NOT(ISERROR(SEARCH("土",M416)))</formula>
    </cfRule>
  </conditionalFormatting>
  <conditionalFormatting sqref="V414">
    <cfRule type="containsText" dxfId="757" priority="777" operator="containsText" text="日">
      <formula>NOT(ISERROR(SEARCH("日",V414)))</formula>
    </cfRule>
    <cfRule type="containsText" dxfId="756" priority="778" operator="containsText" text="土">
      <formula>NOT(ISERROR(SEARCH("土",V414)))</formula>
    </cfRule>
  </conditionalFormatting>
  <conditionalFormatting sqref="AA370">
    <cfRule type="containsText" dxfId="755" priority="755" operator="containsText" text="日">
      <formula>NOT(ISERROR(SEARCH("日",AA370)))</formula>
    </cfRule>
    <cfRule type="containsText" dxfId="754" priority="756" operator="containsText" text="土">
      <formula>NOT(ISERROR(SEARCH("土",AA370)))</formula>
    </cfRule>
  </conditionalFormatting>
  <conditionalFormatting sqref="AA372">
    <cfRule type="containsText" dxfId="753" priority="753" operator="containsText" text="日">
      <formula>NOT(ISERROR(SEARCH("日",AA372)))</formula>
    </cfRule>
    <cfRule type="containsText" dxfId="752" priority="754" operator="containsText" text="土">
      <formula>NOT(ISERROR(SEARCH("土",AA372)))</formula>
    </cfRule>
  </conditionalFormatting>
  <conditionalFormatting sqref="AA371">
    <cfRule type="containsText" dxfId="751" priority="751" operator="containsText" text="日">
      <formula>NOT(ISERROR(SEARCH("日",AA371)))</formula>
    </cfRule>
    <cfRule type="containsText" dxfId="750" priority="752" operator="containsText" text="土">
      <formula>NOT(ISERROR(SEARCH("土",AA371)))</formula>
    </cfRule>
  </conditionalFormatting>
  <conditionalFormatting sqref="AA374">
    <cfRule type="containsText" dxfId="749" priority="749" operator="containsText" text="日">
      <formula>NOT(ISERROR(SEARCH("日",AA374)))</formula>
    </cfRule>
    <cfRule type="containsText" dxfId="748" priority="750" operator="containsText" text="土">
      <formula>NOT(ISERROR(SEARCH("土",AA374)))</formula>
    </cfRule>
  </conditionalFormatting>
  <conditionalFormatting sqref="AA376">
    <cfRule type="containsText" dxfId="747" priority="747" operator="containsText" text="日">
      <formula>NOT(ISERROR(SEARCH("日",AA376)))</formula>
    </cfRule>
    <cfRule type="containsText" dxfId="746" priority="748" operator="containsText" text="土">
      <formula>NOT(ISERROR(SEARCH("土",AA376)))</formula>
    </cfRule>
  </conditionalFormatting>
  <conditionalFormatting sqref="AA375">
    <cfRule type="containsText" dxfId="745" priority="745" operator="containsText" text="日">
      <formula>NOT(ISERROR(SEARCH("日",AA375)))</formula>
    </cfRule>
    <cfRule type="containsText" dxfId="744" priority="746" operator="containsText" text="土">
      <formula>NOT(ISERROR(SEARCH("土",AA375)))</formula>
    </cfRule>
  </conditionalFormatting>
  <conditionalFormatting sqref="AA378">
    <cfRule type="containsText" dxfId="743" priority="743" operator="containsText" text="日">
      <formula>NOT(ISERROR(SEARCH("日",AA378)))</formula>
    </cfRule>
    <cfRule type="containsText" dxfId="742" priority="744" operator="containsText" text="土">
      <formula>NOT(ISERROR(SEARCH("土",AA378)))</formula>
    </cfRule>
  </conditionalFormatting>
  <conditionalFormatting sqref="AA380">
    <cfRule type="containsText" dxfId="741" priority="741" operator="containsText" text="日">
      <formula>NOT(ISERROR(SEARCH("日",AA380)))</formula>
    </cfRule>
    <cfRule type="containsText" dxfId="740" priority="742" operator="containsText" text="土">
      <formula>NOT(ISERROR(SEARCH("土",AA380)))</formula>
    </cfRule>
  </conditionalFormatting>
  <conditionalFormatting sqref="AA379">
    <cfRule type="containsText" dxfId="739" priority="739" operator="containsText" text="日">
      <formula>NOT(ISERROR(SEARCH("日",AA379)))</formula>
    </cfRule>
    <cfRule type="containsText" dxfId="738" priority="740" operator="containsText" text="土">
      <formula>NOT(ISERROR(SEARCH("土",AA379)))</formula>
    </cfRule>
  </conditionalFormatting>
  <conditionalFormatting sqref="AA382">
    <cfRule type="containsText" dxfId="737" priority="737" operator="containsText" text="日">
      <formula>NOT(ISERROR(SEARCH("日",AA382)))</formula>
    </cfRule>
    <cfRule type="containsText" dxfId="736" priority="738" operator="containsText" text="土">
      <formula>NOT(ISERROR(SEARCH("土",AA382)))</formula>
    </cfRule>
  </conditionalFormatting>
  <conditionalFormatting sqref="AA384">
    <cfRule type="containsText" dxfId="735" priority="735" operator="containsText" text="日">
      <formula>NOT(ISERROR(SEARCH("日",AA384)))</formula>
    </cfRule>
    <cfRule type="containsText" dxfId="734" priority="736" operator="containsText" text="土">
      <formula>NOT(ISERROR(SEARCH("土",AA384)))</formula>
    </cfRule>
  </conditionalFormatting>
  <conditionalFormatting sqref="AA383">
    <cfRule type="containsText" dxfId="733" priority="733" operator="containsText" text="日">
      <formula>NOT(ISERROR(SEARCH("日",AA383)))</formula>
    </cfRule>
    <cfRule type="containsText" dxfId="732" priority="734" operator="containsText" text="土">
      <formula>NOT(ISERROR(SEARCH("土",AA383)))</formula>
    </cfRule>
  </conditionalFormatting>
  <conditionalFormatting sqref="AA386">
    <cfRule type="containsText" dxfId="731" priority="731" operator="containsText" text="日">
      <formula>NOT(ISERROR(SEARCH("日",AA386)))</formula>
    </cfRule>
    <cfRule type="containsText" dxfId="730" priority="732" operator="containsText" text="土">
      <formula>NOT(ISERROR(SEARCH("土",AA386)))</formula>
    </cfRule>
  </conditionalFormatting>
  <conditionalFormatting sqref="AA388">
    <cfRule type="containsText" dxfId="729" priority="729" operator="containsText" text="日">
      <formula>NOT(ISERROR(SEARCH("日",AA388)))</formula>
    </cfRule>
    <cfRule type="containsText" dxfId="728" priority="730" operator="containsText" text="土">
      <formula>NOT(ISERROR(SEARCH("土",AA388)))</formula>
    </cfRule>
  </conditionalFormatting>
  <conditionalFormatting sqref="AA387">
    <cfRule type="containsText" dxfId="727" priority="727" operator="containsText" text="日">
      <formula>NOT(ISERROR(SEARCH("日",AA387)))</formula>
    </cfRule>
    <cfRule type="containsText" dxfId="726" priority="728" operator="containsText" text="土">
      <formula>NOT(ISERROR(SEARCH("土",AA387)))</formula>
    </cfRule>
  </conditionalFormatting>
  <conditionalFormatting sqref="AA390">
    <cfRule type="containsText" dxfId="725" priority="725" operator="containsText" text="日">
      <formula>NOT(ISERROR(SEARCH("日",AA390)))</formula>
    </cfRule>
    <cfRule type="containsText" dxfId="724" priority="726" operator="containsText" text="土">
      <formula>NOT(ISERROR(SEARCH("土",AA390)))</formula>
    </cfRule>
  </conditionalFormatting>
  <conditionalFormatting sqref="AA392">
    <cfRule type="containsText" dxfId="723" priority="723" operator="containsText" text="日">
      <formula>NOT(ISERROR(SEARCH("日",AA392)))</formula>
    </cfRule>
    <cfRule type="containsText" dxfId="722" priority="724" operator="containsText" text="土">
      <formula>NOT(ISERROR(SEARCH("土",AA392)))</formula>
    </cfRule>
  </conditionalFormatting>
  <conditionalFormatting sqref="AA391">
    <cfRule type="containsText" dxfId="721" priority="721" operator="containsText" text="日">
      <formula>NOT(ISERROR(SEARCH("日",AA391)))</formula>
    </cfRule>
    <cfRule type="containsText" dxfId="720" priority="722" operator="containsText" text="土">
      <formula>NOT(ISERROR(SEARCH("土",AA391)))</formula>
    </cfRule>
  </conditionalFormatting>
  <conditionalFormatting sqref="AA394">
    <cfRule type="containsText" dxfId="719" priority="719" operator="containsText" text="日">
      <formula>NOT(ISERROR(SEARCH("日",AA394)))</formula>
    </cfRule>
    <cfRule type="containsText" dxfId="718" priority="720" operator="containsText" text="土">
      <formula>NOT(ISERROR(SEARCH("土",AA394)))</formula>
    </cfRule>
  </conditionalFormatting>
  <conditionalFormatting sqref="AA396">
    <cfRule type="containsText" dxfId="717" priority="717" operator="containsText" text="日">
      <formula>NOT(ISERROR(SEARCH("日",AA396)))</formula>
    </cfRule>
    <cfRule type="containsText" dxfId="716" priority="718" operator="containsText" text="土">
      <formula>NOT(ISERROR(SEARCH("土",AA396)))</formula>
    </cfRule>
  </conditionalFormatting>
  <conditionalFormatting sqref="AA395">
    <cfRule type="containsText" dxfId="715" priority="715" operator="containsText" text="日">
      <formula>NOT(ISERROR(SEARCH("日",AA395)))</formula>
    </cfRule>
    <cfRule type="containsText" dxfId="714" priority="716" operator="containsText" text="土">
      <formula>NOT(ISERROR(SEARCH("土",AA395)))</formula>
    </cfRule>
  </conditionalFormatting>
  <conditionalFormatting sqref="AA398">
    <cfRule type="containsText" dxfId="713" priority="713" operator="containsText" text="日">
      <formula>NOT(ISERROR(SEARCH("日",AA398)))</formula>
    </cfRule>
    <cfRule type="containsText" dxfId="712" priority="714" operator="containsText" text="土">
      <formula>NOT(ISERROR(SEARCH("土",AA398)))</formula>
    </cfRule>
  </conditionalFormatting>
  <conditionalFormatting sqref="AA400">
    <cfRule type="containsText" dxfId="711" priority="711" operator="containsText" text="日">
      <formula>NOT(ISERROR(SEARCH("日",AA400)))</formula>
    </cfRule>
    <cfRule type="containsText" dxfId="710" priority="712" operator="containsText" text="土">
      <formula>NOT(ISERROR(SEARCH("土",AA400)))</formula>
    </cfRule>
  </conditionalFormatting>
  <conditionalFormatting sqref="AA399">
    <cfRule type="containsText" dxfId="709" priority="709" operator="containsText" text="日">
      <formula>NOT(ISERROR(SEARCH("日",AA399)))</formula>
    </cfRule>
    <cfRule type="containsText" dxfId="708" priority="710" operator="containsText" text="土">
      <formula>NOT(ISERROR(SEARCH("土",AA399)))</formula>
    </cfRule>
  </conditionalFormatting>
  <conditionalFormatting sqref="AA402">
    <cfRule type="containsText" dxfId="707" priority="707" operator="containsText" text="日">
      <formula>NOT(ISERROR(SEARCH("日",AA402)))</formula>
    </cfRule>
    <cfRule type="containsText" dxfId="706" priority="708" operator="containsText" text="土">
      <formula>NOT(ISERROR(SEARCH("土",AA402)))</formula>
    </cfRule>
  </conditionalFormatting>
  <conditionalFormatting sqref="AA404">
    <cfRule type="containsText" dxfId="705" priority="705" operator="containsText" text="日">
      <formula>NOT(ISERROR(SEARCH("日",AA404)))</formula>
    </cfRule>
    <cfRule type="containsText" dxfId="704" priority="706" operator="containsText" text="土">
      <formula>NOT(ISERROR(SEARCH("土",AA404)))</formula>
    </cfRule>
  </conditionalFormatting>
  <conditionalFormatting sqref="AA403">
    <cfRule type="containsText" dxfId="703" priority="703" operator="containsText" text="日">
      <formula>NOT(ISERROR(SEARCH("日",AA403)))</formula>
    </cfRule>
    <cfRule type="containsText" dxfId="702" priority="704" operator="containsText" text="土">
      <formula>NOT(ISERROR(SEARCH("土",AA403)))</formula>
    </cfRule>
  </conditionalFormatting>
  <conditionalFormatting sqref="AA406">
    <cfRule type="containsText" dxfId="701" priority="701" operator="containsText" text="日">
      <formula>NOT(ISERROR(SEARCH("日",AA406)))</formula>
    </cfRule>
    <cfRule type="containsText" dxfId="700" priority="702" operator="containsText" text="土">
      <formula>NOT(ISERROR(SEARCH("土",AA406)))</formula>
    </cfRule>
  </conditionalFormatting>
  <conditionalFormatting sqref="AA408">
    <cfRule type="containsText" dxfId="699" priority="699" operator="containsText" text="日">
      <formula>NOT(ISERROR(SEARCH("日",AA408)))</formula>
    </cfRule>
    <cfRule type="containsText" dxfId="698" priority="700" operator="containsText" text="土">
      <formula>NOT(ISERROR(SEARCH("土",AA408)))</formula>
    </cfRule>
  </conditionalFormatting>
  <conditionalFormatting sqref="AA407">
    <cfRule type="containsText" dxfId="697" priority="697" operator="containsText" text="日">
      <formula>NOT(ISERROR(SEARCH("日",AA407)))</formula>
    </cfRule>
    <cfRule type="containsText" dxfId="696" priority="698" operator="containsText" text="土">
      <formula>NOT(ISERROR(SEARCH("土",AA407)))</formula>
    </cfRule>
  </conditionalFormatting>
  <conditionalFormatting sqref="AA410">
    <cfRule type="containsText" dxfId="695" priority="695" operator="containsText" text="日">
      <formula>NOT(ISERROR(SEARCH("日",AA410)))</formula>
    </cfRule>
    <cfRule type="containsText" dxfId="694" priority="696" operator="containsText" text="土">
      <formula>NOT(ISERROR(SEARCH("土",AA410)))</formula>
    </cfRule>
  </conditionalFormatting>
  <conditionalFormatting sqref="AA412">
    <cfRule type="containsText" dxfId="693" priority="693" operator="containsText" text="日">
      <formula>NOT(ISERROR(SEARCH("日",AA412)))</formula>
    </cfRule>
    <cfRule type="containsText" dxfId="692" priority="694" operator="containsText" text="土">
      <formula>NOT(ISERROR(SEARCH("土",AA412)))</formula>
    </cfRule>
  </conditionalFormatting>
  <conditionalFormatting sqref="AA411">
    <cfRule type="containsText" dxfId="691" priority="691" operator="containsText" text="日">
      <formula>NOT(ISERROR(SEARCH("日",AA411)))</formula>
    </cfRule>
    <cfRule type="containsText" dxfId="690" priority="692" operator="containsText" text="土">
      <formula>NOT(ISERROR(SEARCH("土",AA411)))</formula>
    </cfRule>
  </conditionalFormatting>
  <conditionalFormatting sqref="AA414">
    <cfRule type="containsText" dxfId="689" priority="689" operator="containsText" text="日">
      <formula>NOT(ISERROR(SEARCH("日",AA414)))</formula>
    </cfRule>
    <cfRule type="containsText" dxfId="688" priority="690" operator="containsText" text="土">
      <formula>NOT(ISERROR(SEARCH("土",AA414)))</formula>
    </cfRule>
  </conditionalFormatting>
  <conditionalFormatting sqref="AA416">
    <cfRule type="containsText" dxfId="687" priority="687" operator="containsText" text="日">
      <formula>NOT(ISERROR(SEARCH("日",AA416)))</formula>
    </cfRule>
    <cfRule type="containsText" dxfId="686" priority="688" operator="containsText" text="土">
      <formula>NOT(ISERROR(SEARCH("土",AA416)))</formula>
    </cfRule>
  </conditionalFormatting>
  <conditionalFormatting sqref="AA415">
    <cfRule type="containsText" dxfId="685" priority="685" operator="containsText" text="日">
      <formula>NOT(ISERROR(SEARCH("日",AA415)))</formula>
    </cfRule>
    <cfRule type="containsText" dxfId="684" priority="686" operator="containsText" text="土">
      <formula>NOT(ISERROR(SEARCH("土",AA415)))</formula>
    </cfRule>
  </conditionalFormatting>
  <conditionalFormatting sqref="N417 L418:L420 M419:V419">
    <cfRule type="containsText" dxfId="683" priority="679" operator="containsText" text="日">
      <formula>NOT(ISERROR(SEARCH("日",L417)))</formula>
    </cfRule>
    <cfRule type="containsText" dxfId="682" priority="680" operator="containsText" text="土">
      <formula>NOT(ISERROR(SEARCH("土",L417)))</formula>
    </cfRule>
  </conditionalFormatting>
  <conditionalFormatting sqref="M417">
    <cfRule type="containsText" dxfId="681" priority="681" operator="containsText" text="日">
      <formula>NOT(ISERROR(SEARCH("日",M417)))</formula>
    </cfRule>
    <cfRule type="containsText" dxfId="680" priority="682" operator="containsText" text="土">
      <formula>NOT(ISERROR(SEARCH("土",M417)))</formula>
    </cfRule>
  </conditionalFormatting>
  <conditionalFormatting sqref="O417">
    <cfRule type="containsText" dxfId="679" priority="677" operator="containsText" text="日">
      <formula>NOT(ISERROR(SEARCH("日",O417)))</formula>
    </cfRule>
    <cfRule type="containsText" dxfId="678" priority="678" operator="containsText" text="土">
      <formula>NOT(ISERROR(SEARCH("土",O417)))</formula>
    </cfRule>
  </conditionalFormatting>
  <conditionalFormatting sqref="P417">
    <cfRule type="containsText" dxfId="677" priority="675" operator="containsText" text="日">
      <formula>NOT(ISERROR(SEARCH("日",P417)))</formula>
    </cfRule>
    <cfRule type="containsText" dxfId="676" priority="676" operator="containsText" text="土">
      <formula>NOT(ISERROR(SEARCH("土",P417)))</formula>
    </cfRule>
  </conditionalFormatting>
  <conditionalFormatting sqref="L417">
    <cfRule type="containsText" dxfId="675" priority="683" operator="containsText" text="日">
      <formula>NOT(ISERROR(SEARCH("日",L417)))</formula>
    </cfRule>
    <cfRule type="containsText" dxfId="674" priority="684" operator="containsText" text="土">
      <formula>NOT(ISERROR(SEARCH("土",L417)))</formula>
    </cfRule>
  </conditionalFormatting>
  <conditionalFormatting sqref="T418">
    <cfRule type="containsText" dxfId="673" priority="669" operator="containsText" text="日">
      <formula>NOT(ISERROR(SEARCH("日",T418)))</formula>
    </cfRule>
    <cfRule type="containsText" dxfId="672" priority="670" operator="containsText" text="土">
      <formula>NOT(ISERROR(SEARCH("土",T418)))</formula>
    </cfRule>
  </conditionalFormatting>
  <conditionalFormatting sqref="S418">
    <cfRule type="containsText" dxfId="671" priority="667" operator="containsText" text="日">
      <formula>NOT(ISERROR(SEARCH("日",S418)))</formula>
    </cfRule>
    <cfRule type="containsText" dxfId="670" priority="668" operator="containsText" text="土">
      <formula>NOT(ISERROR(SEARCH("土",S418)))</formula>
    </cfRule>
  </conditionalFormatting>
  <conditionalFormatting sqref="R418">
    <cfRule type="containsText" dxfId="669" priority="665" operator="containsText" text="日">
      <formula>NOT(ISERROR(SEARCH("日",R418)))</formula>
    </cfRule>
    <cfRule type="containsText" dxfId="668" priority="666" operator="containsText" text="土">
      <formula>NOT(ISERROR(SEARCH("土",R418)))</formula>
    </cfRule>
  </conditionalFormatting>
  <conditionalFormatting sqref="Q418">
    <cfRule type="containsText" dxfId="667" priority="663" operator="containsText" text="日">
      <formula>NOT(ISERROR(SEARCH("日",Q418)))</formula>
    </cfRule>
    <cfRule type="containsText" dxfId="666" priority="664" operator="containsText" text="土">
      <formula>NOT(ISERROR(SEARCH("土",Q418)))</formula>
    </cfRule>
  </conditionalFormatting>
  <conditionalFormatting sqref="P418">
    <cfRule type="containsText" dxfId="665" priority="661" operator="containsText" text="日">
      <formula>NOT(ISERROR(SEARCH("日",P418)))</formula>
    </cfRule>
    <cfRule type="containsText" dxfId="664" priority="662" operator="containsText" text="土">
      <formula>NOT(ISERROR(SEARCH("土",P418)))</formula>
    </cfRule>
  </conditionalFormatting>
  <conditionalFormatting sqref="N418">
    <cfRule type="containsText" dxfId="663" priority="657" operator="containsText" text="日">
      <formula>NOT(ISERROR(SEARCH("日",N418)))</formula>
    </cfRule>
    <cfRule type="containsText" dxfId="662" priority="658" operator="containsText" text="土">
      <formula>NOT(ISERROR(SEARCH("土",N418)))</formula>
    </cfRule>
  </conditionalFormatting>
  <conditionalFormatting sqref="U418">
    <cfRule type="containsText" dxfId="661" priority="671" operator="containsText" text="日">
      <formula>NOT(ISERROR(SEARCH("日",U418)))</formula>
    </cfRule>
    <cfRule type="containsText" dxfId="660" priority="672" operator="containsText" text="土">
      <formula>NOT(ISERROR(SEARCH("土",U418)))</formula>
    </cfRule>
  </conditionalFormatting>
  <conditionalFormatting sqref="O418">
    <cfRule type="containsText" dxfId="659" priority="659" operator="containsText" text="日">
      <formula>NOT(ISERROR(SEARCH("日",O418)))</formula>
    </cfRule>
    <cfRule type="containsText" dxfId="658" priority="660" operator="containsText" text="土">
      <formula>NOT(ISERROR(SEARCH("土",O418)))</formula>
    </cfRule>
  </conditionalFormatting>
  <conditionalFormatting sqref="M418">
    <cfRule type="containsText" dxfId="657" priority="655" operator="containsText" text="日">
      <formula>NOT(ISERROR(SEARCH("日",M418)))</formula>
    </cfRule>
    <cfRule type="containsText" dxfId="656" priority="656" operator="containsText" text="土">
      <formula>NOT(ISERROR(SEARCH("土",M418)))</formula>
    </cfRule>
  </conditionalFormatting>
  <conditionalFormatting sqref="M420:V420">
    <cfRule type="containsText" dxfId="655" priority="653" operator="containsText" text="日">
      <formula>NOT(ISERROR(SEARCH("日",M420)))</formula>
    </cfRule>
    <cfRule type="containsText" dxfId="654" priority="654" operator="containsText" text="土">
      <formula>NOT(ISERROR(SEARCH("土",M420)))</formula>
    </cfRule>
  </conditionalFormatting>
  <conditionalFormatting sqref="V418">
    <cfRule type="containsText" dxfId="653" priority="673" operator="containsText" text="日">
      <formula>NOT(ISERROR(SEARCH("日",V418)))</formula>
    </cfRule>
    <cfRule type="containsText" dxfId="652" priority="674" operator="containsText" text="土">
      <formula>NOT(ISERROR(SEARCH("土",V418)))</formula>
    </cfRule>
  </conditionalFormatting>
  <conditionalFormatting sqref="N421 L422:L424 M423:V423">
    <cfRule type="containsText" dxfId="651" priority="647" operator="containsText" text="日">
      <formula>NOT(ISERROR(SEARCH("日",L421)))</formula>
    </cfRule>
    <cfRule type="containsText" dxfId="650" priority="648" operator="containsText" text="土">
      <formula>NOT(ISERROR(SEARCH("土",L421)))</formula>
    </cfRule>
  </conditionalFormatting>
  <conditionalFormatting sqref="M421">
    <cfRule type="containsText" dxfId="649" priority="649" operator="containsText" text="日">
      <formula>NOT(ISERROR(SEARCH("日",M421)))</formula>
    </cfRule>
    <cfRule type="containsText" dxfId="648" priority="650" operator="containsText" text="土">
      <formula>NOT(ISERROR(SEARCH("土",M421)))</formula>
    </cfRule>
  </conditionalFormatting>
  <conditionalFormatting sqref="O421">
    <cfRule type="containsText" dxfId="647" priority="645" operator="containsText" text="日">
      <formula>NOT(ISERROR(SEARCH("日",O421)))</formula>
    </cfRule>
    <cfRule type="containsText" dxfId="646" priority="646" operator="containsText" text="土">
      <formula>NOT(ISERROR(SEARCH("土",O421)))</formula>
    </cfRule>
  </conditionalFormatting>
  <conditionalFormatting sqref="P421">
    <cfRule type="containsText" dxfId="645" priority="643" operator="containsText" text="日">
      <formula>NOT(ISERROR(SEARCH("日",P421)))</formula>
    </cfRule>
    <cfRule type="containsText" dxfId="644" priority="644" operator="containsText" text="土">
      <formula>NOT(ISERROR(SEARCH("土",P421)))</formula>
    </cfRule>
  </conditionalFormatting>
  <conditionalFormatting sqref="L421">
    <cfRule type="containsText" dxfId="643" priority="651" operator="containsText" text="日">
      <formula>NOT(ISERROR(SEARCH("日",L421)))</formula>
    </cfRule>
    <cfRule type="containsText" dxfId="642" priority="652" operator="containsText" text="土">
      <formula>NOT(ISERROR(SEARCH("土",L421)))</formula>
    </cfRule>
  </conditionalFormatting>
  <conditionalFormatting sqref="T422">
    <cfRule type="containsText" dxfId="641" priority="637" operator="containsText" text="日">
      <formula>NOT(ISERROR(SEARCH("日",T422)))</formula>
    </cfRule>
    <cfRule type="containsText" dxfId="640" priority="638" operator="containsText" text="土">
      <formula>NOT(ISERROR(SEARCH("土",T422)))</formula>
    </cfRule>
  </conditionalFormatting>
  <conditionalFormatting sqref="S422">
    <cfRule type="containsText" dxfId="639" priority="635" operator="containsText" text="日">
      <formula>NOT(ISERROR(SEARCH("日",S422)))</formula>
    </cfRule>
    <cfRule type="containsText" dxfId="638" priority="636" operator="containsText" text="土">
      <formula>NOT(ISERROR(SEARCH("土",S422)))</formula>
    </cfRule>
  </conditionalFormatting>
  <conditionalFormatting sqref="R422">
    <cfRule type="containsText" dxfId="637" priority="633" operator="containsText" text="日">
      <formula>NOT(ISERROR(SEARCH("日",R422)))</formula>
    </cfRule>
    <cfRule type="containsText" dxfId="636" priority="634" operator="containsText" text="土">
      <formula>NOT(ISERROR(SEARCH("土",R422)))</formula>
    </cfRule>
  </conditionalFormatting>
  <conditionalFormatting sqref="Q422">
    <cfRule type="containsText" dxfId="635" priority="631" operator="containsText" text="日">
      <formula>NOT(ISERROR(SEARCH("日",Q422)))</formula>
    </cfRule>
    <cfRule type="containsText" dxfId="634" priority="632" operator="containsText" text="土">
      <formula>NOT(ISERROR(SEARCH("土",Q422)))</formula>
    </cfRule>
  </conditionalFormatting>
  <conditionalFormatting sqref="P422">
    <cfRule type="containsText" dxfId="633" priority="629" operator="containsText" text="日">
      <formula>NOT(ISERROR(SEARCH("日",P422)))</formula>
    </cfRule>
    <cfRule type="containsText" dxfId="632" priority="630" operator="containsText" text="土">
      <formula>NOT(ISERROR(SEARCH("土",P422)))</formula>
    </cfRule>
  </conditionalFormatting>
  <conditionalFormatting sqref="N422">
    <cfRule type="containsText" dxfId="631" priority="625" operator="containsText" text="日">
      <formula>NOT(ISERROR(SEARCH("日",N422)))</formula>
    </cfRule>
    <cfRule type="containsText" dxfId="630" priority="626" operator="containsText" text="土">
      <formula>NOT(ISERROR(SEARCH("土",N422)))</formula>
    </cfRule>
  </conditionalFormatting>
  <conditionalFormatting sqref="U422">
    <cfRule type="containsText" dxfId="629" priority="639" operator="containsText" text="日">
      <formula>NOT(ISERROR(SEARCH("日",U422)))</formula>
    </cfRule>
    <cfRule type="containsText" dxfId="628" priority="640" operator="containsText" text="土">
      <formula>NOT(ISERROR(SEARCH("土",U422)))</formula>
    </cfRule>
  </conditionalFormatting>
  <conditionalFormatting sqref="O422">
    <cfRule type="containsText" dxfId="627" priority="627" operator="containsText" text="日">
      <formula>NOT(ISERROR(SEARCH("日",O422)))</formula>
    </cfRule>
    <cfRule type="containsText" dxfId="626" priority="628" operator="containsText" text="土">
      <formula>NOT(ISERROR(SEARCH("土",O422)))</formula>
    </cfRule>
  </conditionalFormatting>
  <conditionalFormatting sqref="M422">
    <cfRule type="containsText" dxfId="625" priority="623" operator="containsText" text="日">
      <formula>NOT(ISERROR(SEARCH("日",M422)))</formula>
    </cfRule>
    <cfRule type="containsText" dxfId="624" priority="624" operator="containsText" text="土">
      <formula>NOT(ISERROR(SEARCH("土",M422)))</formula>
    </cfRule>
  </conditionalFormatting>
  <conditionalFormatting sqref="M424:V424">
    <cfRule type="containsText" dxfId="623" priority="621" operator="containsText" text="日">
      <formula>NOT(ISERROR(SEARCH("日",M424)))</formula>
    </cfRule>
    <cfRule type="containsText" dxfId="622" priority="622" operator="containsText" text="土">
      <formula>NOT(ISERROR(SEARCH("土",M424)))</formula>
    </cfRule>
  </conditionalFormatting>
  <conditionalFormatting sqref="V422">
    <cfRule type="containsText" dxfId="621" priority="641" operator="containsText" text="日">
      <formula>NOT(ISERROR(SEARCH("日",V422)))</formula>
    </cfRule>
    <cfRule type="containsText" dxfId="620" priority="642" operator="containsText" text="土">
      <formula>NOT(ISERROR(SEARCH("土",V422)))</formula>
    </cfRule>
  </conditionalFormatting>
  <conditionalFormatting sqref="N425 L426:L428 M427:V427">
    <cfRule type="containsText" dxfId="619" priority="615" operator="containsText" text="日">
      <formula>NOT(ISERROR(SEARCH("日",L425)))</formula>
    </cfRule>
    <cfRule type="containsText" dxfId="618" priority="616" operator="containsText" text="土">
      <formula>NOT(ISERROR(SEARCH("土",L425)))</formula>
    </cfRule>
  </conditionalFormatting>
  <conditionalFormatting sqref="M425">
    <cfRule type="containsText" dxfId="617" priority="617" operator="containsText" text="日">
      <formula>NOT(ISERROR(SEARCH("日",M425)))</formula>
    </cfRule>
    <cfRule type="containsText" dxfId="616" priority="618" operator="containsText" text="土">
      <formula>NOT(ISERROR(SEARCH("土",M425)))</formula>
    </cfRule>
  </conditionalFormatting>
  <conditionalFormatting sqref="O425">
    <cfRule type="containsText" dxfId="615" priority="613" operator="containsText" text="日">
      <formula>NOT(ISERROR(SEARCH("日",O425)))</formula>
    </cfRule>
    <cfRule type="containsText" dxfId="614" priority="614" operator="containsText" text="土">
      <formula>NOT(ISERROR(SEARCH("土",O425)))</formula>
    </cfRule>
  </conditionalFormatting>
  <conditionalFormatting sqref="P425">
    <cfRule type="containsText" dxfId="613" priority="611" operator="containsText" text="日">
      <formula>NOT(ISERROR(SEARCH("日",P425)))</formula>
    </cfRule>
    <cfRule type="containsText" dxfId="612" priority="612" operator="containsText" text="土">
      <formula>NOT(ISERROR(SEARCH("土",P425)))</formula>
    </cfRule>
  </conditionalFormatting>
  <conditionalFormatting sqref="L425">
    <cfRule type="containsText" dxfId="611" priority="619" operator="containsText" text="日">
      <formula>NOT(ISERROR(SEARCH("日",L425)))</formula>
    </cfRule>
    <cfRule type="containsText" dxfId="610" priority="620" operator="containsText" text="土">
      <formula>NOT(ISERROR(SEARCH("土",L425)))</formula>
    </cfRule>
  </conditionalFormatting>
  <conditionalFormatting sqref="T426">
    <cfRule type="containsText" dxfId="609" priority="605" operator="containsText" text="日">
      <formula>NOT(ISERROR(SEARCH("日",T426)))</formula>
    </cfRule>
    <cfRule type="containsText" dxfId="608" priority="606" operator="containsText" text="土">
      <formula>NOT(ISERROR(SEARCH("土",T426)))</formula>
    </cfRule>
  </conditionalFormatting>
  <conditionalFormatting sqref="S426">
    <cfRule type="containsText" dxfId="607" priority="603" operator="containsText" text="日">
      <formula>NOT(ISERROR(SEARCH("日",S426)))</formula>
    </cfRule>
    <cfRule type="containsText" dxfId="606" priority="604" operator="containsText" text="土">
      <formula>NOT(ISERROR(SEARCH("土",S426)))</formula>
    </cfRule>
  </conditionalFormatting>
  <conditionalFormatting sqref="R426">
    <cfRule type="containsText" dxfId="605" priority="601" operator="containsText" text="日">
      <formula>NOT(ISERROR(SEARCH("日",R426)))</formula>
    </cfRule>
    <cfRule type="containsText" dxfId="604" priority="602" operator="containsText" text="土">
      <formula>NOT(ISERROR(SEARCH("土",R426)))</formula>
    </cfRule>
  </conditionalFormatting>
  <conditionalFormatting sqref="Q426">
    <cfRule type="containsText" dxfId="603" priority="599" operator="containsText" text="日">
      <formula>NOT(ISERROR(SEARCH("日",Q426)))</formula>
    </cfRule>
    <cfRule type="containsText" dxfId="602" priority="600" operator="containsText" text="土">
      <formula>NOT(ISERROR(SEARCH("土",Q426)))</formula>
    </cfRule>
  </conditionalFormatting>
  <conditionalFormatting sqref="P426">
    <cfRule type="containsText" dxfId="601" priority="597" operator="containsText" text="日">
      <formula>NOT(ISERROR(SEARCH("日",P426)))</formula>
    </cfRule>
    <cfRule type="containsText" dxfId="600" priority="598" operator="containsText" text="土">
      <formula>NOT(ISERROR(SEARCH("土",P426)))</formula>
    </cfRule>
  </conditionalFormatting>
  <conditionalFormatting sqref="N426">
    <cfRule type="containsText" dxfId="599" priority="593" operator="containsText" text="日">
      <formula>NOT(ISERROR(SEARCH("日",N426)))</formula>
    </cfRule>
    <cfRule type="containsText" dxfId="598" priority="594" operator="containsText" text="土">
      <formula>NOT(ISERROR(SEARCH("土",N426)))</formula>
    </cfRule>
  </conditionalFormatting>
  <conditionalFormatting sqref="U426">
    <cfRule type="containsText" dxfId="597" priority="607" operator="containsText" text="日">
      <formula>NOT(ISERROR(SEARCH("日",U426)))</formula>
    </cfRule>
    <cfRule type="containsText" dxfId="596" priority="608" operator="containsText" text="土">
      <formula>NOT(ISERROR(SEARCH("土",U426)))</formula>
    </cfRule>
  </conditionalFormatting>
  <conditionalFormatting sqref="O426">
    <cfRule type="containsText" dxfId="595" priority="595" operator="containsText" text="日">
      <formula>NOT(ISERROR(SEARCH("日",O426)))</formula>
    </cfRule>
    <cfRule type="containsText" dxfId="594" priority="596" operator="containsText" text="土">
      <formula>NOT(ISERROR(SEARCH("土",O426)))</formula>
    </cfRule>
  </conditionalFormatting>
  <conditionalFormatting sqref="M426">
    <cfRule type="containsText" dxfId="593" priority="591" operator="containsText" text="日">
      <formula>NOT(ISERROR(SEARCH("日",M426)))</formula>
    </cfRule>
    <cfRule type="containsText" dxfId="592" priority="592" operator="containsText" text="土">
      <formula>NOT(ISERROR(SEARCH("土",M426)))</formula>
    </cfRule>
  </conditionalFormatting>
  <conditionalFormatting sqref="M428:V428">
    <cfRule type="containsText" dxfId="591" priority="589" operator="containsText" text="日">
      <formula>NOT(ISERROR(SEARCH("日",M428)))</formula>
    </cfRule>
    <cfRule type="containsText" dxfId="590" priority="590" operator="containsText" text="土">
      <formula>NOT(ISERROR(SEARCH("土",M428)))</formula>
    </cfRule>
  </conditionalFormatting>
  <conditionalFormatting sqref="V426">
    <cfRule type="containsText" dxfId="589" priority="609" operator="containsText" text="日">
      <formula>NOT(ISERROR(SEARCH("日",V426)))</formula>
    </cfRule>
    <cfRule type="containsText" dxfId="588" priority="610" operator="containsText" text="土">
      <formula>NOT(ISERROR(SEARCH("土",V426)))</formula>
    </cfRule>
  </conditionalFormatting>
  <conditionalFormatting sqref="N429 L430:L432 M431:V431">
    <cfRule type="containsText" dxfId="587" priority="583" operator="containsText" text="日">
      <formula>NOT(ISERROR(SEARCH("日",L429)))</formula>
    </cfRule>
    <cfRule type="containsText" dxfId="586" priority="584" operator="containsText" text="土">
      <formula>NOT(ISERROR(SEARCH("土",L429)))</formula>
    </cfRule>
  </conditionalFormatting>
  <conditionalFormatting sqref="M429">
    <cfRule type="containsText" dxfId="585" priority="585" operator="containsText" text="日">
      <formula>NOT(ISERROR(SEARCH("日",M429)))</formula>
    </cfRule>
    <cfRule type="containsText" dxfId="584" priority="586" operator="containsText" text="土">
      <formula>NOT(ISERROR(SEARCH("土",M429)))</formula>
    </cfRule>
  </conditionalFormatting>
  <conditionalFormatting sqref="O429">
    <cfRule type="containsText" dxfId="583" priority="581" operator="containsText" text="日">
      <formula>NOT(ISERROR(SEARCH("日",O429)))</formula>
    </cfRule>
    <cfRule type="containsText" dxfId="582" priority="582" operator="containsText" text="土">
      <formula>NOT(ISERROR(SEARCH("土",O429)))</formula>
    </cfRule>
  </conditionalFormatting>
  <conditionalFormatting sqref="P429">
    <cfRule type="containsText" dxfId="581" priority="579" operator="containsText" text="日">
      <formula>NOT(ISERROR(SEARCH("日",P429)))</formula>
    </cfRule>
    <cfRule type="containsText" dxfId="580" priority="580" operator="containsText" text="土">
      <formula>NOT(ISERROR(SEARCH("土",P429)))</formula>
    </cfRule>
  </conditionalFormatting>
  <conditionalFormatting sqref="L429">
    <cfRule type="containsText" dxfId="579" priority="587" operator="containsText" text="日">
      <formula>NOT(ISERROR(SEARCH("日",L429)))</formula>
    </cfRule>
    <cfRule type="containsText" dxfId="578" priority="588" operator="containsText" text="土">
      <formula>NOT(ISERROR(SEARCH("土",L429)))</formula>
    </cfRule>
  </conditionalFormatting>
  <conditionalFormatting sqref="T430">
    <cfRule type="containsText" dxfId="577" priority="573" operator="containsText" text="日">
      <formula>NOT(ISERROR(SEARCH("日",T430)))</formula>
    </cfRule>
    <cfRule type="containsText" dxfId="576" priority="574" operator="containsText" text="土">
      <formula>NOT(ISERROR(SEARCH("土",T430)))</formula>
    </cfRule>
  </conditionalFormatting>
  <conditionalFormatting sqref="S430">
    <cfRule type="containsText" dxfId="575" priority="571" operator="containsText" text="日">
      <formula>NOT(ISERROR(SEARCH("日",S430)))</formula>
    </cfRule>
    <cfRule type="containsText" dxfId="574" priority="572" operator="containsText" text="土">
      <formula>NOT(ISERROR(SEARCH("土",S430)))</formula>
    </cfRule>
  </conditionalFormatting>
  <conditionalFormatting sqref="R430">
    <cfRule type="containsText" dxfId="573" priority="569" operator="containsText" text="日">
      <formula>NOT(ISERROR(SEARCH("日",R430)))</formula>
    </cfRule>
    <cfRule type="containsText" dxfId="572" priority="570" operator="containsText" text="土">
      <formula>NOT(ISERROR(SEARCH("土",R430)))</formula>
    </cfRule>
  </conditionalFormatting>
  <conditionalFormatting sqref="Q430">
    <cfRule type="containsText" dxfId="571" priority="567" operator="containsText" text="日">
      <formula>NOT(ISERROR(SEARCH("日",Q430)))</formula>
    </cfRule>
    <cfRule type="containsText" dxfId="570" priority="568" operator="containsText" text="土">
      <formula>NOT(ISERROR(SEARCH("土",Q430)))</formula>
    </cfRule>
  </conditionalFormatting>
  <conditionalFormatting sqref="P430">
    <cfRule type="containsText" dxfId="569" priority="565" operator="containsText" text="日">
      <formula>NOT(ISERROR(SEARCH("日",P430)))</formula>
    </cfRule>
    <cfRule type="containsText" dxfId="568" priority="566" operator="containsText" text="土">
      <formula>NOT(ISERROR(SEARCH("土",P430)))</formula>
    </cfRule>
  </conditionalFormatting>
  <conditionalFormatting sqref="N430">
    <cfRule type="containsText" dxfId="567" priority="561" operator="containsText" text="日">
      <formula>NOT(ISERROR(SEARCH("日",N430)))</formula>
    </cfRule>
    <cfRule type="containsText" dxfId="566" priority="562" operator="containsText" text="土">
      <formula>NOT(ISERROR(SEARCH("土",N430)))</formula>
    </cfRule>
  </conditionalFormatting>
  <conditionalFormatting sqref="U430">
    <cfRule type="containsText" dxfId="565" priority="575" operator="containsText" text="日">
      <formula>NOT(ISERROR(SEARCH("日",U430)))</formula>
    </cfRule>
    <cfRule type="containsText" dxfId="564" priority="576" operator="containsText" text="土">
      <formula>NOT(ISERROR(SEARCH("土",U430)))</formula>
    </cfRule>
  </conditionalFormatting>
  <conditionalFormatting sqref="O430">
    <cfRule type="containsText" dxfId="563" priority="563" operator="containsText" text="日">
      <formula>NOT(ISERROR(SEARCH("日",O430)))</formula>
    </cfRule>
    <cfRule type="containsText" dxfId="562" priority="564" operator="containsText" text="土">
      <formula>NOT(ISERROR(SEARCH("土",O430)))</formula>
    </cfRule>
  </conditionalFormatting>
  <conditionalFormatting sqref="M430">
    <cfRule type="containsText" dxfId="561" priority="559" operator="containsText" text="日">
      <formula>NOT(ISERROR(SEARCH("日",M430)))</formula>
    </cfRule>
    <cfRule type="containsText" dxfId="560" priority="560" operator="containsText" text="土">
      <formula>NOT(ISERROR(SEARCH("土",M430)))</formula>
    </cfRule>
  </conditionalFormatting>
  <conditionalFormatting sqref="M432:V432">
    <cfRule type="containsText" dxfId="559" priority="557" operator="containsText" text="日">
      <formula>NOT(ISERROR(SEARCH("日",M432)))</formula>
    </cfRule>
    <cfRule type="containsText" dxfId="558" priority="558" operator="containsText" text="土">
      <formula>NOT(ISERROR(SEARCH("土",M432)))</formula>
    </cfRule>
  </conditionalFormatting>
  <conditionalFormatting sqref="V430">
    <cfRule type="containsText" dxfId="557" priority="577" operator="containsText" text="日">
      <formula>NOT(ISERROR(SEARCH("日",V430)))</formula>
    </cfRule>
    <cfRule type="containsText" dxfId="556" priority="578" operator="containsText" text="土">
      <formula>NOT(ISERROR(SEARCH("土",V430)))</formula>
    </cfRule>
  </conditionalFormatting>
  <conditionalFormatting sqref="N433 L434:L436 M435:V435">
    <cfRule type="containsText" dxfId="555" priority="551" operator="containsText" text="日">
      <formula>NOT(ISERROR(SEARCH("日",L433)))</formula>
    </cfRule>
    <cfRule type="containsText" dxfId="554" priority="552" operator="containsText" text="土">
      <formula>NOT(ISERROR(SEARCH("土",L433)))</formula>
    </cfRule>
  </conditionalFormatting>
  <conditionalFormatting sqref="M433">
    <cfRule type="containsText" dxfId="553" priority="553" operator="containsText" text="日">
      <formula>NOT(ISERROR(SEARCH("日",M433)))</formula>
    </cfRule>
    <cfRule type="containsText" dxfId="552" priority="554" operator="containsText" text="土">
      <formula>NOT(ISERROR(SEARCH("土",M433)))</formula>
    </cfRule>
  </conditionalFormatting>
  <conditionalFormatting sqref="O433">
    <cfRule type="containsText" dxfId="551" priority="549" operator="containsText" text="日">
      <formula>NOT(ISERROR(SEARCH("日",O433)))</formula>
    </cfRule>
    <cfRule type="containsText" dxfId="550" priority="550" operator="containsText" text="土">
      <formula>NOT(ISERROR(SEARCH("土",O433)))</formula>
    </cfRule>
  </conditionalFormatting>
  <conditionalFormatting sqref="P433">
    <cfRule type="containsText" dxfId="549" priority="547" operator="containsText" text="日">
      <formula>NOT(ISERROR(SEARCH("日",P433)))</formula>
    </cfRule>
    <cfRule type="containsText" dxfId="548" priority="548" operator="containsText" text="土">
      <formula>NOT(ISERROR(SEARCH("土",P433)))</formula>
    </cfRule>
  </conditionalFormatting>
  <conditionalFormatting sqref="L433">
    <cfRule type="containsText" dxfId="547" priority="555" operator="containsText" text="日">
      <formula>NOT(ISERROR(SEARCH("日",L433)))</formula>
    </cfRule>
    <cfRule type="containsText" dxfId="546" priority="556" operator="containsText" text="土">
      <formula>NOT(ISERROR(SEARCH("土",L433)))</formula>
    </cfRule>
  </conditionalFormatting>
  <conditionalFormatting sqref="T434">
    <cfRule type="containsText" dxfId="545" priority="541" operator="containsText" text="日">
      <formula>NOT(ISERROR(SEARCH("日",T434)))</formula>
    </cfRule>
    <cfRule type="containsText" dxfId="544" priority="542" operator="containsText" text="土">
      <formula>NOT(ISERROR(SEARCH("土",T434)))</formula>
    </cfRule>
  </conditionalFormatting>
  <conditionalFormatting sqref="S434">
    <cfRule type="containsText" dxfId="543" priority="539" operator="containsText" text="日">
      <formula>NOT(ISERROR(SEARCH("日",S434)))</formula>
    </cfRule>
    <cfRule type="containsText" dxfId="542" priority="540" operator="containsText" text="土">
      <formula>NOT(ISERROR(SEARCH("土",S434)))</formula>
    </cfRule>
  </conditionalFormatting>
  <conditionalFormatting sqref="R434">
    <cfRule type="containsText" dxfId="541" priority="537" operator="containsText" text="日">
      <formula>NOT(ISERROR(SEARCH("日",R434)))</formula>
    </cfRule>
    <cfRule type="containsText" dxfId="540" priority="538" operator="containsText" text="土">
      <formula>NOT(ISERROR(SEARCH("土",R434)))</formula>
    </cfRule>
  </conditionalFormatting>
  <conditionalFormatting sqref="Q434">
    <cfRule type="containsText" dxfId="539" priority="535" operator="containsText" text="日">
      <formula>NOT(ISERROR(SEARCH("日",Q434)))</formula>
    </cfRule>
    <cfRule type="containsText" dxfId="538" priority="536" operator="containsText" text="土">
      <formula>NOT(ISERROR(SEARCH("土",Q434)))</formula>
    </cfRule>
  </conditionalFormatting>
  <conditionalFormatting sqref="P434">
    <cfRule type="containsText" dxfId="537" priority="533" operator="containsText" text="日">
      <formula>NOT(ISERROR(SEARCH("日",P434)))</formula>
    </cfRule>
    <cfRule type="containsText" dxfId="536" priority="534" operator="containsText" text="土">
      <formula>NOT(ISERROR(SEARCH("土",P434)))</formula>
    </cfRule>
  </conditionalFormatting>
  <conditionalFormatting sqref="N434">
    <cfRule type="containsText" dxfId="535" priority="529" operator="containsText" text="日">
      <formula>NOT(ISERROR(SEARCH("日",N434)))</formula>
    </cfRule>
    <cfRule type="containsText" dxfId="534" priority="530" operator="containsText" text="土">
      <formula>NOT(ISERROR(SEARCH("土",N434)))</formula>
    </cfRule>
  </conditionalFormatting>
  <conditionalFormatting sqref="U434">
    <cfRule type="containsText" dxfId="533" priority="543" operator="containsText" text="日">
      <formula>NOT(ISERROR(SEARCH("日",U434)))</formula>
    </cfRule>
    <cfRule type="containsText" dxfId="532" priority="544" operator="containsText" text="土">
      <formula>NOT(ISERROR(SEARCH("土",U434)))</formula>
    </cfRule>
  </conditionalFormatting>
  <conditionalFormatting sqref="O434">
    <cfRule type="containsText" dxfId="531" priority="531" operator="containsText" text="日">
      <formula>NOT(ISERROR(SEARCH("日",O434)))</formula>
    </cfRule>
    <cfRule type="containsText" dxfId="530" priority="532" operator="containsText" text="土">
      <formula>NOT(ISERROR(SEARCH("土",O434)))</formula>
    </cfRule>
  </conditionalFormatting>
  <conditionalFormatting sqref="M434">
    <cfRule type="containsText" dxfId="529" priority="527" operator="containsText" text="日">
      <formula>NOT(ISERROR(SEARCH("日",M434)))</formula>
    </cfRule>
    <cfRule type="containsText" dxfId="528" priority="528" operator="containsText" text="土">
      <formula>NOT(ISERROR(SEARCH("土",M434)))</formula>
    </cfRule>
  </conditionalFormatting>
  <conditionalFormatting sqref="M436:V436">
    <cfRule type="containsText" dxfId="527" priority="525" operator="containsText" text="日">
      <formula>NOT(ISERROR(SEARCH("日",M436)))</formula>
    </cfRule>
    <cfRule type="containsText" dxfId="526" priority="526" operator="containsText" text="土">
      <formula>NOT(ISERROR(SEARCH("土",M436)))</formula>
    </cfRule>
  </conditionalFormatting>
  <conditionalFormatting sqref="V434">
    <cfRule type="containsText" dxfId="525" priority="545" operator="containsText" text="日">
      <formula>NOT(ISERROR(SEARCH("日",V434)))</formula>
    </cfRule>
    <cfRule type="containsText" dxfId="524" priority="546" operator="containsText" text="土">
      <formula>NOT(ISERROR(SEARCH("土",V434)))</formula>
    </cfRule>
  </conditionalFormatting>
  <conditionalFormatting sqref="N437 L438:L441 M439:V439">
    <cfRule type="containsText" dxfId="523" priority="519" operator="containsText" text="日">
      <formula>NOT(ISERROR(SEARCH("日",L437)))</formula>
    </cfRule>
    <cfRule type="containsText" dxfId="522" priority="520" operator="containsText" text="土">
      <formula>NOT(ISERROR(SEARCH("土",L437)))</formula>
    </cfRule>
  </conditionalFormatting>
  <conditionalFormatting sqref="M437">
    <cfRule type="containsText" dxfId="521" priority="521" operator="containsText" text="日">
      <formula>NOT(ISERROR(SEARCH("日",M437)))</formula>
    </cfRule>
    <cfRule type="containsText" dxfId="520" priority="522" operator="containsText" text="土">
      <formula>NOT(ISERROR(SEARCH("土",M437)))</formula>
    </cfRule>
  </conditionalFormatting>
  <conditionalFormatting sqref="O437">
    <cfRule type="containsText" dxfId="519" priority="517" operator="containsText" text="日">
      <formula>NOT(ISERROR(SEARCH("日",O437)))</formula>
    </cfRule>
    <cfRule type="containsText" dxfId="518" priority="518" operator="containsText" text="土">
      <formula>NOT(ISERROR(SEARCH("土",O437)))</formula>
    </cfRule>
  </conditionalFormatting>
  <conditionalFormatting sqref="P437">
    <cfRule type="containsText" dxfId="517" priority="515" operator="containsText" text="日">
      <formula>NOT(ISERROR(SEARCH("日",P437)))</formula>
    </cfRule>
    <cfRule type="containsText" dxfId="516" priority="516" operator="containsText" text="土">
      <formula>NOT(ISERROR(SEARCH("土",P437)))</formula>
    </cfRule>
  </conditionalFormatting>
  <conditionalFormatting sqref="L437">
    <cfRule type="containsText" dxfId="515" priority="523" operator="containsText" text="日">
      <formula>NOT(ISERROR(SEARCH("日",L437)))</formula>
    </cfRule>
    <cfRule type="containsText" dxfId="514" priority="524" operator="containsText" text="土">
      <formula>NOT(ISERROR(SEARCH("土",L437)))</formula>
    </cfRule>
  </conditionalFormatting>
  <conditionalFormatting sqref="T438">
    <cfRule type="containsText" dxfId="513" priority="509" operator="containsText" text="日">
      <formula>NOT(ISERROR(SEARCH("日",T438)))</formula>
    </cfRule>
    <cfRule type="containsText" dxfId="512" priority="510" operator="containsText" text="土">
      <formula>NOT(ISERROR(SEARCH("土",T438)))</formula>
    </cfRule>
  </conditionalFormatting>
  <conditionalFormatting sqref="S438">
    <cfRule type="containsText" dxfId="511" priority="507" operator="containsText" text="日">
      <formula>NOT(ISERROR(SEARCH("日",S438)))</formula>
    </cfRule>
    <cfRule type="containsText" dxfId="510" priority="508" operator="containsText" text="土">
      <formula>NOT(ISERROR(SEARCH("土",S438)))</formula>
    </cfRule>
  </conditionalFormatting>
  <conditionalFormatting sqref="R438">
    <cfRule type="containsText" dxfId="509" priority="505" operator="containsText" text="日">
      <formula>NOT(ISERROR(SEARCH("日",R438)))</formula>
    </cfRule>
    <cfRule type="containsText" dxfId="508" priority="506" operator="containsText" text="土">
      <formula>NOT(ISERROR(SEARCH("土",R438)))</formula>
    </cfRule>
  </conditionalFormatting>
  <conditionalFormatting sqref="Q438">
    <cfRule type="containsText" dxfId="507" priority="503" operator="containsText" text="日">
      <formula>NOT(ISERROR(SEARCH("日",Q438)))</formula>
    </cfRule>
    <cfRule type="containsText" dxfId="506" priority="504" operator="containsText" text="土">
      <formula>NOT(ISERROR(SEARCH("土",Q438)))</formula>
    </cfRule>
  </conditionalFormatting>
  <conditionalFormatting sqref="P438">
    <cfRule type="containsText" dxfId="505" priority="501" operator="containsText" text="日">
      <formula>NOT(ISERROR(SEARCH("日",P438)))</formula>
    </cfRule>
    <cfRule type="containsText" dxfId="504" priority="502" operator="containsText" text="土">
      <formula>NOT(ISERROR(SEARCH("土",P438)))</formula>
    </cfRule>
  </conditionalFormatting>
  <conditionalFormatting sqref="N438">
    <cfRule type="containsText" dxfId="503" priority="497" operator="containsText" text="日">
      <formula>NOT(ISERROR(SEARCH("日",N438)))</formula>
    </cfRule>
    <cfRule type="containsText" dxfId="502" priority="498" operator="containsText" text="土">
      <formula>NOT(ISERROR(SEARCH("土",N438)))</formula>
    </cfRule>
  </conditionalFormatting>
  <conditionalFormatting sqref="U438">
    <cfRule type="containsText" dxfId="501" priority="511" operator="containsText" text="日">
      <formula>NOT(ISERROR(SEARCH("日",U438)))</formula>
    </cfRule>
    <cfRule type="containsText" dxfId="500" priority="512" operator="containsText" text="土">
      <formula>NOT(ISERROR(SEARCH("土",U438)))</formula>
    </cfRule>
  </conditionalFormatting>
  <conditionalFormatting sqref="O438">
    <cfRule type="containsText" dxfId="499" priority="499" operator="containsText" text="日">
      <formula>NOT(ISERROR(SEARCH("日",O438)))</formula>
    </cfRule>
    <cfRule type="containsText" dxfId="498" priority="500" operator="containsText" text="土">
      <formula>NOT(ISERROR(SEARCH("土",O438)))</formula>
    </cfRule>
  </conditionalFormatting>
  <conditionalFormatting sqref="M438">
    <cfRule type="containsText" dxfId="497" priority="495" operator="containsText" text="日">
      <formula>NOT(ISERROR(SEARCH("日",M438)))</formula>
    </cfRule>
    <cfRule type="containsText" dxfId="496" priority="496" operator="containsText" text="土">
      <formula>NOT(ISERROR(SEARCH("土",M438)))</formula>
    </cfRule>
  </conditionalFormatting>
  <conditionalFormatting sqref="M440:V441">
    <cfRule type="containsText" dxfId="495" priority="493" operator="containsText" text="日">
      <formula>NOT(ISERROR(SEARCH("日",M440)))</formula>
    </cfRule>
    <cfRule type="containsText" dxfId="494" priority="494" operator="containsText" text="土">
      <formula>NOT(ISERROR(SEARCH("土",M440)))</formula>
    </cfRule>
  </conditionalFormatting>
  <conditionalFormatting sqref="V438">
    <cfRule type="containsText" dxfId="493" priority="513" operator="containsText" text="日">
      <formula>NOT(ISERROR(SEARCH("日",V438)))</formula>
    </cfRule>
    <cfRule type="containsText" dxfId="492" priority="514" operator="containsText" text="土">
      <formula>NOT(ISERROR(SEARCH("土",V438)))</formula>
    </cfRule>
  </conditionalFormatting>
  <conditionalFormatting sqref="AA418">
    <cfRule type="containsText" dxfId="491" priority="491" operator="containsText" text="日">
      <formula>NOT(ISERROR(SEARCH("日",AA418)))</formula>
    </cfRule>
    <cfRule type="containsText" dxfId="490" priority="492" operator="containsText" text="土">
      <formula>NOT(ISERROR(SEARCH("土",AA418)))</formula>
    </cfRule>
  </conditionalFormatting>
  <conditionalFormatting sqref="AA420">
    <cfRule type="containsText" dxfId="489" priority="489" operator="containsText" text="日">
      <formula>NOT(ISERROR(SEARCH("日",AA420)))</formula>
    </cfRule>
    <cfRule type="containsText" dxfId="488" priority="490" operator="containsText" text="土">
      <formula>NOT(ISERROR(SEARCH("土",AA420)))</formula>
    </cfRule>
  </conditionalFormatting>
  <conditionalFormatting sqref="AA419">
    <cfRule type="containsText" dxfId="487" priority="487" operator="containsText" text="日">
      <formula>NOT(ISERROR(SEARCH("日",AA419)))</formula>
    </cfRule>
    <cfRule type="containsText" dxfId="486" priority="488" operator="containsText" text="土">
      <formula>NOT(ISERROR(SEARCH("土",AA419)))</formula>
    </cfRule>
  </conditionalFormatting>
  <conditionalFormatting sqref="AA422">
    <cfRule type="containsText" dxfId="485" priority="485" operator="containsText" text="日">
      <formula>NOT(ISERROR(SEARCH("日",AA422)))</formula>
    </cfRule>
    <cfRule type="containsText" dxfId="484" priority="486" operator="containsText" text="土">
      <formula>NOT(ISERROR(SEARCH("土",AA422)))</formula>
    </cfRule>
  </conditionalFormatting>
  <conditionalFormatting sqref="AA424">
    <cfRule type="containsText" dxfId="483" priority="483" operator="containsText" text="日">
      <formula>NOT(ISERROR(SEARCH("日",AA424)))</formula>
    </cfRule>
    <cfRule type="containsText" dxfId="482" priority="484" operator="containsText" text="土">
      <formula>NOT(ISERROR(SEARCH("土",AA424)))</formula>
    </cfRule>
  </conditionalFormatting>
  <conditionalFormatting sqref="AA423">
    <cfRule type="containsText" dxfId="481" priority="481" operator="containsText" text="日">
      <formula>NOT(ISERROR(SEARCH("日",AA423)))</formula>
    </cfRule>
    <cfRule type="containsText" dxfId="480" priority="482" operator="containsText" text="土">
      <formula>NOT(ISERROR(SEARCH("土",AA423)))</formula>
    </cfRule>
  </conditionalFormatting>
  <conditionalFormatting sqref="AA426">
    <cfRule type="containsText" dxfId="479" priority="479" operator="containsText" text="日">
      <formula>NOT(ISERROR(SEARCH("日",AA426)))</formula>
    </cfRule>
    <cfRule type="containsText" dxfId="478" priority="480" operator="containsText" text="土">
      <formula>NOT(ISERROR(SEARCH("土",AA426)))</formula>
    </cfRule>
  </conditionalFormatting>
  <conditionalFormatting sqref="AA428">
    <cfRule type="containsText" dxfId="477" priority="477" operator="containsText" text="日">
      <formula>NOT(ISERROR(SEARCH("日",AA428)))</formula>
    </cfRule>
    <cfRule type="containsText" dxfId="476" priority="478" operator="containsText" text="土">
      <formula>NOT(ISERROR(SEARCH("土",AA428)))</formula>
    </cfRule>
  </conditionalFormatting>
  <conditionalFormatting sqref="AA427">
    <cfRule type="containsText" dxfId="475" priority="475" operator="containsText" text="日">
      <formula>NOT(ISERROR(SEARCH("日",AA427)))</formula>
    </cfRule>
    <cfRule type="containsText" dxfId="474" priority="476" operator="containsText" text="土">
      <formula>NOT(ISERROR(SEARCH("土",AA427)))</formula>
    </cfRule>
  </conditionalFormatting>
  <conditionalFormatting sqref="AA430">
    <cfRule type="containsText" dxfId="473" priority="473" operator="containsText" text="日">
      <formula>NOT(ISERROR(SEARCH("日",AA430)))</formula>
    </cfRule>
    <cfRule type="containsText" dxfId="472" priority="474" operator="containsText" text="土">
      <formula>NOT(ISERROR(SEARCH("土",AA430)))</formula>
    </cfRule>
  </conditionalFormatting>
  <conditionalFormatting sqref="AA432">
    <cfRule type="containsText" dxfId="471" priority="471" operator="containsText" text="日">
      <formula>NOT(ISERROR(SEARCH("日",AA432)))</formula>
    </cfRule>
    <cfRule type="containsText" dxfId="470" priority="472" operator="containsText" text="土">
      <formula>NOT(ISERROR(SEARCH("土",AA432)))</formula>
    </cfRule>
  </conditionalFormatting>
  <conditionalFormatting sqref="AA431">
    <cfRule type="containsText" dxfId="469" priority="469" operator="containsText" text="日">
      <formula>NOT(ISERROR(SEARCH("日",AA431)))</formula>
    </cfRule>
    <cfRule type="containsText" dxfId="468" priority="470" operator="containsText" text="土">
      <formula>NOT(ISERROR(SEARCH("土",AA431)))</formula>
    </cfRule>
  </conditionalFormatting>
  <conditionalFormatting sqref="AA434">
    <cfRule type="containsText" dxfId="467" priority="467" operator="containsText" text="日">
      <formula>NOT(ISERROR(SEARCH("日",AA434)))</formula>
    </cfRule>
    <cfRule type="containsText" dxfId="466" priority="468" operator="containsText" text="土">
      <formula>NOT(ISERROR(SEARCH("土",AA434)))</formula>
    </cfRule>
  </conditionalFormatting>
  <conditionalFormatting sqref="AA436">
    <cfRule type="containsText" dxfId="465" priority="465" operator="containsText" text="日">
      <formula>NOT(ISERROR(SEARCH("日",AA436)))</formula>
    </cfRule>
    <cfRule type="containsText" dxfId="464" priority="466" operator="containsText" text="土">
      <formula>NOT(ISERROR(SEARCH("土",AA436)))</formula>
    </cfRule>
  </conditionalFormatting>
  <conditionalFormatting sqref="AA435">
    <cfRule type="containsText" dxfId="463" priority="463" operator="containsText" text="日">
      <formula>NOT(ISERROR(SEARCH("日",AA435)))</formula>
    </cfRule>
    <cfRule type="containsText" dxfId="462" priority="464" operator="containsText" text="土">
      <formula>NOT(ISERROR(SEARCH("土",AA435)))</formula>
    </cfRule>
  </conditionalFormatting>
  <conditionalFormatting sqref="AA438">
    <cfRule type="containsText" dxfId="461" priority="461" operator="containsText" text="日">
      <formula>NOT(ISERROR(SEARCH("日",AA438)))</formula>
    </cfRule>
    <cfRule type="containsText" dxfId="460" priority="462" operator="containsText" text="土">
      <formula>NOT(ISERROR(SEARCH("土",AA438)))</formula>
    </cfRule>
  </conditionalFormatting>
  <conditionalFormatting sqref="AA440:AA441">
    <cfRule type="containsText" dxfId="459" priority="459" operator="containsText" text="日">
      <formula>NOT(ISERROR(SEARCH("日",AA440)))</formula>
    </cfRule>
    <cfRule type="containsText" dxfId="458" priority="460" operator="containsText" text="土">
      <formula>NOT(ISERROR(SEARCH("土",AA440)))</formula>
    </cfRule>
  </conditionalFormatting>
  <conditionalFormatting sqref="AA439">
    <cfRule type="containsText" dxfId="457" priority="457" operator="containsText" text="日">
      <formula>NOT(ISERROR(SEARCH("日",AA439)))</formula>
    </cfRule>
    <cfRule type="containsText" dxfId="456" priority="458" operator="containsText" text="土">
      <formula>NOT(ISERROR(SEARCH("土",AA439)))</formula>
    </cfRule>
  </conditionalFormatting>
  <conditionalFormatting sqref="W368">
    <cfRule type="containsText" dxfId="455" priority="455" operator="containsText" text="日">
      <formula>NOT(ISERROR(SEARCH("日",W368)))</formula>
    </cfRule>
    <cfRule type="containsText" dxfId="454" priority="456" operator="containsText" text="土">
      <formula>NOT(ISERROR(SEARCH("土",W368)))</formula>
    </cfRule>
  </conditionalFormatting>
  <conditionalFormatting sqref="W371">
    <cfRule type="containsText" dxfId="453" priority="453" operator="containsText" text="日">
      <formula>NOT(ISERROR(SEARCH("日",W371)))</formula>
    </cfRule>
    <cfRule type="containsText" dxfId="452" priority="454" operator="containsText" text="土">
      <formula>NOT(ISERROR(SEARCH("土",W371)))</formula>
    </cfRule>
  </conditionalFormatting>
  <conditionalFormatting sqref="W376">
    <cfRule type="containsText" dxfId="451" priority="443" operator="containsText" text="日">
      <formula>NOT(ISERROR(SEARCH("日",W376)))</formula>
    </cfRule>
    <cfRule type="containsText" dxfId="450" priority="444" operator="containsText" text="土">
      <formula>NOT(ISERROR(SEARCH("土",W376)))</formula>
    </cfRule>
  </conditionalFormatting>
  <conditionalFormatting sqref="W379">
    <cfRule type="containsText" dxfId="449" priority="441" operator="containsText" text="日">
      <formula>NOT(ISERROR(SEARCH("日",W379)))</formula>
    </cfRule>
    <cfRule type="containsText" dxfId="448" priority="442" operator="containsText" text="土">
      <formula>NOT(ISERROR(SEARCH("土",W379)))</formula>
    </cfRule>
  </conditionalFormatting>
  <conditionalFormatting sqref="W378">
    <cfRule type="containsText" dxfId="447" priority="439" operator="containsText" text="日">
      <formula>NOT(ISERROR(SEARCH("日",W378)))</formula>
    </cfRule>
    <cfRule type="containsText" dxfId="446" priority="440" operator="containsText" text="土">
      <formula>NOT(ISERROR(SEARCH("土",W378)))</formula>
    </cfRule>
  </conditionalFormatting>
  <conditionalFormatting sqref="W380">
    <cfRule type="containsText" dxfId="445" priority="437" operator="containsText" text="日">
      <formula>NOT(ISERROR(SEARCH("日",W380)))</formula>
    </cfRule>
    <cfRule type="containsText" dxfId="444" priority="438" operator="containsText" text="土">
      <formula>NOT(ISERROR(SEARCH("土",W380)))</formula>
    </cfRule>
  </conditionalFormatting>
  <conditionalFormatting sqref="W383">
    <cfRule type="containsText" dxfId="443" priority="435" operator="containsText" text="日">
      <formula>NOT(ISERROR(SEARCH("日",W383)))</formula>
    </cfRule>
    <cfRule type="containsText" dxfId="442" priority="436" operator="containsText" text="土">
      <formula>NOT(ISERROR(SEARCH("土",W383)))</formula>
    </cfRule>
  </conditionalFormatting>
  <conditionalFormatting sqref="W382">
    <cfRule type="containsText" dxfId="441" priority="433" operator="containsText" text="日">
      <formula>NOT(ISERROR(SEARCH("日",W382)))</formula>
    </cfRule>
    <cfRule type="containsText" dxfId="440" priority="434" operator="containsText" text="土">
      <formula>NOT(ISERROR(SEARCH("土",W382)))</formula>
    </cfRule>
  </conditionalFormatting>
  <conditionalFormatting sqref="W388">
    <cfRule type="containsText" dxfId="439" priority="425" operator="containsText" text="日">
      <formula>NOT(ISERROR(SEARCH("日",W388)))</formula>
    </cfRule>
    <cfRule type="containsText" dxfId="438" priority="426" operator="containsText" text="土">
      <formula>NOT(ISERROR(SEARCH("土",W388)))</formula>
    </cfRule>
  </conditionalFormatting>
  <conditionalFormatting sqref="W370">
    <cfRule type="containsText" dxfId="437" priority="451" operator="containsText" text="日">
      <formula>NOT(ISERROR(SEARCH("日",W370)))</formula>
    </cfRule>
    <cfRule type="containsText" dxfId="436" priority="452" operator="containsText" text="土">
      <formula>NOT(ISERROR(SEARCH("土",W370)))</formula>
    </cfRule>
  </conditionalFormatting>
  <conditionalFormatting sqref="W375">
    <cfRule type="containsText" dxfId="435" priority="447" operator="containsText" text="日">
      <formula>NOT(ISERROR(SEARCH("日",W375)))</formula>
    </cfRule>
    <cfRule type="containsText" dxfId="434" priority="448" operator="containsText" text="土">
      <formula>NOT(ISERROR(SEARCH("土",W375)))</formula>
    </cfRule>
  </conditionalFormatting>
  <conditionalFormatting sqref="W374">
    <cfRule type="containsText" dxfId="433" priority="445" operator="containsText" text="日">
      <formula>NOT(ISERROR(SEARCH("日",W374)))</formula>
    </cfRule>
    <cfRule type="containsText" dxfId="432" priority="446" operator="containsText" text="土">
      <formula>NOT(ISERROR(SEARCH("土",W374)))</formula>
    </cfRule>
  </conditionalFormatting>
  <conditionalFormatting sqref="W384">
    <cfRule type="containsText" dxfId="431" priority="431" operator="containsText" text="日">
      <formula>NOT(ISERROR(SEARCH("日",W384)))</formula>
    </cfRule>
    <cfRule type="containsText" dxfId="430" priority="432" operator="containsText" text="土">
      <formula>NOT(ISERROR(SEARCH("土",W384)))</formula>
    </cfRule>
  </conditionalFormatting>
  <conditionalFormatting sqref="W406">
    <cfRule type="containsText" dxfId="429" priority="397" operator="containsText" text="日">
      <formula>NOT(ISERROR(SEARCH("日",W406)))</formula>
    </cfRule>
    <cfRule type="containsText" dxfId="428" priority="398" operator="containsText" text="土">
      <formula>NOT(ISERROR(SEARCH("土",W406)))</formula>
    </cfRule>
  </conditionalFormatting>
  <conditionalFormatting sqref="W386">
    <cfRule type="containsText" dxfId="427" priority="427" operator="containsText" text="日">
      <formula>NOT(ISERROR(SEARCH("日",W386)))</formula>
    </cfRule>
    <cfRule type="containsText" dxfId="426" priority="428" operator="containsText" text="土">
      <formula>NOT(ISERROR(SEARCH("土",W386)))</formula>
    </cfRule>
  </conditionalFormatting>
  <conditionalFormatting sqref="W372">
    <cfRule type="containsText" dxfId="425" priority="449" operator="containsText" text="日">
      <formula>NOT(ISERROR(SEARCH("日",W372)))</formula>
    </cfRule>
    <cfRule type="containsText" dxfId="424" priority="450" operator="containsText" text="土">
      <formula>NOT(ISERROR(SEARCH("土",W372)))</formula>
    </cfRule>
  </conditionalFormatting>
  <conditionalFormatting sqref="W387">
    <cfRule type="containsText" dxfId="423" priority="429" operator="containsText" text="日">
      <formula>NOT(ISERROR(SEARCH("日",W387)))</formula>
    </cfRule>
    <cfRule type="containsText" dxfId="422" priority="430" operator="containsText" text="土">
      <formula>NOT(ISERROR(SEARCH("土",W387)))</formula>
    </cfRule>
  </conditionalFormatting>
  <conditionalFormatting sqref="W391">
    <cfRule type="containsText" dxfId="421" priority="423" operator="containsText" text="日">
      <formula>NOT(ISERROR(SEARCH("日",W391)))</formula>
    </cfRule>
    <cfRule type="containsText" dxfId="420" priority="424" operator="containsText" text="土">
      <formula>NOT(ISERROR(SEARCH("土",W391)))</formula>
    </cfRule>
  </conditionalFormatting>
  <conditionalFormatting sqref="W392">
    <cfRule type="containsText" dxfId="419" priority="419" operator="containsText" text="日">
      <formula>NOT(ISERROR(SEARCH("日",W392)))</formula>
    </cfRule>
    <cfRule type="containsText" dxfId="418" priority="420" operator="containsText" text="土">
      <formula>NOT(ISERROR(SEARCH("土",W392)))</formula>
    </cfRule>
  </conditionalFormatting>
  <conditionalFormatting sqref="W390">
    <cfRule type="containsText" dxfId="417" priority="421" operator="containsText" text="日">
      <formula>NOT(ISERROR(SEARCH("日",W390)))</formula>
    </cfRule>
    <cfRule type="containsText" dxfId="416" priority="422" operator="containsText" text="土">
      <formula>NOT(ISERROR(SEARCH("土",W390)))</formula>
    </cfRule>
  </conditionalFormatting>
  <conditionalFormatting sqref="W395">
    <cfRule type="containsText" dxfId="415" priority="417" operator="containsText" text="日">
      <formula>NOT(ISERROR(SEARCH("日",W395)))</formula>
    </cfRule>
    <cfRule type="containsText" dxfId="414" priority="418" operator="containsText" text="土">
      <formula>NOT(ISERROR(SEARCH("土",W395)))</formula>
    </cfRule>
  </conditionalFormatting>
  <conditionalFormatting sqref="W396">
    <cfRule type="containsText" dxfId="413" priority="413" operator="containsText" text="日">
      <formula>NOT(ISERROR(SEARCH("日",W396)))</formula>
    </cfRule>
    <cfRule type="containsText" dxfId="412" priority="414" operator="containsText" text="土">
      <formula>NOT(ISERROR(SEARCH("土",W396)))</formula>
    </cfRule>
  </conditionalFormatting>
  <conditionalFormatting sqref="W394">
    <cfRule type="containsText" dxfId="411" priority="415" operator="containsText" text="日">
      <formula>NOT(ISERROR(SEARCH("日",W394)))</formula>
    </cfRule>
    <cfRule type="containsText" dxfId="410" priority="416" operator="containsText" text="土">
      <formula>NOT(ISERROR(SEARCH("土",W394)))</formula>
    </cfRule>
  </conditionalFormatting>
  <conditionalFormatting sqref="W399">
    <cfRule type="containsText" dxfId="409" priority="411" operator="containsText" text="日">
      <formula>NOT(ISERROR(SEARCH("日",W399)))</formula>
    </cfRule>
    <cfRule type="containsText" dxfId="408" priority="412" operator="containsText" text="土">
      <formula>NOT(ISERROR(SEARCH("土",W399)))</formula>
    </cfRule>
  </conditionalFormatting>
  <conditionalFormatting sqref="W400">
    <cfRule type="containsText" dxfId="407" priority="407" operator="containsText" text="日">
      <formula>NOT(ISERROR(SEARCH("日",W400)))</formula>
    </cfRule>
    <cfRule type="containsText" dxfId="406" priority="408" operator="containsText" text="土">
      <formula>NOT(ISERROR(SEARCH("土",W400)))</formula>
    </cfRule>
  </conditionalFormatting>
  <conditionalFormatting sqref="W398">
    <cfRule type="containsText" dxfId="405" priority="409" operator="containsText" text="日">
      <formula>NOT(ISERROR(SEARCH("日",W398)))</formula>
    </cfRule>
    <cfRule type="containsText" dxfId="404" priority="410" operator="containsText" text="土">
      <formula>NOT(ISERROR(SEARCH("土",W398)))</formula>
    </cfRule>
  </conditionalFormatting>
  <conditionalFormatting sqref="W403">
    <cfRule type="containsText" dxfId="403" priority="405" operator="containsText" text="日">
      <formula>NOT(ISERROR(SEARCH("日",W403)))</formula>
    </cfRule>
    <cfRule type="containsText" dxfId="402" priority="406" operator="containsText" text="土">
      <formula>NOT(ISERROR(SEARCH("土",W403)))</formula>
    </cfRule>
  </conditionalFormatting>
  <conditionalFormatting sqref="W404">
    <cfRule type="containsText" dxfId="401" priority="401" operator="containsText" text="日">
      <formula>NOT(ISERROR(SEARCH("日",W404)))</formula>
    </cfRule>
    <cfRule type="containsText" dxfId="400" priority="402" operator="containsText" text="土">
      <formula>NOT(ISERROR(SEARCH("土",W404)))</formula>
    </cfRule>
  </conditionalFormatting>
  <conditionalFormatting sqref="W402">
    <cfRule type="containsText" dxfId="399" priority="403" operator="containsText" text="日">
      <formula>NOT(ISERROR(SEARCH("日",W402)))</formula>
    </cfRule>
    <cfRule type="containsText" dxfId="398" priority="404" operator="containsText" text="土">
      <formula>NOT(ISERROR(SEARCH("土",W402)))</formula>
    </cfRule>
  </conditionalFormatting>
  <conditionalFormatting sqref="W407">
    <cfRule type="containsText" dxfId="397" priority="399" operator="containsText" text="日">
      <formula>NOT(ISERROR(SEARCH("日",W407)))</formula>
    </cfRule>
    <cfRule type="containsText" dxfId="396" priority="400" operator="containsText" text="土">
      <formula>NOT(ISERROR(SEARCH("土",W407)))</formula>
    </cfRule>
  </conditionalFormatting>
  <conditionalFormatting sqref="W408">
    <cfRule type="containsText" dxfId="395" priority="395" operator="containsText" text="日">
      <formula>NOT(ISERROR(SEARCH("日",W408)))</formula>
    </cfRule>
    <cfRule type="containsText" dxfId="394" priority="396" operator="containsText" text="土">
      <formula>NOT(ISERROR(SEARCH("土",W408)))</formula>
    </cfRule>
  </conditionalFormatting>
  <conditionalFormatting sqref="W411">
    <cfRule type="containsText" dxfId="393" priority="393" operator="containsText" text="日">
      <formula>NOT(ISERROR(SEARCH("日",W411)))</formula>
    </cfRule>
    <cfRule type="containsText" dxfId="392" priority="394" operator="containsText" text="土">
      <formula>NOT(ISERROR(SEARCH("土",W411)))</formula>
    </cfRule>
  </conditionalFormatting>
  <conditionalFormatting sqref="W412">
    <cfRule type="containsText" dxfId="391" priority="389" operator="containsText" text="日">
      <formula>NOT(ISERROR(SEARCH("日",W412)))</formula>
    </cfRule>
    <cfRule type="containsText" dxfId="390" priority="390" operator="containsText" text="土">
      <formula>NOT(ISERROR(SEARCH("土",W412)))</formula>
    </cfRule>
  </conditionalFormatting>
  <conditionalFormatting sqref="W410">
    <cfRule type="containsText" dxfId="389" priority="391" operator="containsText" text="日">
      <formula>NOT(ISERROR(SEARCH("日",W410)))</formula>
    </cfRule>
    <cfRule type="containsText" dxfId="388" priority="392" operator="containsText" text="土">
      <formula>NOT(ISERROR(SEARCH("土",W410)))</formula>
    </cfRule>
  </conditionalFormatting>
  <conditionalFormatting sqref="W415">
    <cfRule type="containsText" dxfId="387" priority="387" operator="containsText" text="日">
      <formula>NOT(ISERROR(SEARCH("日",W415)))</formula>
    </cfRule>
    <cfRule type="containsText" dxfId="386" priority="388" operator="containsText" text="土">
      <formula>NOT(ISERROR(SEARCH("土",W415)))</formula>
    </cfRule>
  </conditionalFormatting>
  <conditionalFormatting sqref="W416">
    <cfRule type="containsText" dxfId="385" priority="383" operator="containsText" text="日">
      <formula>NOT(ISERROR(SEARCH("日",W416)))</formula>
    </cfRule>
    <cfRule type="containsText" dxfId="384" priority="384" operator="containsText" text="土">
      <formula>NOT(ISERROR(SEARCH("土",W416)))</formula>
    </cfRule>
  </conditionalFormatting>
  <conditionalFormatting sqref="W414">
    <cfRule type="containsText" dxfId="383" priority="385" operator="containsText" text="日">
      <formula>NOT(ISERROR(SEARCH("日",W414)))</formula>
    </cfRule>
    <cfRule type="containsText" dxfId="382" priority="386" operator="containsText" text="土">
      <formula>NOT(ISERROR(SEARCH("土",W414)))</formula>
    </cfRule>
  </conditionalFormatting>
  <conditionalFormatting sqref="W419">
    <cfRule type="containsText" dxfId="381" priority="381" operator="containsText" text="日">
      <formula>NOT(ISERROR(SEARCH("日",W419)))</formula>
    </cfRule>
    <cfRule type="containsText" dxfId="380" priority="382" operator="containsText" text="土">
      <formula>NOT(ISERROR(SEARCH("土",W419)))</formula>
    </cfRule>
  </conditionalFormatting>
  <conditionalFormatting sqref="W420">
    <cfRule type="containsText" dxfId="379" priority="377" operator="containsText" text="日">
      <formula>NOT(ISERROR(SEARCH("日",W420)))</formula>
    </cfRule>
    <cfRule type="containsText" dxfId="378" priority="378" operator="containsText" text="土">
      <formula>NOT(ISERROR(SEARCH("土",W420)))</formula>
    </cfRule>
  </conditionalFormatting>
  <conditionalFormatting sqref="W418">
    <cfRule type="containsText" dxfId="377" priority="379" operator="containsText" text="日">
      <formula>NOT(ISERROR(SEARCH("日",W418)))</formula>
    </cfRule>
    <cfRule type="containsText" dxfId="376" priority="380" operator="containsText" text="土">
      <formula>NOT(ISERROR(SEARCH("土",W418)))</formula>
    </cfRule>
  </conditionalFormatting>
  <conditionalFormatting sqref="W423">
    <cfRule type="containsText" dxfId="375" priority="375" operator="containsText" text="日">
      <formula>NOT(ISERROR(SEARCH("日",W423)))</formula>
    </cfRule>
    <cfRule type="containsText" dxfId="374" priority="376" operator="containsText" text="土">
      <formula>NOT(ISERROR(SEARCH("土",W423)))</formula>
    </cfRule>
  </conditionalFormatting>
  <conditionalFormatting sqref="W424">
    <cfRule type="containsText" dxfId="373" priority="371" operator="containsText" text="日">
      <formula>NOT(ISERROR(SEARCH("日",W424)))</formula>
    </cfRule>
    <cfRule type="containsText" dxfId="372" priority="372" operator="containsText" text="土">
      <formula>NOT(ISERROR(SEARCH("土",W424)))</formula>
    </cfRule>
  </conditionalFormatting>
  <conditionalFormatting sqref="W422">
    <cfRule type="containsText" dxfId="371" priority="373" operator="containsText" text="日">
      <formula>NOT(ISERROR(SEARCH("日",W422)))</formula>
    </cfRule>
    <cfRule type="containsText" dxfId="370" priority="374" operator="containsText" text="土">
      <formula>NOT(ISERROR(SEARCH("土",W422)))</formula>
    </cfRule>
  </conditionalFormatting>
  <conditionalFormatting sqref="W427">
    <cfRule type="containsText" dxfId="369" priority="369" operator="containsText" text="日">
      <formula>NOT(ISERROR(SEARCH("日",W427)))</formula>
    </cfRule>
    <cfRule type="containsText" dxfId="368" priority="370" operator="containsText" text="土">
      <formula>NOT(ISERROR(SEARCH("土",W427)))</formula>
    </cfRule>
  </conditionalFormatting>
  <conditionalFormatting sqref="W428">
    <cfRule type="containsText" dxfId="367" priority="365" operator="containsText" text="日">
      <formula>NOT(ISERROR(SEARCH("日",W428)))</formula>
    </cfRule>
    <cfRule type="containsText" dxfId="366" priority="366" operator="containsText" text="土">
      <formula>NOT(ISERROR(SEARCH("土",W428)))</formula>
    </cfRule>
  </conditionalFormatting>
  <conditionalFormatting sqref="W426">
    <cfRule type="containsText" dxfId="365" priority="367" operator="containsText" text="日">
      <formula>NOT(ISERROR(SEARCH("日",W426)))</formula>
    </cfRule>
    <cfRule type="containsText" dxfId="364" priority="368" operator="containsText" text="土">
      <formula>NOT(ISERROR(SEARCH("土",W426)))</formula>
    </cfRule>
  </conditionalFormatting>
  <conditionalFormatting sqref="W431">
    <cfRule type="containsText" dxfId="363" priority="363" operator="containsText" text="日">
      <formula>NOT(ISERROR(SEARCH("日",W431)))</formula>
    </cfRule>
    <cfRule type="containsText" dxfId="362" priority="364" operator="containsText" text="土">
      <formula>NOT(ISERROR(SEARCH("土",W431)))</formula>
    </cfRule>
  </conditionalFormatting>
  <conditionalFormatting sqref="W432">
    <cfRule type="containsText" dxfId="361" priority="359" operator="containsText" text="日">
      <formula>NOT(ISERROR(SEARCH("日",W432)))</formula>
    </cfRule>
    <cfRule type="containsText" dxfId="360" priority="360" operator="containsText" text="土">
      <formula>NOT(ISERROR(SEARCH("土",W432)))</formula>
    </cfRule>
  </conditionalFormatting>
  <conditionalFormatting sqref="W430">
    <cfRule type="containsText" dxfId="359" priority="361" operator="containsText" text="日">
      <formula>NOT(ISERROR(SEARCH("日",W430)))</formula>
    </cfRule>
    <cfRule type="containsText" dxfId="358" priority="362" operator="containsText" text="土">
      <formula>NOT(ISERROR(SEARCH("土",W430)))</formula>
    </cfRule>
  </conditionalFormatting>
  <conditionalFormatting sqref="W435">
    <cfRule type="containsText" dxfId="357" priority="357" operator="containsText" text="日">
      <formula>NOT(ISERROR(SEARCH("日",W435)))</formula>
    </cfRule>
    <cfRule type="containsText" dxfId="356" priority="358" operator="containsText" text="土">
      <formula>NOT(ISERROR(SEARCH("土",W435)))</formula>
    </cfRule>
  </conditionalFormatting>
  <conditionalFormatting sqref="W436">
    <cfRule type="containsText" dxfId="355" priority="353" operator="containsText" text="日">
      <formula>NOT(ISERROR(SEARCH("日",W436)))</formula>
    </cfRule>
    <cfRule type="containsText" dxfId="354" priority="354" operator="containsText" text="土">
      <formula>NOT(ISERROR(SEARCH("土",W436)))</formula>
    </cfRule>
  </conditionalFormatting>
  <conditionalFormatting sqref="W434">
    <cfRule type="containsText" dxfId="353" priority="355" operator="containsText" text="日">
      <formula>NOT(ISERROR(SEARCH("日",W434)))</formula>
    </cfRule>
    <cfRule type="containsText" dxfId="352" priority="356" operator="containsText" text="土">
      <formula>NOT(ISERROR(SEARCH("土",W434)))</formula>
    </cfRule>
  </conditionalFormatting>
  <conditionalFormatting sqref="W439">
    <cfRule type="containsText" dxfId="351" priority="351" operator="containsText" text="日">
      <formula>NOT(ISERROR(SEARCH("日",W439)))</formula>
    </cfRule>
    <cfRule type="containsText" dxfId="350" priority="352" operator="containsText" text="土">
      <formula>NOT(ISERROR(SEARCH("土",W439)))</formula>
    </cfRule>
  </conditionalFormatting>
  <conditionalFormatting sqref="W440:W441">
    <cfRule type="containsText" dxfId="349" priority="347" operator="containsText" text="日">
      <formula>NOT(ISERROR(SEARCH("日",W440)))</formula>
    </cfRule>
    <cfRule type="containsText" dxfId="348" priority="348" operator="containsText" text="土">
      <formula>NOT(ISERROR(SEARCH("土",W440)))</formula>
    </cfRule>
  </conditionalFormatting>
  <conditionalFormatting sqref="W438">
    <cfRule type="containsText" dxfId="347" priority="349" operator="containsText" text="日">
      <formula>NOT(ISERROR(SEARCH("日",W438)))</formula>
    </cfRule>
    <cfRule type="containsText" dxfId="346" priority="350" operator="containsText" text="土">
      <formula>NOT(ISERROR(SEARCH("土",W438)))</formula>
    </cfRule>
  </conditionalFormatting>
  <conditionalFormatting sqref="X368">
    <cfRule type="containsText" dxfId="345" priority="345" operator="containsText" text="日">
      <formula>NOT(ISERROR(SEARCH("日",X368)))</formula>
    </cfRule>
    <cfRule type="containsText" dxfId="344" priority="346" operator="containsText" text="土">
      <formula>NOT(ISERROR(SEARCH("土",X368)))</formula>
    </cfRule>
  </conditionalFormatting>
  <conditionalFormatting sqref="X371">
    <cfRule type="containsText" dxfId="343" priority="343" operator="containsText" text="日">
      <formula>NOT(ISERROR(SEARCH("日",X371)))</formula>
    </cfRule>
    <cfRule type="containsText" dxfId="342" priority="344" operator="containsText" text="土">
      <formula>NOT(ISERROR(SEARCH("土",X371)))</formula>
    </cfRule>
  </conditionalFormatting>
  <conditionalFormatting sqref="X376">
    <cfRule type="containsText" dxfId="341" priority="333" operator="containsText" text="日">
      <formula>NOT(ISERROR(SEARCH("日",X376)))</formula>
    </cfRule>
    <cfRule type="containsText" dxfId="340" priority="334" operator="containsText" text="土">
      <formula>NOT(ISERROR(SEARCH("土",X376)))</formula>
    </cfRule>
  </conditionalFormatting>
  <conditionalFormatting sqref="X379">
    <cfRule type="containsText" dxfId="339" priority="331" operator="containsText" text="日">
      <formula>NOT(ISERROR(SEARCH("日",X379)))</formula>
    </cfRule>
    <cfRule type="containsText" dxfId="338" priority="332" operator="containsText" text="土">
      <formula>NOT(ISERROR(SEARCH("土",X379)))</formula>
    </cfRule>
  </conditionalFormatting>
  <conditionalFormatting sqref="X378">
    <cfRule type="containsText" dxfId="337" priority="329" operator="containsText" text="日">
      <formula>NOT(ISERROR(SEARCH("日",X378)))</formula>
    </cfRule>
    <cfRule type="containsText" dxfId="336" priority="330" operator="containsText" text="土">
      <formula>NOT(ISERROR(SEARCH("土",X378)))</formula>
    </cfRule>
  </conditionalFormatting>
  <conditionalFormatting sqref="X380">
    <cfRule type="containsText" dxfId="335" priority="327" operator="containsText" text="日">
      <formula>NOT(ISERROR(SEARCH("日",X380)))</formula>
    </cfRule>
    <cfRule type="containsText" dxfId="334" priority="328" operator="containsText" text="土">
      <formula>NOT(ISERROR(SEARCH("土",X380)))</formula>
    </cfRule>
  </conditionalFormatting>
  <conditionalFormatting sqref="X383">
    <cfRule type="containsText" dxfId="333" priority="325" operator="containsText" text="日">
      <formula>NOT(ISERROR(SEARCH("日",X383)))</formula>
    </cfRule>
    <cfRule type="containsText" dxfId="332" priority="326" operator="containsText" text="土">
      <formula>NOT(ISERROR(SEARCH("土",X383)))</formula>
    </cfRule>
  </conditionalFormatting>
  <conditionalFormatting sqref="X382">
    <cfRule type="containsText" dxfId="331" priority="323" operator="containsText" text="日">
      <formula>NOT(ISERROR(SEARCH("日",X382)))</formula>
    </cfRule>
    <cfRule type="containsText" dxfId="330" priority="324" operator="containsText" text="土">
      <formula>NOT(ISERROR(SEARCH("土",X382)))</formula>
    </cfRule>
  </conditionalFormatting>
  <conditionalFormatting sqref="X388">
    <cfRule type="containsText" dxfId="329" priority="315" operator="containsText" text="日">
      <formula>NOT(ISERROR(SEARCH("日",X388)))</formula>
    </cfRule>
    <cfRule type="containsText" dxfId="328" priority="316" operator="containsText" text="土">
      <formula>NOT(ISERROR(SEARCH("土",X388)))</formula>
    </cfRule>
  </conditionalFormatting>
  <conditionalFormatting sqref="X370">
    <cfRule type="containsText" dxfId="327" priority="341" operator="containsText" text="日">
      <formula>NOT(ISERROR(SEARCH("日",X370)))</formula>
    </cfRule>
    <cfRule type="containsText" dxfId="326" priority="342" operator="containsText" text="土">
      <formula>NOT(ISERROR(SEARCH("土",X370)))</formula>
    </cfRule>
  </conditionalFormatting>
  <conditionalFormatting sqref="X375">
    <cfRule type="containsText" dxfId="325" priority="337" operator="containsText" text="日">
      <formula>NOT(ISERROR(SEARCH("日",X375)))</formula>
    </cfRule>
    <cfRule type="containsText" dxfId="324" priority="338" operator="containsText" text="土">
      <formula>NOT(ISERROR(SEARCH("土",X375)))</formula>
    </cfRule>
  </conditionalFormatting>
  <conditionalFormatting sqref="X374">
    <cfRule type="containsText" dxfId="323" priority="335" operator="containsText" text="日">
      <formula>NOT(ISERROR(SEARCH("日",X374)))</formula>
    </cfRule>
    <cfRule type="containsText" dxfId="322" priority="336" operator="containsText" text="土">
      <formula>NOT(ISERROR(SEARCH("土",X374)))</formula>
    </cfRule>
  </conditionalFormatting>
  <conditionalFormatting sqref="X384">
    <cfRule type="containsText" dxfId="321" priority="321" operator="containsText" text="日">
      <formula>NOT(ISERROR(SEARCH("日",X384)))</formula>
    </cfRule>
    <cfRule type="containsText" dxfId="320" priority="322" operator="containsText" text="土">
      <formula>NOT(ISERROR(SEARCH("土",X384)))</formula>
    </cfRule>
  </conditionalFormatting>
  <conditionalFormatting sqref="X406">
    <cfRule type="containsText" dxfId="319" priority="287" operator="containsText" text="日">
      <formula>NOT(ISERROR(SEARCH("日",X406)))</formula>
    </cfRule>
    <cfRule type="containsText" dxfId="318" priority="288" operator="containsText" text="土">
      <formula>NOT(ISERROR(SEARCH("土",X406)))</formula>
    </cfRule>
  </conditionalFormatting>
  <conditionalFormatting sqref="X386">
    <cfRule type="containsText" dxfId="317" priority="317" operator="containsText" text="日">
      <formula>NOT(ISERROR(SEARCH("日",X386)))</formula>
    </cfRule>
    <cfRule type="containsText" dxfId="316" priority="318" operator="containsText" text="土">
      <formula>NOT(ISERROR(SEARCH("土",X386)))</formula>
    </cfRule>
  </conditionalFormatting>
  <conditionalFormatting sqref="X372">
    <cfRule type="containsText" dxfId="315" priority="339" operator="containsText" text="日">
      <formula>NOT(ISERROR(SEARCH("日",X372)))</formula>
    </cfRule>
    <cfRule type="containsText" dxfId="314" priority="340" operator="containsText" text="土">
      <formula>NOT(ISERROR(SEARCH("土",X372)))</formula>
    </cfRule>
  </conditionalFormatting>
  <conditionalFormatting sqref="X387">
    <cfRule type="containsText" dxfId="313" priority="319" operator="containsText" text="日">
      <formula>NOT(ISERROR(SEARCH("日",X387)))</formula>
    </cfRule>
    <cfRule type="containsText" dxfId="312" priority="320" operator="containsText" text="土">
      <formula>NOT(ISERROR(SEARCH("土",X387)))</formula>
    </cfRule>
  </conditionalFormatting>
  <conditionalFormatting sqref="X391">
    <cfRule type="containsText" dxfId="311" priority="313" operator="containsText" text="日">
      <formula>NOT(ISERROR(SEARCH("日",X391)))</formula>
    </cfRule>
    <cfRule type="containsText" dxfId="310" priority="314" operator="containsText" text="土">
      <formula>NOT(ISERROR(SEARCH("土",X391)))</formula>
    </cfRule>
  </conditionalFormatting>
  <conditionalFormatting sqref="X392">
    <cfRule type="containsText" dxfId="309" priority="309" operator="containsText" text="日">
      <formula>NOT(ISERROR(SEARCH("日",X392)))</formula>
    </cfRule>
    <cfRule type="containsText" dxfId="308" priority="310" operator="containsText" text="土">
      <formula>NOT(ISERROR(SEARCH("土",X392)))</formula>
    </cfRule>
  </conditionalFormatting>
  <conditionalFormatting sqref="X390">
    <cfRule type="containsText" dxfId="307" priority="311" operator="containsText" text="日">
      <formula>NOT(ISERROR(SEARCH("日",X390)))</formula>
    </cfRule>
    <cfRule type="containsText" dxfId="306" priority="312" operator="containsText" text="土">
      <formula>NOT(ISERROR(SEARCH("土",X390)))</formula>
    </cfRule>
  </conditionalFormatting>
  <conditionalFormatting sqref="X395">
    <cfRule type="containsText" dxfId="305" priority="307" operator="containsText" text="日">
      <formula>NOT(ISERROR(SEARCH("日",X395)))</formula>
    </cfRule>
    <cfRule type="containsText" dxfId="304" priority="308" operator="containsText" text="土">
      <formula>NOT(ISERROR(SEARCH("土",X395)))</formula>
    </cfRule>
  </conditionalFormatting>
  <conditionalFormatting sqref="X396">
    <cfRule type="containsText" dxfId="303" priority="303" operator="containsText" text="日">
      <formula>NOT(ISERROR(SEARCH("日",X396)))</formula>
    </cfRule>
    <cfRule type="containsText" dxfId="302" priority="304" operator="containsText" text="土">
      <formula>NOT(ISERROR(SEARCH("土",X396)))</formula>
    </cfRule>
  </conditionalFormatting>
  <conditionalFormatting sqref="X394">
    <cfRule type="containsText" dxfId="301" priority="305" operator="containsText" text="日">
      <formula>NOT(ISERROR(SEARCH("日",X394)))</formula>
    </cfRule>
    <cfRule type="containsText" dxfId="300" priority="306" operator="containsText" text="土">
      <formula>NOT(ISERROR(SEARCH("土",X394)))</formula>
    </cfRule>
  </conditionalFormatting>
  <conditionalFormatting sqref="X399">
    <cfRule type="containsText" dxfId="299" priority="301" operator="containsText" text="日">
      <formula>NOT(ISERROR(SEARCH("日",X399)))</formula>
    </cfRule>
    <cfRule type="containsText" dxfId="298" priority="302" operator="containsText" text="土">
      <formula>NOT(ISERROR(SEARCH("土",X399)))</formula>
    </cfRule>
  </conditionalFormatting>
  <conditionalFormatting sqref="X400">
    <cfRule type="containsText" dxfId="297" priority="297" operator="containsText" text="日">
      <formula>NOT(ISERROR(SEARCH("日",X400)))</formula>
    </cfRule>
    <cfRule type="containsText" dxfId="296" priority="298" operator="containsText" text="土">
      <formula>NOT(ISERROR(SEARCH("土",X400)))</formula>
    </cfRule>
  </conditionalFormatting>
  <conditionalFormatting sqref="X398">
    <cfRule type="containsText" dxfId="295" priority="299" operator="containsText" text="日">
      <formula>NOT(ISERROR(SEARCH("日",X398)))</formula>
    </cfRule>
    <cfRule type="containsText" dxfId="294" priority="300" operator="containsText" text="土">
      <formula>NOT(ISERROR(SEARCH("土",X398)))</formula>
    </cfRule>
  </conditionalFormatting>
  <conditionalFormatting sqref="X403">
    <cfRule type="containsText" dxfId="293" priority="295" operator="containsText" text="日">
      <formula>NOT(ISERROR(SEARCH("日",X403)))</formula>
    </cfRule>
    <cfRule type="containsText" dxfId="292" priority="296" operator="containsText" text="土">
      <formula>NOT(ISERROR(SEARCH("土",X403)))</formula>
    </cfRule>
  </conditionalFormatting>
  <conditionalFormatting sqref="X404">
    <cfRule type="containsText" dxfId="291" priority="291" operator="containsText" text="日">
      <formula>NOT(ISERROR(SEARCH("日",X404)))</formula>
    </cfRule>
    <cfRule type="containsText" dxfId="290" priority="292" operator="containsText" text="土">
      <formula>NOT(ISERROR(SEARCH("土",X404)))</formula>
    </cfRule>
  </conditionalFormatting>
  <conditionalFormatting sqref="X402">
    <cfRule type="containsText" dxfId="289" priority="293" operator="containsText" text="日">
      <formula>NOT(ISERROR(SEARCH("日",X402)))</formula>
    </cfRule>
    <cfRule type="containsText" dxfId="288" priority="294" operator="containsText" text="土">
      <formula>NOT(ISERROR(SEARCH("土",X402)))</formula>
    </cfRule>
  </conditionalFormatting>
  <conditionalFormatting sqref="X407">
    <cfRule type="containsText" dxfId="287" priority="289" operator="containsText" text="日">
      <formula>NOT(ISERROR(SEARCH("日",X407)))</formula>
    </cfRule>
    <cfRule type="containsText" dxfId="286" priority="290" operator="containsText" text="土">
      <formula>NOT(ISERROR(SEARCH("土",X407)))</formula>
    </cfRule>
  </conditionalFormatting>
  <conditionalFormatting sqref="X408">
    <cfRule type="containsText" dxfId="285" priority="285" operator="containsText" text="日">
      <formula>NOT(ISERROR(SEARCH("日",X408)))</formula>
    </cfRule>
    <cfRule type="containsText" dxfId="284" priority="286" operator="containsText" text="土">
      <formula>NOT(ISERROR(SEARCH("土",X408)))</formula>
    </cfRule>
  </conditionalFormatting>
  <conditionalFormatting sqref="X411">
    <cfRule type="containsText" dxfId="283" priority="283" operator="containsText" text="日">
      <formula>NOT(ISERROR(SEARCH("日",X411)))</formula>
    </cfRule>
    <cfRule type="containsText" dxfId="282" priority="284" operator="containsText" text="土">
      <formula>NOT(ISERROR(SEARCH("土",X411)))</formula>
    </cfRule>
  </conditionalFormatting>
  <conditionalFormatting sqref="X412">
    <cfRule type="containsText" dxfId="281" priority="279" operator="containsText" text="日">
      <formula>NOT(ISERROR(SEARCH("日",X412)))</formula>
    </cfRule>
    <cfRule type="containsText" dxfId="280" priority="280" operator="containsText" text="土">
      <formula>NOT(ISERROR(SEARCH("土",X412)))</formula>
    </cfRule>
  </conditionalFormatting>
  <conditionalFormatting sqref="X410">
    <cfRule type="containsText" dxfId="279" priority="281" operator="containsText" text="日">
      <formula>NOT(ISERROR(SEARCH("日",X410)))</formula>
    </cfRule>
    <cfRule type="containsText" dxfId="278" priority="282" operator="containsText" text="土">
      <formula>NOT(ISERROR(SEARCH("土",X410)))</formula>
    </cfRule>
  </conditionalFormatting>
  <conditionalFormatting sqref="X415">
    <cfRule type="containsText" dxfId="277" priority="277" operator="containsText" text="日">
      <formula>NOT(ISERROR(SEARCH("日",X415)))</formula>
    </cfRule>
    <cfRule type="containsText" dxfId="276" priority="278" operator="containsText" text="土">
      <formula>NOT(ISERROR(SEARCH("土",X415)))</formula>
    </cfRule>
  </conditionalFormatting>
  <conditionalFormatting sqref="X416">
    <cfRule type="containsText" dxfId="275" priority="273" operator="containsText" text="日">
      <formula>NOT(ISERROR(SEARCH("日",X416)))</formula>
    </cfRule>
    <cfRule type="containsText" dxfId="274" priority="274" operator="containsText" text="土">
      <formula>NOT(ISERROR(SEARCH("土",X416)))</formula>
    </cfRule>
  </conditionalFormatting>
  <conditionalFormatting sqref="X414">
    <cfRule type="containsText" dxfId="273" priority="275" operator="containsText" text="日">
      <formula>NOT(ISERROR(SEARCH("日",X414)))</formula>
    </cfRule>
    <cfRule type="containsText" dxfId="272" priority="276" operator="containsText" text="土">
      <formula>NOT(ISERROR(SEARCH("土",X414)))</formula>
    </cfRule>
  </conditionalFormatting>
  <conditionalFormatting sqref="X419">
    <cfRule type="containsText" dxfId="271" priority="271" operator="containsText" text="日">
      <formula>NOT(ISERROR(SEARCH("日",X419)))</formula>
    </cfRule>
    <cfRule type="containsText" dxfId="270" priority="272" operator="containsText" text="土">
      <formula>NOT(ISERROR(SEARCH("土",X419)))</formula>
    </cfRule>
  </conditionalFormatting>
  <conditionalFormatting sqref="X420">
    <cfRule type="containsText" dxfId="269" priority="267" operator="containsText" text="日">
      <formula>NOT(ISERROR(SEARCH("日",X420)))</formula>
    </cfRule>
    <cfRule type="containsText" dxfId="268" priority="268" operator="containsText" text="土">
      <formula>NOT(ISERROR(SEARCH("土",X420)))</formula>
    </cfRule>
  </conditionalFormatting>
  <conditionalFormatting sqref="X418">
    <cfRule type="containsText" dxfId="267" priority="269" operator="containsText" text="日">
      <formula>NOT(ISERROR(SEARCH("日",X418)))</formula>
    </cfRule>
    <cfRule type="containsText" dxfId="266" priority="270" operator="containsText" text="土">
      <formula>NOT(ISERROR(SEARCH("土",X418)))</formula>
    </cfRule>
  </conditionalFormatting>
  <conditionalFormatting sqref="X423">
    <cfRule type="containsText" dxfId="265" priority="265" operator="containsText" text="日">
      <formula>NOT(ISERROR(SEARCH("日",X423)))</formula>
    </cfRule>
    <cfRule type="containsText" dxfId="264" priority="266" operator="containsText" text="土">
      <formula>NOT(ISERROR(SEARCH("土",X423)))</formula>
    </cfRule>
  </conditionalFormatting>
  <conditionalFormatting sqref="X424">
    <cfRule type="containsText" dxfId="263" priority="261" operator="containsText" text="日">
      <formula>NOT(ISERROR(SEARCH("日",X424)))</formula>
    </cfRule>
    <cfRule type="containsText" dxfId="262" priority="262" operator="containsText" text="土">
      <formula>NOT(ISERROR(SEARCH("土",X424)))</formula>
    </cfRule>
  </conditionalFormatting>
  <conditionalFormatting sqref="X422">
    <cfRule type="containsText" dxfId="261" priority="263" operator="containsText" text="日">
      <formula>NOT(ISERROR(SEARCH("日",X422)))</formula>
    </cfRule>
    <cfRule type="containsText" dxfId="260" priority="264" operator="containsText" text="土">
      <formula>NOT(ISERROR(SEARCH("土",X422)))</formula>
    </cfRule>
  </conditionalFormatting>
  <conditionalFormatting sqref="X427">
    <cfRule type="containsText" dxfId="259" priority="259" operator="containsText" text="日">
      <formula>NOT(ISERROR(SEARCH("日",X427)))</formula>
    </cfRule>
    <cfRule type="containsText" dxfId="258" priority="260" operator="containsText" text="土">
      <formula>NOT(ISERROR(SEARCH("土",X427)))</formula>
    </cfRule>
  </conditionalFormatting>
  <conditionalFormatting sqref="X428">
    <cfRule type="containsText" dxfId="257" priority="255" operator="containsText" text="日">
      <formula>NOT(ISERROR(SEARCH("日",X428)))</formula>
    </cfRule>
    <cfRule type="containsText" dxfId="256" priority="256" operator="containsText" text="土">
      <formula>NOT(ISERROR(SEARCH("土",X428)))</formula>
    </cfRule>
  </conditionalFormatting>
  <conditionalFormatting sqref="X426">
    <cfRule type="containsText" dxfId="255" priority="257" operator="containsText" text="日">
      <formula>NOT(ISERROR(SEARCH("日",X426)))</formula>
    </cfRule>
    <cfRule type="containsText" dxfId="254" priority="258" operator="containsText" text="土">
      <formula>NOT(ISERROR(SEARCH("土",X426)))</formula>
    </cfRule>
  </conditionalFormatting>
  <conditionalFormatting sqref="X431">
    <cfRule type="containsText" dxfId="253" priority="253" operator="containsText" text="日">
      <formula>NOT(ISERROR(SEARCH("日",X431)))</formula>
    </cfRule>
    <cfRule type="containsText" dxfId="252" priority="254" operator="containsText" text="土">
      <formula>NOT(ISERROR(SEARCH("土",X431)))</formula>
    </cfRule>
  </conditionalFormatting>
  <conditionalFormatting sqref="X432">
    <cfRule type="containsText" dxfId="251" priority="249" operator="containsText" text="日">
      <formula>NOT(ISERROR(SEARCH("日",X432)))</formula>
    </cfRule>
    <cfRule type="containsText" dxfId="250" priority="250" operator="containsText" text="土">
      <formula>NOT(ISERROR(SEARCH("土",X432)))</formula>
    </cfRule>
  </conditionalFormatting>
  <conditionalFormatting sqref="X430">
    <cfRule type="containsText" dxfId="249" priority="251" operator="containsText" text="日">
      <formula>NOT(ISERROR(SEARCH("日",X430)))</formula>
    </cfRule>
    <cfRule type="containsText" dxfId="248" priority="252" operator="containsText" text="土">
      <formula>NOT(ISERROR(SEARCH("土",X430)))</formula>
    </cfRule>
  </conditionalFormatting>
  <conditionalFormatting sqref="X435">
    <cfRule type="containsText" dxfId="247" priority="247" operator="containsText" text="日">
      <formula>NOT(ISERROR(SEARCH("日",X435)))</formula>
    </cfRule>
    <cfRule type="containsText" dxfId="246" priority="248" operator="containsText" text="土">
      <formula>NOT(ISERROR(SEARCH("土",X435)))</formula>
    </cfRule>
  </conditionalFormatting>
  <conditionalFormatting sqref="X436">
    <cfRule type="containsText" dxfId="245" priority="243" operator="containsText" text="日">
      <formula>NOT(ISERROR(SEARCH("日",X436)))</formula>
    </cfRule>
    <cfRule type="containsText" dxfId="244" priority="244" operator="containsText" text="土">
      <formula>NOT(ISERROR(SEARCH("土",X436)))</formula>
    </cfRule>
  </conditionalFormatting>
  <conditionalFormatting sqref="X434">
    <cfRule type="containsText" dxfId="243" priority="245" operator="containsText" text="日">
      <formula>NOT(ISERROR(SEARCH("日",X434)))</formula>
    </cfRule>
    <cfRule type="containsText" dxfId="242" priority="246" operator="containsText" text="土">
      <formula>NOT(ISERROR(SEARCH("土",X434)))</formula>
    </cfRule>
  </conditionalFormatting>
  <conditionalFormatting sqref="X439">
    <cfRule type="containsText" dxfId="241" priority="241" operator="containsText" text="日">
      <formula>NOT(ISERROR(SEARCH("日",X439)))</formula>
    </cfRule>
    <cfRule type="containsText" dxfId="240" priority="242" operator="containsText" text="土">
      <formula>NOT(ISERROR(SEARCH("土",X439)))</formula>
    </cfRule>
  </conditionalFormatting>
  <conditionalFormatting sqref="X440:X441">
    <cfRule type="containsText" dxfId="239" priority="237" operator="containsText" text="日">
      <formula>NOT(ISERROR(SEARCH("日",X440)))</formula>
    </cfRule>
    <cfRule type="containsText" dxfId="238" priority="238" operator="containsText" text="土">
      <formula>NOT(ISERROR(SEARCH("土",X440)))</formula>
    </cfRule>
  </conditionalFormatting>
  <conditionalFormatting sqref="X438">
    <cfRule type="containsText" dxfId="237" priority="239" operator="containsText" text="日">
      <formula>NOT(ISERROR(SEARCH("日",X438)))</formula>
    </cfRule>
    <cfRule type="containsText" dxfId="236" priority="240" operator="containsText" text="土">
      <formula>NOT(ISERROR(SEARCH("土",X438)))</formula>
    </cfRule>
  </conditionalFormatting>
  <conditionalFormatting sqref="Y368">
    <cfRule type="containsText" dxfId="235" priority="235" operator="containsText" text="日">
      <formula>NOT(ISERROR(SEARCH("日",Y368)))</formula>
    </cfRule>
    <cfRule type="containsText" dxfId="234" priority="236" operator="containsText" text="土">
      <formula>NOT(ISERROR(SEARCH("土",Y368)))</formula>
    </cfRule>
  </conditionalFormatting>
  <conditionalFormatting sqref="Y371">
    <cfRule type="containsText" dxfId="233" priority="233" operator="containsText" text="日">
      <formula>NOT(ISERROR(SEARCH("日",Y371)))</formula>
    </cfRule>
    <cfRule type="containsText" dxfId="232" priority="234" operator="containsText" text="土">
      <formula>NOT(ISERROR(SEARCH("土",Y371)))</formula>
    </cfRule>
  </conditionalFormatting>
  <conditionalFormatting sqref="Y376">
    <cfRule type="containsText" dxfId="231" priority="223" operator="containsText" text="日">
      <formula>NOT(ISERROR(SEARCH("日",Y376)))</formula>
    </cfRule>
    <cfRule type="containsText" dxfId="230" priority="224" operator="containsText" text="土">
      <formula>NOT(ISERROR(SEARCH("土",Y376)))</formula>
    </cfRule>
  </conditionalFormatting>
  <conditionalFormatting sqref="Y379">
    <cfRule type="containsText" dxfId="229" priority="221" operator="containsText" text="日">
      <formula>NOT(ISERROR(SEARCH("日",Y379)))</formula>
    </cfRule>
    <cfRule type="containsText" dxfId="228" priority="222" operator="containsText" text="土">
      <formula>NOT(ISERROR(SEARCH("土",Y379)))</formula>
    </cfRule>
  </conditionalFormatting>
  <conditionalFormatting sqref="Y378">
    <cfRule type="containsText" dxfId="227" priority="219" operator="containsText" text="日">
      <formula>NOT(ISERROR(SEARCH("日",Y378)))</formula>
    </cfRule>
    <cfRule type="containsText" dxfId="226" priority="220" operator="containsText" text="土">
      <formula>NOT(ISERROR(SEARCH("土",Y378)))</formula>
    </cfRule>
  </conditionalFormatting>
  <conditionalFormatting sqref="Y380">
    <cfRule type="containsText" dxfId="225" priority="217" operator="containsText" text="日">
      <formula>NOT(ISERROR(SEARCH("日",Y380)))</formula>
    </cfRule>
    <cfRule type="containsText" dxfId="224" priority="218" operator="containsText" text="土">
      <formula>NOT(ISERROR(SEARCH("土",Y380)))</formula>
    </cfRule>
  </conditionalFormatting>
  <conditionalFormatting sqref="Y383">
    <cfRule type="containsText" dxfId="223" priority="215" operator="containsText" text="日">
      <formula>NOT(ISERROR(SEARCH("日",Y383)))</formula>
    </cfRule>
    <cfRule type="containsText" dxfId="222" priority="216" operator="containsText" text="土">
      <formula>NOT(ISERROR(SEARCH("土",Y383)))</formula>
    </cfRule>
  </conditionalFormatting>
  <conditionalFormatting sqref="Y382">
    <cfRule type="containsText" dxfId="221" priority="213" operator="containsText" text="日">
      <formula>NOT(ISERROR(SEARCH("日",Y382)))</formula>
    </cfRule>
    <cfRule type="containsText" dxfId="220" priority="214" operator="containsText" text="土">
      <formula>NOT(ISERROR(SEARCH("土",Y382)))</formula>
    </cfRule>
  </conditionalFormatting>
  <conditionalFormatting sqref="Y388">
    <cfRule type="containsText" dxfId="219" priority="205" operator="containsText" text="日">
      <formula>NOT(ISERROR(SEARCH("日",Y388)))</formula>
    </cfRule>
    <cfRule type="containsText" dxfId="218" priority="206" operator="containsText" text="土">
      <formula>NOT(ISERROR(SEARCH("土",Y388)))</formula>
    </cfRule>
  </conditionalFormatting>
  <conditionalFormatting sqref="Y370">
    <cfRule type="containsText" dxfId="217" priority="231" operator="containsText" text="日">
      <formula>NOT(ISERROR(SEARCH("日",Y370)))</formula>
    </cfRule>
    <cfRule type="containsText" dxfId="216" priority="232" operator="containsText" text="土">
      <formula>NOT(ISERROR(SEARCH("土",Y370)))</formula>
    </cfRule>
  </conditionalFormatting>
  <conditionalFormatting sqref="Y375">
    <cfRule type="containsText" dxfId="215" priority="227" operator="containsText" text="日">
      <formula>NOT(ISERROR(SEARCH("日",Y375)))</formula>
    </cfRule>
    <cfRule type="containsText" dxfId="214" priority="228" operator="containsText" text="土">
      <formula>NOT(ISERROR(SEARCH("土",Y375)))</formula>
    </cfRule>
  </conditionalFormatting>
  <conditionalFormatting sqref="Y374">
    <cfRule type="containsText" dxfId="213" priority="225" operator="containsText" text="日">
      <formula>NOT(ISERROR(SEARCH("日",Y374)))</formula>
    </cfRule>
    <cfRule type="containsText" dxfId="212" priority="226" operator="containsText" text="土">
      <formula>NOT(ISERROR(SEARCH("土",Y374)))</formula>
    </cfRule>
  </conditionalFormatting>
  <conditionalFormatting sqref="Y384">
    <cfRule type="containsText" dxfId="211" priority="211" operator="containsText" text="日">
      <formula>NOT(ISERROR(SEARCH("日",Y384)))</formula>
    </cfRule>
    <cfRule type="containsText" dxfId="210" priority="212" operator="containsText" text="土">
      <formula>NOT(ISERROR(SEARCH("土",Y384)))</formula>
    </cfRule>
  </conditionalFormatting>
  <conditionalFormatting sqref="Y406">
    <cfRule type="containsText" dxfId="209" priority="177" operator="containsText" text="日">
      <formula>NOT(ISERROR(SEARCH("日",Y406)))</formula>
    </cfRule>
    <cfRule type="containsText" dxfId="208" priority="178" operator="containsText" text="土">
      <formula>NOT(ISERROR(SEARCH("土",Y406)))</formula>
    </cfRule>
  </conditionalFormatting>
  <conditionalFormatting sqref="Y386">
    <cfRule type="containsText" dxfId="207" priority="207" operator="containsText" text="日">
      <formula>NOT(ISERROR(SEARCH("日",Y386)))</formula>
    </cfRule>
    <cfRule type="containsText" dxfId="206" priority="208" operator="containsText" text="土">
      <formula>NOT(ISERROR(SEARCH("土",Y386)))</formula>
    </cfRule>
  </conditionalFormatting>
  <conditionalFormatting sqref="Y372">
    <cfRule type="containsText" dxfId="205" priority="229" operator="containsText" text="日">
      <formula>NOT(ISERROR(SEARCH("日",Y372)))</formula>
    </cfRule>
    <cfRule type="containsText" dxfId="204" priority="230" operator="containsText" text="土">
      <formula>NOT(ISERROR(SEARCH("土",Y372)))</formula>
    </cfRule>
  </conditionalFormatting>
  <conditionalFormatting sqref="Y387">
    <cfRule type="containsText" dxfId="203" priority="209" operator="containsText" text="日">
      <formula>NOT(ISERROR(SEARCH("日",Y387)))</formula>
    </cfRule>
    <cfRule type="containsText" dxfId="202" priority="210" operator="containsText" text="土">
      <formula>NOT(ISERROR(SEARCH("土",Y387)))</formula>
    </cfRule>
  </conditionalFormatting>
  <conditionalFormatting sqref="Y391">
    <cfRule type="containsText" dxfId="201" priority="203" operator="containsText" text="日">
      <formula>NOT(ISERROR(SEARCH("日",Y391)))</formula>
    </cfRule>
    <cfRule type="containsText" dxfId="200" priority="204" operator="containsText" text="土">
      <formula>NOT(ISERROR(SEARCH("土",Y391)))</formula>
    </cfRule>
  </conditionalFormatting>
  <conditionalFormatting sqref="Y392">
    <cfRule type="containsText" dxfId="199" priority="199" operator="containsText" text="日">
      <formula>NOT(ISERROR(SEARCH("日",Y392)))</formula>
    </cfRule>
    <cfRule type="containsText" dxfId="198" priority="200" operator="containsText" text="土">
      <formula>NOT(ISERROR(SEARCH("土",Y392)))</formula>
    </cfRule>
  </conditionalFormatting>
  <conditionalFormatting sqref="Y390">
    <cfRule type="containsText" dxfId="197" priority="201" operator="containsText" text="日">
      <formula>NOT(ISERROR(SEARCH("日",Y390)))</formula>
    </cfRule>
    <cfRule type="containsText" dxfId="196" priority="202" operator="containsText" text="土">
      <formula>NOT(ISERROR(SEARCH("土",Y390)))</formula>
    </cfRule>
  </conditionalFormatting>
  <conditionalFormatting sqref="Y395">
    <cfRule type="containsText" dxfId="195" priority="197" operator="containsText" text="日">
      <formula>NOT(ISERROR(SEARCH("日",Y395)))</formula>
    </cfRule>
    <cfRule type="containsText" dxfId="194" priority="198" operator="containsText" text="土">
      <formula>NOT(ISERROR(SEARCH("土",Y395)))</formula>
    </cfRule>
  </conditionalFormatting>
  <conditionalFormatting sqref="Y396">
    <cfRule type="containsText" dxfId="193" priority="193" operator="containsText" text="日">
      <formula>NOT(ISERROR(SEARCH("日",Y396)))</formula>
    </cfRule>
    <cfRule type="containsText" dxfId="192" priority="194" operator="containsText" text="土">
      <formula>NOT(ISERROR(SEARCH("土",Y396)))</formula>
    </cfRule>
  </conditionalFormatting>
  <conditionalFormatting sqref="Y394">
    <cfRule type="containsText" dxfId="191" priority="195" operator="containsText" text="日">
      <formula>NOT(ISERROR(SEARCH("日",Y394)))</formula>
    </cfRule>
    <cfRule type="containsText" dxfId="190" priority="196" operator="containsText" text="土">
      <formula>NOT(ISERROR(SEARCH("土",Y394)))</formula>
    </cfRule>
  </conditionalFormatting>
  <conditionalFormatting sqref="Y399">
    <cfRule type="containsText" dxfId="189" priority="191" operator="containsText" text="日">
      <formula>NOT(ISERROR(SEARCH("日",Y399)))</formula>
    </cfRule>
    <cfRule type="containsText" dxfId="188" priority="192" operator="containsText" text="土">
      <formula>NOT(ISERROR(SEARCH("土",Y399)))</formula>
    </cfRule>
  </conditionalFormatting>
  <conditionalFormatting sqref="Y400">
    <cfRule type="containsText" dxfId="187" priority="187" operator="containsText" text="日">
      <formula>NOT(ISERROR(SEARCH("日",Y400)))</formula>
    </cfRule>
    <cfRule type="containsText" dxfId="186" priority="188" operator="containsText" text="土">
      <formula>NOT(ISERROR(SEARCH("土",Y400)))</formula>
    </cfRule>
  </conditionalFormatting>
  <conditionalFormatting sqref="Y398">
    <cfRule type="containsText" dxfId="185" priority="189" operator="containsText" text="日">
      <formula>NOT(ISERROR(SEARCH("日",Y398)))</formula>
    </cfRule>
    <cfRule type="containsText" dxfId="184" priority="190" operator="containsText" text="土">
      <formula>NOT(ISERROR(SEARCH("土",Y398)))</formula>
    </cfRule>
  </conditionalFormatting>
  <conditionalFormatting sqref="Y403">
    <cfRule type="containsText" dxfId="183" priority="185" operator="containsText" text="日">
      <formula>NOT(ISERROR(SEARCH("日",Y403)))</formula>
    </cfRule>
    <cfRule type="containsText" dxfId="182" priority="186" operator="containsText" text="土">
      <formula>NOT(ISERROR(SEARCH("土",Y403)))</formula>
    </cfRule>
  </conditionalFormatting>
  <conditionalFormatting sqref="Y404">
    <cfRule type="containsText" dxfId="181" priority="181" operator="containsText" text="日">
      <formula>NOT(ISERROR(SEARCH("日",Y404)))</formula>
    </cfRule>
    <cfRule type="containsText" dxfId="180" priority="182" operator="containsText" text="土">
      <formula>NOT(ISERROR(SEARCH("土",Y404)))</formula>
    </cfRule>
  </conditionalFormatting>
  <conditionalFormatting sqref="Y402">
    <cfRule type="containsText" dxfId="179" priority="183" operator="containsText" text="日">
      <formula>NOT(ISERROR(SEARCH("日",Y402)))</formula>
    </cfRule>
    <cfRule type="containsText" dxfId="178" priority="184" operator="containsText" text="土">
      <formula>NOT(ISERROR(SEARCH("土",Y402)))</formula>
    </cfRule>
  </conditionalFormatting>
  <conditionalFormatting sqref="Y407">
    <cfRule type="containsText" dxfId="177" priority="179" operator="containsText" text="日">
      <formula>NOT(ISERROR(SEARCH("日",Y407)))</formula>
    </cfRule>
    <cfRule type="containsText" dxfId="176" priority="180" operator="containsText" text="土">
      <formula>NOT(ISERROR(SEARCH("土",Y407)))</formula>
    </cfRule>
  </conditionalFormatting>
  <conditionalFormatting sqref="Y408">
    <cfRule type="containsText" dxfId="175" priority="175" operator="containsText" text="日">
      <formula>NOT(ISERROR(SEARCH("日",Y408)))</formula>
    </cfRule>
    <cfRule type="containsText" dxfId="174" priority="176" operator="containsText" text="土">
      <formula>NOT(ISERROR(SEARCH("土",Y408)))</formula>
    </cfRule>
  </conditionalFormatting>
  <conditionalFormatting sqref="Y411">
    <cfRule type="containsText" dxfId="173" priority="173" operator="containsText" text="日">
      <formula>NOT(ISERROR(SEARCH("日",Y411)))</formula>
    </cfRule>
    <cfRule type="containsText" dxfId="172" priority="174" operator="containsText" text="土">
      <formula>NOT(ISERROR(SEARCH("土",Y411)))</formula>
    </cfRule>
  </conditionalFormatting>
  <conditionalFormatting sqref="Y412">
    <cfRule type="containsText" dxfId="171" priority="169" operator="containsText" text="日">
      <formula>NOT(ISERROR(SEARCH("日",Y412)))</formula>
    </cfRule>
    <cfRule type="containsText" dxfId="170" priority="170" operator="containsText" text="土">
      <formula>NOT(ISERROR(SEARCH("土",Y412)))</formula>
    </cfRule>
  </conditionalFormatting>
  <conditionalFormatting sqref="Y410">
    <cfRule type="containsText" dxfId="169" priority="171" operator="containsText" text="日">
      <formula>NOT(ISERROR(SEARCH("日",Y410)))</formula>
    </cfRule>
    <cfRule type="containsText" dxfId="168" priority="172" operator="containsText" text="土">
      <formula>NOT(ISERROR(SEARCH("土",Y410)))</formula>
    </cfRule>
  </conditionalFormatting>
  <conditionalFormatting sqref="Y415">
    <cfRule type="containsText" dxfId="167" priority="167" operator="containsText" text="日">
      <formula>NOT(ISERROR(SEARCH("日",Y415)))</formula>
    </cfRule>
    <cfRule type="containsText" dxfId="166" priority="168" operator="containsText" text="土">
      <formula>NOT(ISERROR(SEARCH("土",Y415)))</formula>
    </cfRule>
  </conditionalFormatting>
  <conditionalFormatting sqref="Y416">
    <cfRule type="containsText" dxfId="165" priority="163" operator="containsText" text="日">
      <formula>NOT(ISERROR(SEARCH("日",Y416)))</formula>
    </cfRule>
    <cfRule type="containsText" dxfId="164" priority="164" operator="containsText" text="土">
      <formula>NOT(ISERROR(SEARCH("土",Y416)))</formula>
    </cfRule>
  </conditionalFormatting>
  <conditionalFormatting sqref="Y414">
    <cfRule type="containsText" dxfId="163" priority="165" operator="containsText" text="日">
      <formula>NOT(ISERROR(SEARCH("日",Y414)))</formula>
    </cfRule>
    <cfRule type="containsText" dxfId="162" priority="166" operator="containsText" text="土">
      <formula>NOT(ISERROR(SEARCH("土",Y414)))</formula>
    </cfRule>
  </conditionalFormatting>
  <conditionalFormatting sqref="Y419">
    <cfRule type="containsText" dxfId="161" priority="161" operator="containsText" text="日">
      <formula>NOT(ISERROR(SEARCH("日",Y419)))</formula>
    </cfRule>
    <cfRule type="containsText" dxfId="160" priority="162" operator="containsText" text="土">
      <formula>NOT(ISERROR(SEARCH("土",Y419)))</formula>
    </cfRule>
  </conditionalFormatting>
  <conditionalFormatting sqref="Y420">
    <cfRule type="containsText" dxfId="159" priority="157" operator="containsText" text="日">
      <formula>NOT(ISERROR(SEARCH("日",Y420)))</formula>
    </cfRule>
    <cfRule type="containsText" dxfId="158" priority="158" operator="containsText" text="土">
      <formula>NOT(ISERROR(SEARCH("土",Y420)))</formula>
    </cfRule>
  </conditionalFormatting>
  <conditionalFormatting sqref="Y418">
    <cfRule type="containsText" dxfId="157" priority="159" operator="containsText" text="日">
      <formula>NOT(ISERROR(SEARCH("日",Y418)))</formula>
    </cfRule>
    <cfRule type="containsText" dxfId="156" priority="160" operator="containsText" text="土">
      <formula>NOT(ISERROR(SEARCH("土",Y418)))</formula>
    </cfRule>
  </conditionalFormatting>
  <conditionalFormatting sqref="Y423">
    <cfRule type="containsText" dxfId="155" priority="155" operator="containsText" text="日">
      <formula>NOT(ISERROR(SEARCH("日",Y423)))</formula>
    </cfRule>
    <cfRule type="containsText" dxfId="154" priority="156" operator="containsText" text="土">
      <formula>NOT(ISERROR(SEARCH("土",Y423)))</formula>
    </cfRule>
  </conditionalFormatting>
  <conditionalFormatting sqref="Y424">
    <cfRule type="containsText" dxfId="153" priority="151" operator="containsText" text="日">
      <formula>NOT(ISERROR(SEARCH("日",Y424)))</formula>
    </cfRule>
    <cfRule type="containsText" dxfId="152" priority="152" operator="containsText" text="土">
      <formula>NOT(ISERROR(SEARCH("土",Y424)))</formula>
    </cfRule>
  </conditionalFormatting>
  <conditionalFormatting sqref="Y422">
    <cfRule type="containsText" dxfId="151" priority="153" operator="containsText" text="日">
      <formula>NOT(ISERROR(SEARCH("日",Y422)))</formula>
    </cfRule>
    <cfRule type="containsText" dxfId="150" priority="154" operator="containsText" text="土">
      <formula>NOT(ISERROR(SEARCH("土",Y422)))</formula>
    </cfRule>
  </conditionalFormatting>
  <conditionalFormatting sqref="Y427">
    <cfRule type="containsText" dxfId="149" priority="149" operator="containsText" text="日">
      <formula>NOT(ISERROR(SEARCH("日",Y427)))</formula>
    </cfRule>
    <cfRule type="containsText" dxfId="148" priority="150" operator="containsText" text="土">
      <formula>NOT(ISERROR(SEARCH("土",Y427)))</formula>
    </cfRule>
  </conditionalFormatting>
  <conditionalFormatting sqref="Y428">
    <cfRule type="containsText" dxfId="147" priority="145" operator="containsText" text="日">
      <formula>NOT(ISERROR(SEARCH("日",Y428)))</formula>
    </cfRule>
    <cfRule type="containsText" dxfId="146" priority="146" operator="containsText" text="土">
      <formula>NOT(ISERROR(SEARCH("土",Y428)))</formula>
    </cfRule>
  </conditionalFormatting>
  <conditionalFormatting sqref="Y426">
    <cfRule type="containsText" dxfId="145" priority="147" operator="containsText" text="日">
      <formula>NOT(ISERROR(SEARCH("日",Y426)))</formula>
    </cfRule>
    <cfRule type="containsText" dxfId="144" priority="148" operator="containsText" text="土">
      <formula>NOT(ISERROR(SEARCH("土",Y426)))</formula>
    </cfRule>
  </conditionalFormatting>
  <conditionalFormatting sqref="Y431">
    <cfRule type="containsText" dxfId="143" priority="143" operator="containsText" text="日">
      <formula>NOT(ISERROR(SEARCH("日",Y431)))</formula>
    </cfRule>
    <cfRule type="containsText" dxfId="142" priority="144" operator="containsText" text="土">
      <formula>NOT(ISERROR(SEARCH("土",Y431)))</formula>
    </cfRule>
  </conditionalFormatting>
  <conditionalFormatting sqref="Y432">
    <cfRule type="containsText" dxfId="141" priority="139" operator="containsText" text="日">
      <formula>NOT(ISERROR(SEARCH("日",Y432)))</formula>
    </cfRule>
    <cfRule type="containsText" dxfId="140" priority="140" operator="containsText" text="土">
      <formula>NOT(ISERROR(SEARCH("土",Y432)))</formula>
    </cfRule>
  </conditionalFormatting>
  <conditionalFormatting sqref="Y430">
    <cfRule type="containsText" dxfId="139" priority="141" operator="containsText" text="日">
      <formula>NOT(ISERROR(SEARCH("日",Y430)))</formula>
    </cfRule>
    <cfRule type="containsText" dxfId="138" priority="142" operator="containsText" text="土">
      <formula>NOT(ISERROR(SEARCH("土",Y430)))</formula>
    </cfRule>
  </conditionalFormatting>
  <conditionalFormatting sqref="Y435">
    <cfRule type="containsText" dxfId="137" priority="137" operator="containsText" text="日">
      <formula>NOT(ISERROR(SEARCH("日",Y435)))</formula>
    </cfRule>
    <cfRule type="containsText" dxfId="136" priority="138" operator="containsText" text="土">
      <formula>NOT(ISERROR(SEARCH("土",Y435)))</formula>
    </cfRule>
  </conditionalFormatting>
  <conditionalFormatting sqref="Y436">
    <cfRule type="containsText" dxfId="135" priority="133" operator="containsText" text="日">
      <formula>NOT(ISERROR(SEARCH("日",Y436)))</formula>
    </cfRule>
    <cfRule type="containsText" dxfId="134" priority="134" operator="containsText" text="土">
      <formula>NOT(ISERROR(SEARCH("土",Y436)))</formula>
    </cfRule>
  </conditionalFormatting>
  <conditionalFormatting sqref="Y434">
    <cfRule type="containsText" dxfId="133" priority="135" operator="containsText" text="日">
      <formula>NOT(ISERROR(SEARCH("日",Y434)))</formula>
    </cfRule>
    <cfRule type="containsText" dxfId="132" priority="136" operator="containsText" text="土">
      <formula>NOT(ISERROR(SEARCH("土",Y434)))</formula>
    </cfRule>
  </conditionalFormatting>
  <conditionalFormatting sqref="Y439">
    <cfRule type="containsText" dxfId="131" priority="131" operator="containsText" text="日">
      <formula>NOT(ISERROR(SEARCH("日",Y439)))</formula>
    </cfRule>
    <cfRule type="containsText" dxfId="130" priority="132" operator="containsText" text="土">
      <formula>NOT(ISERROR(SEARCH("土",Y439)))</formula>
    </cfRule>
  </conditionalFormatting>
  <conditionalFormatting sqref="Y440:Y441">
    <cfRule type="containsText" dxfId="129" priority="127" operator="containsText" text="日">
      <formula>NOT(ISERROR(SEARCH("日",Y440)))</formula>
    </cfRule>
    <cfRule type="containsText" dxfId="128" priority="128" operator="containsText" text="土">
      <formula>NOT(ISERROR(SEARCH("土",Y440)))</formula>
    </cfRule>
  </conditionalFormatting>
  <conditionalFormatting sqref="Y438">
    <cfRule type="containsText" dxfId="127" priority="129" operator="containsText" text="日">
      <formula>NOT(ISERROR(SEARCH("日",Y438)))</formula>
    </cfRule>
    <cfRule type="containsText" dxfId="126" priority="130" operator="containsText" text="土">
      <formula>NOT(ISERROR(SEARCH("土",Y438)))</formula>
    </cfRule>
  </conditionalFormatting>
  <conditionalFormatting sqref="Z368">
    <cfRule type="containsText" dxfId="125" priority="125" operator="containsText" text="日">
      <formula>NOT(ISERROR(SEARCH("日",Z368)))</formula>
    </cfRule>
    <cfRule type="containsText" dxfId="124" priority="126" operator="containsText" text="土">
      <formula>NOT(ISERROR(SEARCH("土",Z368)))</formula>
    </cfRule>
  </conditionalFormatting>
  <conditionalFormatting sqref="Z371">
    <cfRule type="containsText" dxfId="123" priority="123" operator="containsText" text="日">
      <formula>NOT(ISERROR(SEARCH("日",Z371)))</formula>
    </cfRule>
    <cfRule type="containsText" dxfId="122" priority="124" operator="containsText" text="土">
      <formula>NOT(ISERROR(SEARCH("土",Z371)))</formula>
    </cfRule>
  </conditionalFormatting>
  <conditionalFormatting sqref="Z376">
    <cfRule type="containsText" dxfId="121" priority="113" operator="containsText" text="日">
      <formula>NOT(ISERROR(SEARCH("日",Z376)))</formula>
    </cfRule>
    <cfRule type="containsText" dxfId="120" priority="114" operator="containsText" text="土">
      <formula>NOT(ISERROR(SEARCH("土",Z376)))</formula>
    </cfRule>
  </conditionalFormatting>
  <conditionalFormatting sqref="Z379">
    <cfRule type="containsText" dxfId="119" priority="111" operator="containsText" text="日">
      <formula>NOT(ISERROR(SEARCH("日",Z379)))</formula>
    </cfRule>
    <cfRule type="containsText" dxfId="118" priority="112" operator="containsText" text="土">
      <formula>NOT(ISERROR(SEARCH("土",Z379)))</formula>
    </cfRule>
  </conditionalFormatting>
  <conditionalFormatting sqref="Z378">
    <cfRule type="containsText" dxfId="117" priority="109" operator="containsText" text="日">
      <formula>NOT(ISERROR(SEARCH("日",Z378)))</formula>
    </cfRule>
    <cfRule type="containsText" dxfId="116" priority="110" operator="containsText" text="土">
      <formula>NOT(ISERROR(SEARCH("土",Z378)))</formula>
    </cfRule>
  </conditionalFormatting>
  <conditionalFormatting sqref="Z380">
    <cfRule type="containsText" dxfId="115" priority="107" operator="containsText" text="日">
      <formula>NOT(ISERROR(SEARCH("日",Z380)))</formula>
    </cfRule>
    <cfRule type="containsText" dxfId="114" priority="108" operator="containsText" text="土">
      <formula>NOT(ISERROR(SEARCH("土",Z380)))</formula>
    </cfRule>
  </conditionalFormatting>
  <conditionalFormatting sqref="Z383">
    <cfRule type="containsText" dxfId="113" priority="105" operator="containsText" text="日">
      <formula>NOT(ISERROR(SEARCH("日",Z383)))</formula>
    </cfRule>
    <cfRule type="containsText" dxfId="112" priority="106" operator="containsText" text="土">
      <formula>NOT(ISERROR(SEARCH("土",Z383)))</formula>
    </cfRule>
  </conditionalFormatting>
  <conditionalFormatting sqref="Z382">
    <cfRule type="containsText" dxfId="111" priority="103" operator="containsText" text="日">
      <formula>NOT(ISERROR(SEARCH("日",Z382)))</formula>
    </cfRule>
    <cfRule type="containsText" dxfId="110" priority="104" operator="containsText" text="土">
      <formula>NOT(ISERROR(SEARCH("土",Z382)))</formula>
    </cfRule>
  </conditionalFormatting>
  <conditionalFormatting sqref="Z388">
    <cfRule type="containsText" dxfId="109" priority="95" operator="containsText" text="日">
      <formula>NOT(ISERROR(SEARCH("日",Z388)))</formula>
    </cfRule>
    <cfRule type="containsText" dxfId="108" priority="96" operator="containsText" text="土">
      <formula>NOT(ISERROR(SEARCH("土",Z388)))</formula>
    </cfRule>
  </conditionalFormatting>
  <conditionalFormatting sqref="Z370">
    <cfRule type="containsText" dxfId="107" priority="121" operator="containsText" text="日">
      <formula>NOT(ISERROR(SEARCH("日",Z370)))</formula>
    </cfRule>
    <cfRule type="containsText" dxfId="106" priority="122" operator="containsText" text="土">
      <formula>NOT(ISERROR(SEARCH("土",Z370)))</formula>
    </cfRule>
  </conditionalFormatting>
  <conditionalFormatting sqref="Z375">
    <cfRule type="containsText" dxfId="105" priority="117" operator="containsText" text="日">
      <formula>NOT(ISERROR(SEARCH("日",Z375)))</formula>
    </cfRule>
    <cfRule type="containsText" dxfId="104" priority="118" operator="containsText" text="土">
      <formula>NOT(ISERROR(SEARCH("土",Z375)))</formula>
    </cfRule>
  </conditionalFormatting>
  <conditionalFormatting sqref="Z374">
    <cfRule type="containsText" dxfId="103" priority="115" operator="containsText" text="日">
      <formula>NOT(ISERROR(SEARCH("日",Z374)))</formula>
    </cfRule>
    <cfRule type="containsText" dxfId="102" priority="116" operator="containsText" text="土">
      <formula>NOT(ISERROR(SEARCH("土",Z374)))</formula>
    </cfRule>
  </conditionalFormatting>
  <conditionalFormatting sqref="Z384">
    <cfRule type="containsText" dxfId="101" priority="101" operator="containsText" text="日">
      <formula>NOT(ISERROR(SEARCH("日",Z384)))</formula>
    </cfRule>
    <cfRule type="containsText" dxfId="100" priority="102" operator="containsText" text="土">
      <formula>NOT(ISERROR(SEARCH("土",Z384)))</formula>
    </cfRule>
  </conditionalFormatting>
  <conditionalFormatting sqref="Z406">
    <cfRule type="containsText" dxfId="99" priority="67" operator="containsText" text="日">
      <formula>NOT(ISERROR(SEARCH("日",Z406)))</formula>
    </cfRule>
    <cfRule type="containsText" dxfId="98" priority="68" operator="containsText" text="土">
      <formula>NOT(ISERROR(SEARCH("土",Z406)))</formula>
    </cfRule>
  </conditionalFormatting>
  <conditionalFormatting sqref="Z386">
    <cfRule type="containsText" dxfId="97" priority="97" operator="containsText" text="日">
      <formula>NOT(ISERROR(SEARCH("日",Z386)))</formula>
    </cfRule>
    <cfRule type="containsText" dxfId="96" priority="98" operator="containsText" text="土">
      <formula>NOT(ISERROR(SEARCH("土",Z386)))</formula>
    </cfRule>
  </conditionalFormatting>
  <conditionalFormatting sqref="Z372">
    <cfRule type="containsText" dxfId="95" priority="119" operator="containsText" text="日">
      <formula>NOT(ISERROR(SEARCH("日",Z372)))</formula>
    </cfRule>
    <cfRule type="containsText" dxfId="94" priority="120" operator="containsText" text="土">
      <formula>NOT(ISERROR(SEARCH("土",Z372)))</formula>
    </cfRule>
  </conditionalFormatting>
  <conditionalFormatting sqref="Z387">
    <cfRule type="containsText" dxfId="93" priority="99" operator="containsText" text="日">
      <formula>NOT(ISERROR(SEARCH("日",Z387)))</formula>
    </cfRule>
    <cfRule type="containsText" dxfId="92" priority="100" operator="containsText" text="土">
      <formula>NOT(ISERROR(SEARCH("土",Z387)))</formula>
    </cfRule>
  </conditionalFormatting>
  <conditionalFormatting sqref="Z391">
    <cfRule type="containsText" dxfId="91" priority="93" operator="containsText" text="日">
      <formula>NOT(ISERROR(SEARCH("日",Z391)))</formula>
    </cfRule>
    <cfRule type="containsText" dxfId="90" priority="94" operator="containsText" text="土">
      <formula>NOT(ISERROR(SEARCH("土",Z391)))</formula>
    </cfRule>
  </conditionalFormatting>
  <conditionalFormatting sqref="Z392">
    <cfRule type="containsText" dxfId="89" priority="89" operator="containsText" text="日">
      <formula>NOT(ISERROR(SEARCH("日",Z392)))</formula>
    </cfRule>
    <cfRule type="containsText" dxfId="88" priority="90" operator="containsText" text="土">
      <formula>NOT(ISERROR(SEARCH("土",Z392)))</formula>
    </cfRule>
  </conditionalFormatting>
  <conditionalFormatting sqref="Z390">
    <cfRule type="containsText" dxfId="87" priority="91" operator="containsText" text="日">
      <formula>NOT(ISERROR(SEARCH("日",Z390)))</formula>
    </cfRule>
    <cfRule type="containsText" dxfId="86" priority="92" operator="containsText" text="土">
      <formula>NOT(ISERROR(SEARCH("土",Z390)))</formula>
    </cfRule>
  </conditionalFormatting>
  <conditionalFormatting sqref="Z395">
    <cfRule type="containsText" dxfId="85" priority="87" operator="containsText" text="日">
      <formula>NOT(ISERROR(SEARCH("日",Z395)))</formula>
    </cfRule>
    <cfRule type="containsText" dxfId="84" priority="88" operator="containsText" text="土">
      <formula>NOT(ISERROR(SEARCH("土",Z395)))</formula>
    </cfRule>
  </conditionalFormatting>
  <conditionalFormatting sqref="Z396">
    <cfRule type="containsText" dxfId="83" priority="83" operator="containsText" text="日">
      <formula>NOT(ISERROR(SEARCH("日",Z396)))</formula>
    </cfRule>
    <cfRule type="containsText" dxfId="82" priority="84" operator="containsText" text="土">
      <formula>NOT(ISERROR(SEARCH("土",Z396)))</formula>
    </cfRule>
  </conditionalFormatting>
  <conditionalFormatting sqref="Z394">
    <cfRule type="containsText" dxfId="81" priority="85" operator="containsText" text="日">
      <formula>NOT(ISERROR(SEARCH("日",Z394)))</formula>
    </cfRule>
    <cfRule type="containsText" dxfId="80" priority="86" operator="containsText" text="土">
      <formula>NOT(ISERROR(SEARCH("土",Z394)))</formula>
    </cfRule>
  </conditionalFormatting>
  <conditionalFormatting sqref="Z399">
    <cfRule type="containsText" dxfId="79" priority="81" operator="containsText" text="日">
      <formula>NOT(ISERROR(SEARCH("日",Z399)))</formula>
    </cfRule>
    <cfRule type="containsText" dxfId="78" priority="82" operator="containsText" text="土">
      <formula>NOT(ISERROR(SEARCH("土",Z399)))</formula>
    </cfRule>
  </conditionalFormatting>
  <conditionalFormatting sqref="Z400">
    <cfRule type="containsText" dxfId="77" priority="77" operator="containsText" text="日">
      <formula>NOT(ISERROR(SEARCH("日",Z400)))</formula>
    </cfRule>
    <cfRule type="containsText" dxfId="76" priority="78" operator="containsText" text="土">
      <formula>NOT(ISERROR(SEARCH("土",Z400)))</formula>
    </cfRule>
  </conditionalFormatting>
  <conditionalFormatting sqref="Z398">
    <cfRule type="containsText" dxfId="75" priority="79" operator="containsText" text="日">
      <formula>NOT(ISERROR(SEARCH("日",Z398)))</formula>
    </cfRule>
    <cfRule type="containsText" dxfId="74" priority="80" operator="containsText" text="土">
      <formula>NOT(ISERROR(SEARCH("土",Z398)))</formula>
    </cfRule>
  </conditionalFormatting>
  <conditionalFormatting sqref="Z403">
    <cfRule type="containsText" dxfId="73" priority="75" operator="containsText" text="日">
      <formula>NOT(ISERROR(SEARCH("日",Z403)))</formula>
    </cfRule>
    <cfRule type="containsText" dxfId="72" priority="76" operator="containsText" text="土">
      <formula>NOT(ISERROR(SEARCH("土",Z403)))</formula>
    </cfRule>
  </conditionalFormatting>
  <conditionalFormatting sqref="Z404">
    <cfRule type="containsText" dxfId="71" priority="71" operator="containsText" text="日">
      <formula>NOT(ISERROR(SEARCH("日",Z404)))</formula>
    </cfRule>
    <cfRule type="containsText" dxfId="70" priority="72" operator="containsText" text="土">
      <formula>NOT(ISERROR(SEARCH("土",Z404)))</formula>
    </cfRule>
  </conditionalFormatting>
  <conditionalFormatting sqref="Z402">
    <cfRule type="containsText" dxfId="69" priority="73" operator="containsText" text="日">
      <formula>NOT(ISERROR(SEARCH("日",Z402)))</formula>
    </cfRule>
    <cfRule type="containsText" dxfId="68" priority="74" operator="containsText" text="土">
      <formula>NOT(ISERROR(SEARCH("土",Z402)))</formula>
    </cfRule>
  </conditionalFormatting>
  <conditionalFormatting sqref="Z407">
    <cfRule type="containsText" dxfId="67" priority="69" operator="containsText" text="日">
      <formula>NOT(ISERROR(SEARCH("日",Z407)))</formula>
    </cfRule>
    <cfRule type="containsText" dxfId="66" priority="70" operator="containsText" text="土">
      <formula>NOT(ISERROR(SEARCH("土",Z407)))</formula>
    </cfRule>
  </conditionalFormatting>
  <conditionalFormatting sqref="Z408">
    <cfRule type="containsText" dxfId="65" priority="65" operator="containsText" text="日">
      <formula>NOT(ISERROR(SEARCH("日",Z408)))</formula>
    </cfRule>
    <cfRule type="containsText" dxfId="64" priority="66" operator="containsText" text="土">
      <formula>NOT(ISERROR(SEARCH("土",Z408)))</formula>
    </cfRule>
  </conditionalFormatting>
  <conditionalFormatting sqref="Z411">
    <cfRule type="containsText" dxfId="63" priority="63" operator="containsText" text="日">
      <formula>NOT(ISERROR(SEARCH("日",Z411)))</formula>
    </cfRule>
    <cfRule type="containsText" dxfId="62" priority="64" operator="containsText" text="土">
      <formula>NOT(ISERROR(SEARCH("土",Z411)))</formula>
    </cfRule>
  </conditionalFormatting>
  <conditionalFormatting sqref="Z412">
    <cfRule type="containsText" dxfId="61" priority="59" operator="containsText" text="日">
      <formula>NOT(ISERROR(SEARCH("日",Z412)))</formula>
    </cfRule>
    <cfRule type="containsText" dxfId="60" priority="60" operator="containsText" text="土">
      <formula>NOT(ISERROR(SEARCH("土",Z412)))</formula>
    </cfRule>
  </conditionalFormatting>
  <conditionalFormatting sqref="Z410">
    <cfRule type="containsText" dxfId="59" priority="61" operator="containsText" text="日">
      <formula>NOT(ISERROR(SEARCH("日",Z410)))</formula>
    </cfRule>
    <cfRule type="containsText" dxfId="58" priority="62" operator="containsText" text="土">
      <formula>NOT(ISERROR(SEARCH("土",Z410)))</formula>
    </cfRule>
  </conditionalFormatting>
  <conditionalFormatting sqref="Z415">
    <cfRule type="containsText" dxfId="57" priority="57" operator="containsText" text="日">
      <formula>NOT(ISERROR(SEARCH("日",Z415)))</formula>
    </cfRule>
    <cfRule type="containsText" dxfId="56" priority="58" operator="containsText" text="土">
      <formula>NOT(ISERROR(SEARCH("土",Z415)))</formula>
    </cfRule>
  </conditionalFormatting>
  <conditionalFormatting sqref="Z416">
    <cfRule type="containsText" dxfId="55" priority="53" operator="containsText" text="日">
      <formula>NOT(ISERROR(SEARCH("日",Z416)))</formula>
    </cfRule>
    <cfRule type="containsText" dxfId="54" priority="54" operator="containsText" text="土">
      <formula>NOT(ISERROR(SEARCH("土",Z416)))</formula>
    </cfRule>
  </conditionalFormatting>
  <conditionalFormatting sqref="Z414">
    <cfRule type="containsText" dxfId="53" priority="55" operator="containsText" text="日">
      <formula>NOT(ISERROR(SEARCH("日",Z414)))</formula>
    </cfRule>
    <cfRule type="containsText" dxfId="52" priority="56" operator="containsText" text="土">
      <formula>NOT(ISERROR(SEARCH("土",Z414)))</formula>
    </cfRule>
  </conditionalFormatting>
  <conditionalFormatting sqref="Z419">
    <cfRule type="containsText" dxfId="51" priority="51" operator="containsText" text="日">
      <formula>NOT(ISERROR(SEARCH("日",Z419)))</formula>
    </cfRule>
    <cfRule type="containsText" dxfId="50" priority="52" operator="containsText" text="土">
      <formula>NOT(ISERROR(SEARCH("土",Z419)))</formula>
    </cfRule>
  </conditionalFormatting>
  <conditionalFormatting sqref="Z420">
    <cfRule type="containsText" dxfId="49" priority="47" operator="containsText" text="日">
      <formula>NOT(ISERROR(SEARCH("日",Z420)))</formula>
    </cfRule>
    <cfRule type="containsText" dxfId="48" priority="48" operator="containsText" text="土">
      <formula>NOT(ISERROR(SEARCH("土",Z420)))</formula>
    </cfRule>
  </conditionalFormatting>
  <conditionalFormatting sqref="Z418">
    <cfRule type="containsText" dxfId="47" priority="49" operator="containsText" text="日">
      <formula>NOT(ISERROR(SEARCH("日",Z418)))</formula>
    </cfRule>
    <cfRule type="containsText" dxfId="46" priority="50" operator="containsText" text="土">
      <formula>NOT(ISERROR(SEARCH("土",Z418)))</formula>
    </cfRule>
  </conditionalFormatting>
  <conditionalFormatting sqref="Z423">
    <cfRule type="containsText" dxfId="45" priority="45" operator="containsText" text="日">
      <formula>NOT(ISERROR(SEARCH("日",Z423)))</formula>
    </cfRule>
    <cfRule type="containsText" dxfId="44" priority="46" operator="containsText" text="土">
      <formula>NOT(ISERROR(SEARCH("土",Z423)))</formula>
    </cfRule>
  </conditionalFormatting>
  <conditionalFormatting sqref="Z424">
    <cfRule type="containsText" dxfId="43" priority="41" operator="containsText" text="日">
      <formula>NOT(ISERROR(SEARCH("日",Z424)))</formula>
    </cfRule>
    <cfRule type="containsText" dxfId="42" priority="42" operator="containsText" text="土">
      <formula>NOT(ISERROR(SEARCH("土",Z424)))</formula>
    </cfRule>
  </conditionalFormatting>
  <conditionalFormatting sqref="Z422">
    <cfRule type="containsText" dxfId="41" priority="43" operator="containsText" text="日">
      <formula>NOT(ISERROR(SEARCH("日",Z422)))</formula>
    </cfRule>
    <cfRule type="containsText" dxfId="40" priority="44" operator="containsText" text="土">
      <formula>NOT(ISERROR(SEARCH("土",Z422)))</formula>
    </cfRule>
  </conditionalFormatting>
  <conditionalFormatting sqref="Z427">
    <cfRule type="containsText" dxfId="39" priority="39" operator="containsText" text="日">
      <formula>NOT(ISERROR(SEARCH("日",Z427)))</formula>
    </cfRule>
    <cfRule type="containsText" dxfId="38" priority="40" operator="containsText" text="土">
      <formula>NOT(ISERROR(SEARCH("土",Z427)))</formula>
    </cfRule>
  </conditionalFormatting>
  <conditionalFormatting sqref="Z428">
    <cfRule type="containsText" dxfId="37" priority="35" operator="containsText" text="日">
      <formula>NOT(ISERROR(SEARCH("日",Z428)))</formula>
    </cfRule>
    <cfRule type="containsText" dxfId="36" priority="36" operator="containsText" text="土">
      <formula>NOT(ISERROR(SEARCH("土",Z428)))</formula>
    </cfRule>
  </conditionalFormatting>
  <conditionalFormatting sqref="Z426">
    <cfRule type="containsText" dxfId="35" priority="37" operator="containsText" text="日">
      <formula>NOT(ISERROR(SEARCH("日",Z426)))</formula>
    </cfRule>
    <cfRule type="containsText" dxfId="34" priority="38" operator="containsText" text="土">
      <formula>NOT(ISERROR(SEARCH("土",Z426)))</formula>
    </cfRule>
  </conditionalFormatting>
  <conditionalFormatting sqref="Z431">
    <cfRule type="containsText" dxfId="33" priority="33" operator="containsText" text="日">
      <formula>NOT(ISERROR(SEARCH("日",Z431)))</formula>
    </cfRule>
    <cfRule type="containsText" dxfId="32" priority="34" operator="containsText" text="土">
      <formula>NOT(ISERROR(SEARCH("土",Z431)))</formula>
    </cfRule>
  </conditionalFormatting>
  <conditionalFormatting sqref="Z432">
    <cfRule type="containsText" dxfId="31" priority="29" operator="containsText" text="日">
      <formula>NOT(ISERROR(SEARCH("日",Z432)))</formula>
    </cfRule>
    <cfRule type="containsText" dxfId="30" priority="30" operator="containsText" text="土">
      <formula>NOT(ISERROR(SEARCH("土",Z432)))</formula>
    </cfRule>
  </conditionalFormatting>
  <conditionalFormatting sqref="Z430">
    <cfRule type="containsText" dxfId="29" priority="31" operator="containsText" text="日">
      <formula>NOT(ISERROR(SEARCH("日",Z430)))</formula>
    </cfRule>
    <cfRule type="containsText" dxfId="28" priority="32" operator="containsText" text="土">
      <formula>NOT(ISERROR(SEARCH("土",Z430)))</formula>
    </cfRule>
  </conditionalFormatting>
  <conditionalFormatting sqref="Z435">
    <cfRule type="containsText" dxfId="27" priority="27" operator="containsText" text="日">
      <formula>NOT(ISERROR(SEARCH("日",Z435)))</formula>
    </cfRule>
    <cfRule type="containsText" dxfId="26" priority="28" operator="containsText" text="土">
      <formula>NOT(ISERROR(SEARCH("土",Z435)))</formula>
    </cfRule>
  </conditionalFormatting>
  <conditionalFormatting sqref="Z436">
    <cfRule type="containsText" dxfId="25" priority="23" operator="containsText" text="日">
      <formula>NOT(ISERROR(SEARCH("日",Z436)))</formula>
    </cfRule>
    <cfRule type="containsText" dxfId="24" priority="24" operator="containsText" text="土">
      <formula>NOT(ISERROR(SEARCH("土",Z436)))</formula>
    </cfRule>
  </conditionalFormatting>
  <conditionalFormatting sqref="Z434">
    <cfRule type="containsText" dxfId="23" priority="25" operator="containsText" text="日">
      <formula>NOT(ISERROR(SEARCH("日",Z434)))</formula>
    </cfRule>
    <cfRule type="containsText" dxfId="22" priority="26" operator="containsText" text="土">
      <formula>NOT(ISERROR(SEARCH("土",Z434)))</formula>
    </cfRule>
  </conditionalFormatting>
  <conditionalFormatting sqref="Z439">
    <cfRule type="containsText" dxfId="21" priority="21" operator="containsText" text="日">
      <formula>NOT(ISERROR(SEARCH("日",Z439)))</formula>
    </cfRule>
    <cfRule type="containsText" dxfId="20" priority="22" operator="containsText" text="土">
      <formula>NOT(ISERROR(SEARCH("土",Z439)))</formula>
    </cfRule>
  </conditionalFormatting>
  <conditionalFormatting sqref="Z440:Z441">
    <cfRule type="containsText" dxfId="19" priority="17" operator="containsText" text="日">
      <formula>NOT(ISERROR(SEARCH("日",Z440)))</formula>
    </cfRule>
    <cfRule type="containsText" dxfId="18" priority="18" operator="containsText" text="土">
      <formula>NOT(ISERROR(SEARCH("土",Z440)))</formula>
    </cfRule>
  </conditionalFormatting>
  <conditionalFormatting sqref="Z438">
    <cfRule type="containsText" dxfId="17" priority="19" operator="containsText" text="日">
      <formula>NOT(ISERROR(SEARCH("日",Z438)))</formula>
    </cfRule>
    <cfRule type="containsText" dxfId="16" priority="20" operator="containsText" text="土">
      <formula>NOT(ISERROR(SEARCH("土",Z438)))</formula>
    </cfRule>
  </conditionalFormatting>
  <conditionalFormatting sqref="AA146">
    <cfRule type="containsText" dxfId="15" priority="15" operator="containsText" text="日">
      <formula>NOT(ISERROR(SEARCH("日",AA146)))</formula>
    </cfRule>
    <cfRule type="containsText" dxfId="14" priority="16" operator="containsText" text="土">
      <formula>NOT(ISERROR(SEARCH("土",AA146)))</formula>
    </cfRule>
  </conditionalFormatting>
  <conditionalFormatting sqref="AA146">
    <cfRule type="containsText" dxfId="13" priority="13" operator="containsText" text="日">
      <formula>NOT(ISERROR(SEARCH("日",AA146)))</formula>
    </cfRule>
    <cfRule type="containsText" dxfId="12" priority="14" operator="containsText" text="土">
      <formula>NOT(ISERROR(SEARCH("土",AA146)))</formula>
    </cfRule>
  </conditionalFormatting>
  <conditionalFormatting sqref="AA220">
    <cfRule type="containsText" dxfId="11" priority="11" operator="containsText" text="日">
      <formula>NOT(ISERROR(SEARCH("日",AA220)))</formula>
    </cfRule>
    <cfRule type="containsText" dxfId="10" priority="12" operator="containsText" text="土">
      <formula>NOT(ISERROR(SEARCH("土",AA220)))</formula>
    </cfRule>
  </conditionalFormatting>
  <conditionalFormatting sqref="AA220">
    <cfRule type="containsText" dxfId="9" priority="9" operator="containsText" text="日">
      <formula>NOT(ISERROR(SEARCH("日",AA220)))</formula>
    </cfRule>
    <cfRule type="containsText" dxfId="8" priority="10" operator="containsText" text="土">
      <formula>NOT(ISERROR(SEARCH("土",AA220)))</formula>
    </cfRule>
  </conditionalFormatting>
  <conditionalFormatting sqref="AA294">
    <cfRule type="containsText" dxfId="7" priority="7" operator="containsText" text="日">
      <formula>NOT(ISERROR(SEARCH("日",AA294)))</formula>
    </cfRule>
    <cfRule type="containsText" dxfId="6" priority="8" operator="containsText" text="土">
      <formula>NOT(ISERROR(SEARCH("土",AA294)))</formula>
    </cfRule>
  </conditionalFormatting>
  <conditionalFormatting sqref="AA294">
    <cfRule type="containsText" dxfId="5" priority="5" operator="containsText" text="日">
      <formula>NOT(ISERROR(SEARCH("日",AA294)))</formula>
    </cfRule>
    <cfRule type="containsText" dxfId="4" priority="6" operator="containsText" text="土">
      <formula>NOT(ISERROR(SEARCH("土",AA294)))</formula>
    </cfRule>
  </conditionalFormatting>
  <conditionalFormatting sqref="AA368">
    <cfRule type="containsText" dxfId="3" priority="3" operator="containsText" text="日">
      <formula>NOT(ISERROR(SEARCH("日",AA368)))</formula>
    </cfRule>
    <cfRule type="containsText" dxfId="2" priority="4" operator="containsText" text="土">
      <formula>NOT(ISERROR(SEARCH("土",AA368)))</formula>
    </cfRule>
  </conditionalFormatting>
  <conditionalFormatting sqref="AA368">
    <cfRule type="containsText" dxfId="1" priority="1" operator="containsText" text="日">
      <formula>NOT(ISERROR(SEARCH("日",AA368)))</formula>
    </cfRule>
    <cfRule type="containsText" dxfId="0" priority="2" operator="containsText" text="土">
      <formula>NOT(ISERROR(SEARCH("土",AA368)))</formula>
    </cfRule>
  </conditionalFormatting>
  <dataValidations count="1">
    <dataValidation type="list" allowBlank="1" showInputMessage="1" showErrorMessage="1" sqref="S9:T9" xr:uid="{F5EBF7E0-7557-432E-96EF-2CA9CDCD9E2F}">
      <formula1>",有,無"</formula1>
    </dataValidation>
  </dataValidations>
  <pageMargins left="0.51181102362204722" right="0" top="0.39370078740157483" bottom="0.15748031496062992" header="0" footer="0.31496062992125984"/>
  <pageSetup paperSize="9" scale="46" fitToHeight="0" orientation="landscape" r:id="rId1"/>
  <rowBreaks count="5" manualBreakCount="5">
    <brk id="71" max="30" man="1"/>
    <brk id="145" max="30" man="1"/>
    <brk id="219" max="30" man="1"/>
    <brk id="293" max="30" man="1"/>
    <brk id="367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入力フォーム</vt:lpstr>
      <vt:lpstr>報告書式</vt:lpstr>
      <vt:lpstr>証明書発行申出書</vt:lpstr>
      <vt:lpstr>工程表</vt:lpstr>
      <vt:lpstr>工程表 (記入例)</vt:lpstr>
      <vt:lpstr>工程表!Print_Area</vt:lpstr>
      <vt:lpstr>'工程表 (記入例)'!Print_Area</vt:lpstr>
      <vt:lpstr>証明書発行申出書!Print_Area</vt:lpstr>
      <vt:lpstr>報告書式!Print_Area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