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ntra-nas01\総務市民局総務課\★総務担当ライン\★市表彰★\R8表彰式\07 公募について\01 要項\"/>
    </mc:Choice>
  </mc:AlternateContent>
  <xr:revisionPtr revIDLastSave="0" documentId="13_ncr:1_{C0DC7095-D3E8-4D04-89DA-9F1979ED516F}" xr6:coauthVersionLast="47" xr6:coauthVersionMax="47" xr10:uidLastSave="{00000000-0000-0000-0000-000000000000}"/>
  <bookViews>
    <workbookView xWindow="-120" yWindow="-120" windowWidth="20730" windowHeight="11040" xr2:uid="{00000000-000D-0000-FFFF-FFFF00000000}"/>
  </bookViews>
  <sheets>
    <sheet name="団体役員一覧（様式5-1）" sheetId="1" r:id="rId1"/>
    <sheet name="さわらないでください（集計用）" sheetId="2" r:id="rId2"/>
  </sheets>
  <definedNames>
    <definedName name="_xlnm.Print_Area" localSheetId="0">'団体役員一覧（様式5-1）'!$A$1:$F$85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 l="1"/>
  <c r="N21" i="2"/>
  <c r="E20" i="2" l="1"/>
  <c r="E19" i="2"/>
  <c r="E18" i="2"/>
  <c r="E17" i="2"/>
  <c r="E16" i="2"/>
  <c r="E15" i="2"/>
  <c r="E14" i="2"/>
  <c r="E13" i="2"/>
  <c r="E12" i="2"/>
  <c r="E11" i="2"/>
  <c r="E10" i="2"/>
  <c r="E9" i="2"/>
  <c r="E8" i="2"/>
  <c r="E7" i="2"/>
  <c r="F20" i="2"/>
  <c r="F19" i="2"/>
  <c r="F18" i="2"/>
  <c r="F17" i="2"/>
  <c r="F16" i="2"/>
  <c r="F15" i="2"/>
  <c r="F14" i="2"/>
  <c r="F13" i="2"/>
  <c r="F12" i="2"/>
  <c r="F11" i="2"/>
  <c r="F9" i="2"/>
  <c r="F8" i="2"/>
  <c r="F7" i="2"/>
  <c r="E6" i="2"/>
  <c r="F6" i="2"/>
  <c r="C6" i="2"/>
  <c r="C13" i="2"/>
  <c r="C7" i="2"/>
  <c r="C8" i="2"/>
  <c r="C20" i="2"/>
  <c r="C19" i="2"/>
  <c r="C15" i="2"/>
  <c r="C14" i="2"/>
  <c r="C17" i="2"/>
  <c r="C10" i="2"/>
  <c r="C11" i="2"/>
  <c r="C18" i="2"/>
  <c r="C9" i="2"/>
  <c r="C16" i="2"/>
  <c r="C12" i="2"/>
  <c r="L20" i="2" l="1"/>
  <c r="H20" i="2" s="1"/>
  <c r="K20" i="2"/>
  <c r="G20" i="2" s="1"/>
  <c r="J20" i="2"/>
  <c r="L19" i="2"/>
  <c r="H19" i="2" s="1"/>
  <c r="K19" i="2"/>
  <c r="G19" i="2" s="1"/>
  <c r="J19" i="2"/>
  <c r="L18" i="2"/>
  <c r="H18" i="2" s="1"/>
  <c r="K18" i="2"/>
  <c r="G18" i="2" s="1"/>
  <c r="J18" i="2"/>
  <c r="L17" i="2"/>
  <c r="H17" i="2" s="1"/>
  <c r="K17" i="2"/>
  <c r="G17" i="2" s="1"/>
  <c r="J17" i="2"/>
  <c r="L16" i="2"/>
  <c r="H16" i="2" s="1"/>
  <c r="K16" i="2"/>
  <c r="G16" i="2" s="1"/>
  <c r="J16" i="2"/>
  <c r="L15" i="2"/>
  <c r="H15" i="2" s="1"/>
  <c r="K15" i="2"/>
  <c r="G15" i="2" s="1"/>
  <c r="J15" i="2"/>
  <c r="L14" i="2"/>
  <c r="H14" i="2" s="1"/>
  <c r="K14" i="2"/>
  <c r="G14" i="2" s="1"/>
  <c r="J14" i="2"/>
  <c r="L13" i="2"/>
  <c r="H13" i="2" s="1"/>
  <c r="K13" i="2"/>
  <c r="G13" i="2" s="1"/>
  <c r="J13" i="2"/>
  <c r="L12" i="2"/>
  <c r="H12" i="2" s="1"/>
  <c r="K12" i="2"/>
  <c r="G12" i="2" s="1"/>
  <c r="J12" i="2"/>
  <c r="L11" i="2"/>
  <c r="H11" i="2" s="1"/>
  <c r="K11" i="2"/>
  <c r="G11" i="2" s="1"/>
  <c r="J11" i="2"/>
  <c r="L10" i="2"/>
  <c r="H10" i="2" s="1"/>
  <c r="K10" i="2"/>
  <c r="G10" i="2" s="1"/>
  <c r="J10" i="2"/>
  <c r="L9" i="2"/>
  <c r="H9" i="2" s="1"/>
  <c r="K9" i="2"/>
  <c r="G9" i="2" s="1"/>
  <c r="J9" i="2"/>
  <c r="L8" i="2"/>
  <c r="H8" i="2" s="1"/>
  <c r="K8" i="2"/>
  <c r="G8" i="2" s="1"/>
  <c r="J8" i="2"/>
  <c r="L7" i="2"/>
  <c r="H7" i="2" s="1"/>
  <c r="K7" i="2"/>
  <c r="G7" i="2" s="1"/>
  <c r="J7" i="2"/>
  <c r="L6" i="2"/>
  <c r="H6" i="2" s="1"/>
  <c r="K6" i="2"/>
  <c r="G6" i="2" s="1"/>
  <c r="J6" i="2"/>
  <c r="I19" i="2"/>
  <c r="I18" i="2"/>
  <c r="I11" i="2"/>
  <c r="M20" i="2"/>
  <c r="N20" i="2" s="1"/>
  <c r="I20" i="2" s="1"/>
  <c r="M19" i="2"/>
  <c r="N19" i="2" s="1"/>
  <c r="M18" i="2"/>
  <c r="N18" i="2" s="1"/>
  <c r="M17" i="2"/>
  <c r="N17" i="2" s="1"/>
  <c r="I17" i="2" s="1"/>
  <c r="M16" i="2"/>
  <c r="N16" i="2" s="1"/>
  <c r="I16" i="2" s="1"/>
  <c r="M15" i="2"/>
  <c r="N15" i="2" s="1"/>
  <c r="I15" i="2" s="1"/>
  <c r="M14" i="2"/>
  <c r="N14" i="2" s="1"/>
  <c r="I14" i="2" s="1"/>
  <c r="M13" i="2"/>
  <c r="N13" i="2" s="1"/>
  <c r="I13" i="2" s="1"/>
  <c r="M12" i="2"/>
  <c r="N12" i="2" s="1"/>
  <c r="I12" i="2" s="1"/>
  <c r="M11" i="2"/>
  <c r="N11" i="2" s="1"/>
  <c r="M10" i="2"/>
  <c r="N10" i="2" s="1"/>
  <c r="I10" i="2" s="1"/>
  <c r="M9" i="2"/>
  <c r="N9" i="2" s="1"/>
  <c r="I9" i="2" s="1"/>
  <c r="M8" i="2"/>
  <c r="N8" i="2" s="1"/>
  <c r="I8" i="2" s="1"/>
  <c r="M7" i="2"/>
  <c r="N7" i="2" s="1"/>
  <c r="I7" i="2" s="1"/>
  <c r="M6" i="2" l="1"/>
  <c r="N6" i="2" s="1"/>
  <c r="I6" i="2" s="1"/>
  <c r="D20" i="2"/>
  <c r="D19" i="2"/>
  <c r="D18" i="2"/>
  <c r="D17" i="2"/>
  <c r="D16" i="2"/>
  <c r="D15" i="2"/>
  <c r="D14" i="2"/>
  <c r="D13" i="2"/>
  <c r="D12" i="2"/>
  <c r="D11" i="2"/>
  <c r="D10" i="2"/>
  <c r="D9" i="2"/>
  <c r="D8" i="2"/>
  <c r="D7" i="2"/>
  <c r="D6" i="2"/>
  <c r="B20" i="2"/>
  <c r="B19" i="2"/>
  <c r="B18" i="2"/>
  <c r="B17" i="2"/>
  <c r="B16" i="2"/>
  <c r="B15" i="2"/>
  <c r="B14" i="2"/>
  <c r="B13" i="2"/>
  <c r="B12" i="2"/>
  <c r="B11" i="2"/>
  <c r="B10" i="2"/>
  <c r="B9" i="2"/>
  <c r="B8" i="2"/>
  <c r="B7" i="2"/>
  <c r="B6" i="2"/>
  <c r="A20" i="2"/>
  <c r="A19" i="2"/>
  <c r="A18" i="2"/>
  <c r="A17" i="2"/>
  <c r="A16" i="2"/>
  <c r="A15" i="2"/>
  <c r="A14" i="2"/>
  <c r="A13" i="2"/>
  <c r="A12" i="2"/>
  <c r="A11" i="2"/>
  <c r="A10" i="2"/>
  <c r="A9" i="2"/>
  <c r="A8" i="2"/>
  <c r="A7" i="2"/>
  <c r="A6" i="2"/>
</calcChain>
</file>

<file path=xl/sharedStrings.xml><?xml version="1.0" encoding="utf-8"?>
<sst xmlns="http://schemas.openxmlformats.org/spreadsheetml/2006/main" count="30" uniqueCount="28">
  <si>
    <t>北九州市長　様</t>
    <rPh sb="0" eb="5">
      <t>キタキュウシュウシチョウ</t>
    </rPh>
    <rPh sb="6" eb="7">
      <t>サマ</t>
    </rPh>
    <phoneticPr fontId="1"/>
  </si>
  <si>
    <t>団体役員一覧表</t>
    <rPh sb="0" eb="4">
      <t>ダンタイヤクイン</t>
    </rPh>
    <rPh sb="4" eb="7">
      <t>イチランヒョウ</t>
    </rPh>
    <phoneticPr fontId="1"/>
  </si>
  <si>
    <t>役職</t>
    <rPh sb="0" eb="2">
      <t>ヤクショク</t>
    </rPh>
    <phoneticPr fontId="1"/>
  </si>
  <si>
    <t>氏名</t>
    <rPh sb="0" eb="2">
      <t>シメイ</t>
    </rPh>
    <phoneticPr fontId="3"/>
  </si>
  <si>
    <t>番号</t>
    <rPh sb="0" eb="2">
      <t>バンゴウ</t>
    </rPh>
    <phoneticPr fontId="1"/>
  </si>
  <si>
    <t>令和　　年　　月　　日</t>
    <rPh sb="0" eb="2">
      <t>レイワ</t>
    </rPh>
    <rPh sb="4" eb="5">
      <t>ネン</t>
    </rPh>
    <rPh sb="7" eb="8">
      <t>ガツ</t>
    </rPh>
    <rPh sb="10" eb="11">
      <t>ニチ</t>
    </rPh>
    <phoneticPr fontId="1"/>
  </si>
  <si>
    <t>性別</t>
    <rPh sb="0" eb="2">
      <t>セイベツ</t>
    </rPh>
    <phoneticPr fontId="3"/>
  </si>
  <si>
    <t>生年月日</t>
    <rPh sb="0" eb="4">
      <t>セイネンガッピ</t>
    </rPh>
    <phoneticPr fontId="3"/>
  </si>
  <si>
    <t>ｶﾅ</t>
    <phoneticPr fontId="3"/>
  </si>
  <si>
    <t>　上記の者について、暴力団排除の取り組みの為に必要な官公庁へ照会を行うことに同意します。</t>
    <rPh sb="1" eb="3">
      <t>ジョウキ</t>
    </rPh>
    <rPh sb="4" eb="5">
      <t>モノ</t>
    </rPh>
    <rPh sb="10" eb="15">
      <t>ボウリョクダンハイジョ</t>
    </rPh>
    <rPh sb="16" eb="17">
      <t>ト</t>
    </rPh>
    <rPh sb="18" eb="19">
      <t>ク</t>
    </rPh>
    <rPh sb="21" eb="22">
      <t>タメ</t>
    </rPh>
    <rPh sb="23" eb="25">
      <t>ヒツヨウ</t>
    </rPh>
    <rPh sb="26" eb="29">
      <t>カンコウチョウ</t>
    </rPh>
    <rPh sb="30" eb="32">
      <t>ショウカイ</t>
    </rPh>
    <rPh sb="33" eb="34">
      <t>オコナ</t>
    </rPh>
    <rPh sb="38" eb="40">
      <t>ドウイ</t>
    </rPh>
    <phoneticPr fontId="1"/>
  </si>
  <si>
    <t>団体名称：</t>
    <rPh sb="0" eb="2">
      <t>ダンタイ</t>
    </rPh>
    <rPh sb="2" eb="4">
      <t>メイショウ</t>
    </rPh>
    <phoneticPr fontId="1"/>
  </si>
  <si>
    <r>
      <t>氏名ｶﾅ
(</t>
    </r>
    <r>
      <rPr>
        <b/>
        <sz val="11"/>
        <rFont val="ＭＳ Ｐゴシック"/>
        <family val="3"/>
        <charset val="128"/>
      </rPr>
      <t>半角ｶﾅ、姓と名は半角スペース</t>
    </r>
    <r>
      <rPr>
        <sz val="11"/>
        <color theme="1"/>
        <rFont val="游ゴシック"/>
        <family val="2"/>
        <charset val="128"/>
        <scheme val="minor"/>
      </rPr>
      <t>で分ける）</t>
    </r>
    <rPh sb="0" eb="2">
      <t>シメイ</t>
    </rPh>
    <rPh sb="6" eb="8">
      <t>ハンカク</t>
    </rPh>
    <rPh sb="11" eb="12">
      <t>セイ</t>
    </rPh>
    <rPh sb="13" eb="14">
      <t>メイ</t>
    </rPh>
    <rPh sb="15" eb="17">
      <t>ハンカク</t>
    </rPh>
    <rPh sb="22" eb="23">
      <t>ワ</t>
    </rPh>
    <phoneticPr fontId="3"/>
  </si>
  <si>
    <t>氏名
(姓と名は全角スペースで分ける)</t>
    <rPh sb="0" eb="2">
      <t>シメイ</t>
    </rPh>
    <rPh sb="4" eb="5">
      <t>セイ</t>
    </rPh>
    <rPh sb="6" eb="7">
      <t>メイ</t>
    </rPh>
    <rPh sb="8" eb="10">
      <t>ゼンカク</t>
    </rPh>
    <rPh sb="15" eb="16">
      <t>ワ</t>
    </rPh>
    <phoneticPr fontId="3"/>
  </si>
  <si>
    <t>生　年　月　日</t>
    <rPh sb="0" eb="1">
      <t>ショウ</t>
    </rPh>
    <rPh sb="2" eb="3">
      <t>トシ</t>
    </rPh>
    <rPh sb="4" eb="5">
      <t>ツキ</t>
    </rPh>
    <rPh sb="6" eb="7">
      <t>ヒ</t>
    </rPh>
    <phoneticPr fontId="3"/>
  </si>
  <si>
    <t>性別
　男性：Ｍ
　女性：Ｆ</t>
    <rPh sb="0" eb="2">
      <t>セイベツ</t>
    </rPh>
    <rPh sb="4" eb="6">
      <t>ダンセイ</t>
    </rPh>
    <rPh sb="10" eb="12">
      <t>ジョセイ</t>
    </rPh>
    <phoneticPr fontId="3"/>
  </si>
  <si>
    <t>元号
　大正：T
　昭和：S
　平成：H</t>
    <rPh sb="0" eb="2">
      <t>ゲンゴウ</t>
    </rPh>
    <rPh sb="4" eb="6">
      <t>タイショウ</t>
    </rPh>
    <rPh sb="10" eb="12">
      <t>ショウワ</t>
    </rPh>
    <rPh sb="16" eb="18">
      <t>ヘイセイ</t>
    </rPh>
    <phoneticPr fontId="3"/>
  </si>
  <si>
    <t>年</t>
    <rPh sb="0" eb="1">
      <t>ネン</t>
    </rPh>
    <phoneticPr fontId="3"/>
  </si>
  <si>
    <t>月</t>
    <rPh sb="0" eb="1">
      <t>ツキ</t>
    </rPh>
    <phoneticPr fontId="3"/>
  </si>
  <si>
    <t>日</t>
    <rPh sb="0" eb="1">
      <t>ヒ</t>
    </rPh>
    <phoneticPr fontId="3"/>
  </si>
  <si>
    <t>男</t>
    <rPh sb="0" eb="1">
      <t>オトコ</t>
    </rPh>
    <phoneticPr fontId="1"/>
  </si>
  <si>
    <t>女</t>
    <rPh sb="0" eb="1">
      <t>オンナ</t>
    </rPh>
    <phoneticPr fontId="1"/>
  </si>
  <si>
    <t>申告書兼同意書（団体用）</t>
    <phoneticPr fontId="1"/>
  </si>
  <si>
    <t>北九州市長　様</t>
    <phoneticPr fontId="1"/>
  </si>
  <si>
    <t xml:space="preserve">  北九州市表彰に推薦されるにあたり、別紙欠格条項に該当しないことを申告するとともに、同条項の内容に係る調査等の実施について同意します。</t>
    <phoneticPr fontId="1"/>
  </si>
  <si>
    <t>記入日</t>
    <rPh sb="0" eb="3">
      <t>キニュウビ</t>
    </rPh>
    <phoneticPr fontId="1"/>
  </si>
  <si>
    <t>団体名称</t>
    <rPh sb="0" eb="2">
      <t>ダンタイ</t>
    </rPh>
    <rPh sb="2" eb="4">
      <t>メイショウ</t>
    </rPh>
    <phoneticPr fontId="1"/>
  </si>
  <si>
    <t>代表者（自署）</t>
    <rPh sb="0" eb="2">
      <t>ダイヒョウ</t>
    </rPh>
    <rPh sb="2" eb="3">
      <t>シャ</t>
    </rPh>
    <rPh sb="4" eb="6">
      <t>ジショ</t>
    </rPh>
    <phoneticPr fontId="1"/>
  </si>
  <si>
    <t>※役員一覧表は同意を得ていれば自署の必要はございません。</t>
    <rPh sb="1" eb="6">
      <t>ヤクインイチランヒョウ</t>
    </rPh>
    <rPh sb="7" eb="9">
      <t>ドウイ</t>
    </rPh>
    <rPh sb="10" eb="11">
      <t>エ</t>
    </rPh>
    <rPh sb="15" eb="17">
      <t>ジショ</t>
    </rPh>
    <rPh sb="18" eb="2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</si>
</sst>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e"/>
  </numFmts>
  <fonts count="12" x14ac:knownFonts="1">
    <font>
      <sz val="11"/>
      <color theme="1"/>
      <name val="游ゴシック"/>
      <family val="2"/>
      <charset val="128"/>
      <scheme val="minor"/>
    </font>
    <font>
      <sz val="6"/>
      <name val="游ゴシック"/>
      <family val="2"/>
      <charset val="128"/>
      <scheme val="minor"/>
    </font>
    <font>
      <sz val="12"/>
      <color theme="1"/>
      <name val="BIZ UD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12"/>
      <color theme="1"/>
      <name val="游ゴシック"/>
      <family val="2"/>
      <charset val="128"/>
      <scheme val="minor"/>
    </font>
    <font>
      <b/>
      <sz val="11"/>
      <name val="ＭＳ Ｐゴシック"/>
      <family val="3"/>
      <charset val="128"/>
    </font>
    <font>
      <sz val="11"/>
      <name val="ＭＳ Ｐゴシック"/>
      <family val="3"/>
      <charset val="128"/>
    </font>
    <font>
      <b/>
      <sz val="18"/>
      <color theme="1"/>
      <name val="BIZ UDゴシック"/>
      <family val="3"/>
      <charset val="128"/>
    </font>
    <font>
      <sz val="14"/>
      <color theme="1"/>
      <name val="BIZ UDゴシック"/>
      <family val="3"/>
      <charset val="128"/>
    </font>
    <font>
      <sz val="16"/>
      <color theme="1"/>
      <name val="BIZ UDゴシック"/>
      <family val="3"/>
      <charset val="128"/>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Border="1" applyAlignment="1">
      <alignment vertical="center"/>
    </xf>
    <xf numFmtId="0" fontId="5" fillId="2" borderId="2"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shrinkToFit="1"/>
    </xf>
    <xf numFmtId="0" fontId="2" fillId="2" borderId="1" xfId="0" applyFont="1" applyFill="1" applyBorder="1" applyAlignment="1" applyProtection="1">
      <alignment vertical="center"/>
      <protection locked="0"/>
    </xf>
    <xf numFmtId="0" fontId="2" fillId="0" borderId="0" xfId="0" applyFont="1" applyAlignment="1">
      <alignment vertical="center"/>
    </xf>
    <xf numFmtId="0" fontId="0" fillId="2" borderId="1" xfId="0" applyFont="1" applyFill="1" applyBorder="1" applyAlignment="1">
      <alignment vertical="center" wrapText="1"/>
    </xf>
    <xf numFmtId="0" fontId="8" fillId="2" borderId="1" xfId="0" applyFont="1" applyFill="1" applyBorder="1" applyAlignment="1">
      <alignment horizontal="center" vertical="center"/>
    </xf>
    <xf numFmtId="0" fontId="0" fillId="2" borderId="1" xfId="0" applyFont="1" applyFill="1" applyBorder="1" applyAlignment="1" applyProtection="1">
      <alignment vertical="center"/>
      <protection locked="0"/>
    </xf>
    <xf numFmtId="0" fontId="0" fillId="2" borderId="1" xfId="0" applyFont="1" applyFill="1" applyBorder="1" applyAlignment="1" applyProtection="1">
      <alignment horizontal="center" vertical="center"/>
      <protection locked="0"/>
    </xf>
    <xf numFmtId="0" fontId="0" fillId="0" borderId="1" xfId="0" applyBorder="1">
      <alignment vertical="center"/>
    </xf>
    <xf numFmtId="176" fontId="6" fillId="2" borderId="1" xfId="0" applyNumberFormat="1" applyFont="1" applyFill="1" applyBorder="1" applyAlignment="1" applyProtection="1">
      <alignment vertical="center"/>
      <protection locked="0"/>
    </xf>
    <xf numFmtId="177" fontId="0" fillId="2" borderId="1" xfId="0" applyNumberFormat="1" applyFont="1" applyFill="1" applyBorder="1" applyAlignment="1" applyProtection="1">
      <alignment vertical="center"/>
      <protection locked="0"/>
    </xf>
    <xf numFmtId="0" fontId="2" fillId="0" borderId="0" xfId="0" applyFont="1" applyAlignment="1">
      <alignment horizontal="left" vertical="top" wrapText="1" shrinkToFit="1"/>
    </xf>
    <xf numFmtId="0" fontId="10" fillId="0" borderId="0" xfId="0" applyFont="1">
      <alignment vertical="center"/>
    </xf>
    <xf numFmtId="0" fontId="11" fillId="0" borderId="0" xfId="0" applyFont="1">
      <alignment vertical="center"/>
    </xf>
    <xf numFmtId="0" fontId="10" fillId="0" borderId="5" xfId="0" applyFont="1" applyBorder="1">
      <alignment vertical="center"/>
    </xf>
    <xf numFmtId="0" fontId="10" fillId="0" borderId="0" xfId="0" applyFont="1" applyAlignment="1">
      <alignment vertical="top" wrapText="1"/>
    </xf>
    <xf numFmtId="0" fontId="10" fillId="0" borderId="0" xfId="0" applyFont="1" applyAlignment="1">
      <alignment vertical="top"/>
    </xf>
    <xf numFmtId="0" fontId="2" fillId="0" borderId="0" xfId="0" applyFont="1" applyAlignment="1">
      <alignment horizontal="left" vertical="center" wrapText="1"/>
    </xf>
    <xf numFmtId="0" fontId="2" fillId="0" borderId="3" xfId="0" applyFont="1" applyBorder="1" applyAlignment="1">
      <alignment horizontal="left"/>
    </xf>
    <xf numFmtId="0" fontId="2"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left" vertical="top" wrapText="1" shrinkToFit="1"/>
    </xf>
    <xf numFmtId="176"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2" borderId="1"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center" vertical="center"/>
    </xf>
  </cellXfs>
  <cellStyles count="1">
    <cellStyle name="標準" xfId="0" builtinId="0"/>
  </cellStyles>
  <dxfs count="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xdr:col>
      <xdr:colOff>57150</xdr:colOff>
      <xdr:row>48</xdr:row>
      <xdr:rowOff>57150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150" y="419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266700</xdr:colOff>
      <xdr:row>0</xdr:row>
      <xdr:rowOff>85725</xdr:rowOff>
    </xdr:from>
    <xdr:ext cx="714375" cy="29238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29225" y="85725"/>
          <a:ext cx="714375" cy="29238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200" b="1">
              <a:solidFill>
                <a:schemeClr val="tx1"/>
              </a:solidFill>
              <a:effectLst/>
              <a:latin typeface="BIZ UDPゴシック" panose="020B0400000000000000" pitchFamily="50" charset="-128"/>
              <a:ea typeface="BIZ UDPゴシック" panose="020B0400000000000000" pitchFamily="50" charset="-128"/>
              <a:cs typeface="+mn-cs"/>
            </a:rPr>
            <a:t>様式</a:t>
          </a:r>
          <a:r>
            <a:rPr lang="ja-JP" altLang="en-US" sz="1200" b="1">
              <a:solidFill>
                <a:schemeClr val="tx1"/>
              </a:solidFill>
              <a:effectLst/>
              <a:latin typeface="BIZ UDPゴシック" panose="020B0400000000000000" pitchFamily="50" charset="-128"/>
              <a:ea typeface="BIZ UDPゴシック" panose="020B0400000000000000" pitchFamily="50" charset="-128"/>
              <a:cs typeface="+mn-cs"/>
            </a:rPr>
            <a:t>３</a:t>
          </a:r>
          <a:endParaRPr lang="en-US" altLang="ja-JP" sz="1200" b="1">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N91"/>
  <sheetViews>
    <sheetView tabSelected="1" view="pageBreakPreview" zoomScaleNormal="100" zoomScaleSheetLayoutView="100" workbookViewId="0">
      <selection activeCell="F84" sqref="F84"/>
    </sheetView>
  </sheetViews>
  <sheetFormatPr defaultRowHeight="14.25" x14ac:dyDescent="0.4"/>
  <cols>
    <col min="1" max="1" width="5" style="1" customWidth="1"/>
    <col min="2" max="4" width="17.625" style="1" customWidth="1"/>
    <col min="5" max="5" width="7.25" style="1" customWidth="1"/>
    <col min="6" max="6" width="15.375" style="1" customWidth="1"/>
    <col min="7" max="13" width="9" style="1"/>
    <col min="14" max="14" width="0" style="1" hidden="1" customWidth="1"/>
    <col min="15" max="16384" width="9" style="1"/>
  </cols>
  <sheetData>
    <row r="4" spans="1:6" x14ac:dyDescent="0.4">
      <c r="A4" s="30" t="s">
        <v>21</v>
      </c>
      <c r="B4" s="30"/>
      <c r="C4" s="30"/>
      <c r="D4" s="30"/>
      <c r="E4" s="30"/>
      <c r="F4" s="30"/>
    </row>
    <row r="5" spans="1:6" x14ac:dyDescent="0.4">
      <c r="A5" s="30"/>
      <c r="B5" s="30"/>
      <c r="C5" s="30"/>
      <c r="D5" s="30"/>
      <c r="E5" s="30"/>
      <c r="F5" s="30"/>
    </row>
    <row r="7" spans="1:6" ht="24.75" customHeight="1" x14ac:dyDescent="0.4">
      <c r="B7" s="23" t="s">
        <v>22</v>
      </c>
    </row>
    <row r="9" spans="1:6" ht="46.5" customHeight="1" x14ac:dyDescent="0.4"/>
    <row r="10" spans="1:6" x14ac:dyDescent="0.4">
      <c r="B10" s="31" t="s">
        <v>23</v>
      </c>
      <c r="C10" s="31"/>
      <c r="D10" s="31"/>
      <c r="E10" s="31"/>
      <c r="F10" s="31"/>
    </row>
    <row r="11" spans="1:6" x14ac:dyDescent="0.4">
      <c r="B11" s="31"/>
      <c r="C11" s="31"/>
      <c r="D11" s="31"/>
      <c r="E11" s="31"/>
      <c r="F11" s="31"/>
    </row>
    <row r="12" spans="1:6" x14ac:dyDescent="0.4">
      <c r="B12" s="31"/>
      <c r="C12" s="31"/>
      <c r="D12" s="31"/>
      <c r="E12" s="31"/>
      <c r="F12" s="31"/>
    </row>
    <row r="13" spans="1:6" x14ac:dyDescent="0.4">
      <c r="B13" s="31"/>
      <c r="C13" s="31"/>
      <c r="D13" s="31"/>
      <c r="E13" s="31"/>
      <c r="F13" s="31"/>
    </row>
    <row r="14" spans="1:6" x14ac:dyDescent="0.4">
      <c r="B14" s="31"/>
      <c r="C14" s="31"/>
      <c r="D14" s="31"/>
      <c r="E14" s="31"/>
      <c r="F14" s="31"/>
    </row>
    <row r="15" spans="1:6" x14ac:dyDescent="0.4">
      <c r="B15" s="31"/>
      <c r="C15" s="31"/>
      <c r="D15" s="31"/>
      <c r="E15" s="31"/>
      <c r="F15" s="31"/>
    </row>
    <row r="16" spans="1:6" x14ac:dyDescent="0.4">
      <c r="B16" s="21"/>
      <c r="C16" s="21"/>
      <c r="D16" s="21"/>
      <c r="E16" s="21"/>
      <c r="F16" s="21"/>
    </row>
    <row r="17" spans="2:6" x14ac:dyDescent="0.4">
      <c r="B17" s="21"/>
      <c r="C17" s="21"/>
      <c r="D17" s="21"/>
      <c r="E17" s="21"/>
      <c r="F17" s="21"/>
    </row>
    <row r="18" spans="2:6" x14ac:dyDescent="0.4">
      <c r="B18" s="21"/>
      <c r="C18" s="21"/>
      <c r="D18" s="21"/>
      <c r="E18" s="21"/>
      <c r="F18" s="21"/>
    </row>
    <row r="24" spans="2:6" ht="21.95" customHeight="1" x14ac:dyDescent="0.4">
      <c r="C24" s="24" t="s">
        <v>24</v>
      </c>
      <c r="D24" s="32"/>
      <c r="E24" s="32"/>
      <c r="F24" s="32"/>
    </row>
    <row r="25" spans="2:6" ht="21.95" customHeight="1" x14ac:dyDescent="0.4">
      <c r="C25" s="22"/>
      <c r="D25" s="22"/>
      <c r="E25" s="22"/>
      <c r="F25" s="22"/>
    </row>
    <row r="26" spans="2:6" ht="21.95" customHeight="1" x14ac:dyDescent="0.4">
      <c r="C26" s="24" t="s">
        <v>25</v>
      </c>
      <c r="D26" s="33"/>
      <c r="E26" s="33"/>
      <c r="F26" s="33"/>
    </row>
    <row r="27" spans="2:6" ht="21.95" customHeight="1" x14ac:dyDescent="0.4">
      <c r="C27" s="22"/>
      <c r="D27" s="22"/>
      <c r="E27" s="22"/>
      <c r="F27" s="22"/>
    </row>
    <row r="28" spans="2:6" ht="21.95" customHeight="1" x14ac:dyDescent="0.4">
      <c r="C28" s="24" t="s">
        <v>26</v>
      </c>
      <c r="D28" s="33"/>
      <c r="E28" s="33"/>
      <c r="F28" s="33"/>
    </row>
    <row r="47" spans="1:3" x14ac:dyDescent="0.4">
      <c r="A47" s="8"/>
      <c r="B47" s="8"/>
      <c r="C47" s="8"/>
    </row>
    <row r="48" spans="1:3" x14ac:dyDescent="0.4">
      <c r="A48" s="8"/>
      <c r="B48" s="8"/>
      <c r="C48" s="8"/>
    </row>
    <row r="49" spans="1:14" ht="18.75" customHeight="1" x14ac:dyDescent="0.4">
      <c r="E49" s="29" t="s">
        <v>5</v>
      </c>
      <c r="F49" s="29"/>
    </row>
    <row r="52" spans="1:14" x14ac:dyDescent="0.4">
      <c r="A52" s="1" t="s">
        <v>0</v>
      </c>
    </row>
    <row r="54" spans="1:14" ht="29.25" customHeight="1" x14ac:dyDescent="0.4">
      <c r="A54" s="30" t="s">
        <v>1</v>
      </c>
      <c r="B54" s="30"/>
      <c r="C54" s="30"/>
      <c r="D54" s="30"/>
      <c r="E54" s="30"/>
      <c r="F54" s="30"/>
    </row>
    <row r="56" spans="1:14" x14ac:dyDescent="0.4">
      <c r="N56" s="10" t="s">
        <v>19</v>
      </c>
    </row>
    <row r="57" spans="1:14" s="2" customFormat="1" ht="20.100000000000001" customHeight="1" x14ac:dyDescent="0.4">
      <c r="A57" s="3" t="s">
        <v>4</v>
      </c>
      <c r="B57" s="3" t="s">
        <v>2</v>
      </c>
      <c r="C57" s="6" t="s">
        <v>3</v>
      </c>
      <c r="D57" s="7" t="s">
        <v>8</v>
      </c>
      <c r="E57" s="5" t="s">
        <v>6</v>
      </c>
      <c r="F57" s="9" t="s">
        <v>7</v>
      </c>
      <c r="N57" s="10" t="s">
        <v>20</v>
      </c>
    </row>
    <row r="58" spans="1:14" ht="20.100000000000001" customHeight="1" x14ac:dyDescent="0.4">
      <c r="A58" s="3">
        <v>1</v>
      </c>
      <c r="B58" s="11"/>
      <c r="C58" s="11"/>
      <c r="D58" s="12"/>
      <c r="E58" s="3"/>
      <c r="F58" s="19"/>
    </row>
    <row r="59" spans="1:14" ht="20.100000000000001" customHeight="1" x14ac:dyDescent="0.4">
      <c r="A59" s="3">
        <v>2</v>
      </c>
      <c r="B59" s="11"/>
      <c r="C59" s="11"/>
      <c r="D59" s="12"/>
      <c r="E59" s="3"/>
      <c r="F59" s="19"/>
    </row>
    <row r="60" spans="1:14" ht="20.100000000000001" customHeight="1" x14ac:dyDescent="0.4">
      <c r="A60" s="3">
        <v>3</v>
      </c>
      <c r="B60" s="11"/>
      <c r="C60" s="11"/>
      <c r="D60" s="12"/>
      <c r="E60" s="3"/>
      <c r="F60" s="19"/>
    </row>
    <row r="61" spans="1:14" ht="20.100000000000001" customHeight="1" x14ac:dyDescent="0.4">
      <c r="A61" s="3">
        <v>4</v>
      </c>
      <c r="B61" s="11"/>
      <c r="C61" s="11"/>
      <c r="D61" s="12"/>
      <c r="E61" s="3"/>
      <c r="F61" s="19"/>
    </row>
    <row r="62" spans="1:14" ht="20.100000000000001" customHeight="1" x14ac:dyDescent="0.4">
      <c r="A62" s="3">
        <v>5</v>
      </c>
      <c r="B62" s="11"/>
      <c r="C62" s="11"/>
      <c r="D62" s="12"/>
      <c r="E62" s="3"/>
      <c r="F62" s="19"/>
    </row>
    <row r="63" spans="1:14" ht="20.100000000000001" customHeight="1" x14ac:dyDescent="0.4">
      <c r="A63" s="3">
        <v>6</v>
      </c>
      <c r="B63" s="11"/>
      <c r="C63" s="11"/>
      <c r="D63" s="12"/>
      <c r="E63" s="3"/>
      <c r="F63" s="19"/>
    </row>
    <row r="64" spans="1:14" ht="20.100000000000001" customHeight="1" x14ac:dyDescent="0.4">
      <c r="A64" s="3">
        <v>7</v>
      </c>
      <c r="B64" s="11"/>
      <c r="C64" s="11"/>
      <c r="D64" s="12"/>
      <c r="E64" s="3"/>
      <c r="F64" s="19"/>
    </row>
    <row r="65" spans="1:6" ht="20.100000000000001" customHeight="1" x14ac:dyDescent="0.4">
      <c r="A65" s="3">
        <v>8</v>
      </c>
      <c r="B65" s="11"/>
      <c r="C65" s="11"/>
      <c r="D65" s="12"/>
      <c r="E65" s="3"/>
      <c r="F65" s="19"/>
    </row>
    <row r="66" spans="1:6" ht="20.100000000000001" customHeight="1" x14ac:dyDescent="0.4">
      <c r="A66" s="3">
        <v>9</v>
      </c>
      <c r="B66" s="11"/>
      <c r="C66" s="11"/>
      <c r="D66" s="12"/>
      <c r="E66" s="3"/>
      <c r="F66" s="19"/>
    </row>
    <row r="67" spans="1:6" ht="20.100000000000001" customHeight="1" x14ac:dyDescent="0.4">
      <c r="A67" s="3">
        <v>10</v>
      </c>
      <c r="B67" s="11"/>
      <c r="C67" s="11"/>
      <c r="D67" s="12"/>
      <c r="E67" s="3"/>
      <c r="F67" s="19"/>
    </row>
    <row r="68" spans="1:6" ht="20.100000000000001" customHeight="1" x14ac:dyDescent="0.4">
      <c r="A68" s="3">
        <v>11</v>
      </c>
      <c r="B68" s="11"/>
      <c r="C68" s="11"/>
      <c r="D68" s="12"/>
      <c r="E68" s="3"/>
      <c r="F68" s="19"/>
    </row>
    <row r="69" spans="1:6" ht="20.100000000000001" customHeight="1" x14ac:dyDescent="0.4">
      <c r="A69" s="3">
        <v>12</v>
      </c>
      <c r="B69" s="11"/>
      <c r="C69" s="11"/>
      <c r="D69" s="12"/>
      <c r="E69" s="3"/>
      <c r="F69" s="19"/>
    </row>
    <row r="70" spans="1:6" ht="20.100000000000001" customHeight="1" x14ac:dyDescent="0.4">
      <c r="A70" s="3">
        <v>13</v>
      </c>
      <c r="B70" s="11"/>
      <c r="C70" s="11"/>
      <c r="D70" s="12"/>
      <c r="E70" s="3"/>
      <c r="F70" s="19"/>
    </row>
    <row r="71" spans="1:6" ht="20.100000000000001" customHeight="1" x14ac:dyDescent="0.4">
      <c r="A71" s="3">
        <v>14</v>
      </c>
      <c r="B71" s="11"/>
      <c r="C71" s="11"/>
      <c r="D71" s="12"/>
      <c r="E71" s="3"/>
      <c r="F71" s="19"/>
    </row>
    <row r="72" spans="1:6" ht="20.100000000000001" customHeight="1" x14ac:dyDescent="0.4">
      <c r="A72" s="3">
        <v>15</v>
      </c>
      <c r="B72" s="11"/>
      <c r="C72" s="11"/>
      <c r="D72" s="12"/>
      <c r="E72" s="3"/>
      <c r="F72" s="19"/>
    </row>
    <row r="74" spans="1:6" ht="52.5" customHeight="1" x14ac:dyDescent="0.4">
      <c r="A74" s="27" t="s">
        <v>9</v>
      </c>
      <c r="B74" s="27"/>
      <c r="C74" s="27"/>
      <c r="D74" s="27"/>
      <c r="E74" s="27"/>
      <c r="F74" s="27"/>
    </row>
    <row r="75" spans="1:6" x14ac:dyDescent="0.4">
      <c r="A75" s="13"/>
      <c r="B75" s="13"/>
      <c r="C75" s="13"/>
      <c r="D75" s="13"/>
      <c r="E75" s="13"/>
      <c r="F75" s="13"/>
    </row>
    <row r="76" spans="1:6" x14ac:dyDescent="0.4">
      <c r="A76" s="13"/>
      <c r="B76" s="13"/>
      <c r="C76" s="13"/>
      <c r="D76" s="13"/>
      <c r="E76" s="13"/>
      <c r="F76" s="13"/>
    </row>
    <row r="77" spans="1:6" ht="41.25" customHeight="1" thickBot="1" x14ac:dyDescent="0.2">
      <c r="A77" s="13"/>
      <c r="B77" s="13"/>
      <c r="C77" s="28" t="s">
        <v>10</v>
      </c>
      <c r="D77" s="28"/>
      <c r="E77" s="28"/>
      <c r="F77" s="28"/>
    </row>
    <row r="78" spans="1:6" ht="15" thickTop="1" x14ac:dyDescent="0.4"/>
    <row r="80" spans="1:6" x14ac:dyDescent="0.4">
      <c r="A80" s="1" t="s">
        <v>27</v>
      </c>
    </row>
    <row r="81" spans="1:6" ht="21.95" customHeight="1" x14ac:dyDescent="0.4">
      <c r="A81" s="25"/>
      <c r="B81" s="26"/>
      <c r="C81" s="26"/>
      <c r="D81" s="26"/>
      <c r="E81" s="26"/>
      <c r="F81" s="26"/>
    </row>
    <row r="86" spans="1:6" ht="20.100000000000001" customHeight="1" x14ac:dyDescent="0.4">
      <c r="B86" s="26"/>
      <c r="C86" s="26"/>
      <c r="D86" s="26"/>
      <c r="E86" s="26"/>
      <c r="F86" s="26"/>
    </row>
    <row r="87" spans="1:6" ht="20.100000000000001" customHeight="1" x14ac:dyDescent="0.4"/>
    <row r="88" spans="1:6" ht="20.100000000000001" customHeight="1" x14ac:dyDescent="0.4"/>
    <row r="89" spans="1:6" ht="20.100000000000001" customHeight="1" x14ac:dyDescent="0.4"/>
    <row r="90" spans="1:6" ht="20.100000000000001" customHeight="1" x14ac:dyDescent="0.4"/>
    <row r="91" spans="1:6" ht="20.100000000000001" customHeight="1" x14ac:dyDescent="0.4"/>
  </sheetData>
  <mergeCells count="9">
    <mergeCell ref="A4:F5"/>
    <mergeCell ref="B10:F15"/>
    <mergeCell ref="D24:F24"/>
    <mergeCell ref="D26:F26"/>
    <mergeCell ref="D28:F28"/>
    <mergeCell ref="A74:F74"/>
    <mergeCell ref="C77:F77"/>
    <mergeCell ref="E49:F49"/>
    <mergeCell ref="A54:F54"/>
  </mergeCells>
  <phoneticPr fontId="1"/>
  <conditionalFormatting sqref="F58:F71">
    <cfRule type="expression" priority="7" stopIfTrue="1">
      <formula>OR(ISBLANK($E58),ISBLANK($F58),ISBLANK(#REF!),ISBLANK(#REF!))</formula>
    </cfRule>
    <cfRule type="expression" dxfId="5" priority="8" stopIfTrue="1">
      <formula>$E58&amp;$F58&amp;"."&amp;#REF!&amp;"."&amp;#REF!&lt;&gt;TEXT(DATE(IF($E58="M",1867,IF($E58="T",1911,IF($E58="S",1925,IF($E58="H",1988))))+$F58,#REF!,#REF!),"ge.m.d")</formula>
    </cfRule>
  </conditionalFormatting>
  <conditionalFormatting sqref="F72">
    <cfRule type="expression" priority="1" stopIfTrue="1">
      <formula>OR(ISBLANK($E72),ISBLANK($F72),ISBLANK(#REF!),ISBLANK(#REF!))</formula>
    </cfRule>
    <cfRule type="expression" dxfId="4" priority="2" stopIfTrue="1">
      <formula>$E72&amp;$F72&amp;"."&amp;#REF!&amp;"."&amp;#REF!&lt;&gt;TEXT(DATE(IF($E72="M",1867,IF($E72="T",1911,IF($E72="S",1925,IF($E72="H",1988))))+$F72,#REF!,#REF!),"ge.m.d")</formula>
    </cfRule>
  </conditionalFormatting>
  <dataValidations count="2">
    <dataValidation imeMode="halfKatakana" allowBlank="1" showInputMessage="1" showErrorMessage="1" sqref="D58:D72" xr:uid="{00000000-0002-0000-0000-000000000000}"/>
    <dataValidation type="list" allowBlank="1" showInputMessage="1" showErrorMessage="1" sqref="E58:E72" xr:uid="{00000000-0002-0000-0000-000001000000}">
      <formula1>$N$56:$N$57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4:N21"/>
  <sheetViews>
    <sheetView topLeftCell="B1" workbookViewId="0">
      <selection activeCell="I10" sqref="I10"/>
    </sheetView>
  </sheetViews>
  <sheetFormatPr defaultRowHeight="18.75" x14ac:dyDescent="0.4"/>
  <cols>
    <col min="2" max="2" width="15.75" customWidth="1"/>
    <col min="3" max="3" width="15.25" customWidth="1"/>
    <col min="4" max="4" width="15" customWidth="1"/>
    <col min="5" max="5" width="17.75" customWidth="1"/>
    <col min="9" max="9" width="20.75" customWidth="1"/>
  </cols>
  <sheetData>
    <row r="4" spans="1:14" x14ac:dyDescent="0.4">
      <c r="A4" s="34" t="s">
        <v>4</v>
      </c>
      <c r="B4" s="34" t="s">
        <v>2</v>
      </c>
      <c r="C4" s="36" t="s">
        <v>11</v>
      </c>
      <c r="D4" s="36" t="s">
        <v>12</v>
      </c>
      <c r="E4" s="38" t="s">
        <v>13</v>
      </c>
      <c r="F4" s="38"/>
      <c r="G4" s="38"/>
      <c r="H4" s="38"/>
      <c r="I4" s="36" t="s">
        <v>14</v>
      </c>
    </row>
    <row r="5" spans="1:14" ht="90" customHeight="1" x14ac:dyDescent="0.4">
      <c r="A5" s="35"/>
      <c r="B5" s="35"/>
      <c r="C5" s="37"/>
      <c r="D5" s="37"/>
      <c r="E5" s="14" t="s">
        <v>15</v>
      </c>
      <c r="F5" s="15" t="s">
        <v>16</v>
      </c>
      <c r="G5" s="15" t="s">
        <v>17</v>
      </c>
      <c r="H5" s="15" t="s">
        <v>18</v>
      </c>
      <c r="I5" s="37"/>
    </row>
    <row r="6" spans="1:14" x14ac:dyDescent="0.4">
      <c r="A6" s="4">
        <f>'団体役員一覧（様式5-1）'!A58</f>
        <v>1</v>
      </c>
      <c r="B6" s="11">
        <f>'団体役員一覧（様式5-1）'!B58</f>
        <v>0</v>
      </c>
      <c r="C6" s="16" t="str">
        <f>ASC(PHONETIC('団体役員一覧（様式5-1）'!D58))</f>
        <v/>
      </c>
      <c r="D6" s="16">
        <f>'団体役員一覧（様式5-1）'!C58</f>
        <v>0</v>
      </c>
      <c r="E6" s="18" t="str">
        <f>LEFT(TEXT('団体役員一覧（様式5-1）'!F58,"ge"),1)</f>
        <v>M</v>
      </c>
      <c r="F6" s="20">
        <f>'団体役員一覧（様式5-1）'!F58</f>
        <v>0</v>
      </c>
      <c r="G6" s="16">
        <f>K6</f>
        <v>1</v>
      </c>
      <c r="H6" s="16">
        <f>L6</f>
        <v>0</v>
      </c>
      <c r="I6" s="17" t="str">
        <f>N6</f>
        <v>Ｆ</v>
      </c>
      <c r="J6">
        <f>YEAR('団体役員一覧（様式5-1）'!F58)</f>
        <v>1900</v>
      </c>
      <c r="K6">
        <f>MONTH('団体役員一覧（様式5-1）'!F58)</f>
        <v>1</v>
      </c>
      <c r="L6">
        <f>DAY('団体役員一覧（様式5-1）'!F58)</f>
        <v>0</v>
      </c>
      <c r="M6">
        <f>'団体役員一覧（様式5-1）'!E58</f>
        <v>0</v>
      </c>
      <c r="N6" t="str">
        <f>IF(M6="男","Ｍ","Ｆ")</f>
        <v>Ｆ</v>
      </c>
    </row>
    <row r="7" spans="1:14" x14ac:dyDescent="0.4">
      <c r="A7" s="4">
        <f>'団体役員一覧（様式5-1）'!A59</f>
        <v>2</v>
      </c>
      <c r="B7" s="11">
        <f>'団体役員一覧（様式5-1）'!B59</f>
        <v>0</v>
      </c>
      <c r="C7" s="16" t="str">
        <f>ASC(PHONETIC('団体役員一覧（様式5-1）'!D59))</f>
        <v/>
      </c>
      <c r="D7" s="16">
        <f>'団体役員一覧（様式5-1）'!C59</f>
        <v>0</v>
      </c>
      <c r="E7" s="18" t="str">
        <f>LEFT(TEXT('団体役員一覧（様式5-1）'!F59,"ge"),1)</f>
        <v>M</v>
      </c>
      <c r="F7" s="20">
        <f>'団体役員一覧（様式5-1）'!F59</f>
        <v>0</v>
      </c>
      <c r="G7" s="16">
        <f t="shared" ref="G7:G20" si="0">K7</f>
        <v>1</v>
      </c>
      <c r="H7" s="16">
        <f t="shared" ref="H7:H20" si="1">L7</f>
        <v>0</v>
      </c>
      <c r="I7" s="17" t="str">
        <f t="shared" ref="I7:I20" si="2">N7</f>
        <v>Ｆ</v>
      </c>
      <c r="J7">
        <f>YEAR('団体役員一覧（様式5-1）'!F59)</f>
        <v>1900</v>
      </c>
      <c r="K7">
        <f>MONTH('団体役員一覧（様式5-1）'!F59)</f>
        <v>1</v>
      </c>
      <c r="L7">
        <f>DAY('団体役員一覧（様式5-1）'!F59)</f>
        <v>0</v>
      </c>
      <c r="M7">
        <f>'団体役員一覧（様式5-1）'!E59</f>
        <v>0</v>
      </c>
      <c r="N7" t="str">
        <f t="shared" ref="N7:N21" si="3">IF(M7="男","Ｍ","Ｆ")</f>
        <v>Ｆ</v>
      </c>
    </row>
    <row r="8" spans="1:14" x14ac:dyDescent="0.4">
      <c r="A8" s="4">
        <f>'団体役員一覧（様式5-1）'!A60</f>
        <v>3</v>
      </c>
      <c r="B8" s="11">
        <f>'団体役員一覧（様式5-1）'!B60</f>
        <v>0</v>
      </c>
      <c r="C8" s="16" t="str">
        <f>ASC(PHONETIC('団体役員一覧（様式5-1）'!D60))</f>
        <v/>
      </c>
      <c r="D8" s="16">
        <f>'団体役員一覧（様式5-1）'!C60</f>
        <v>0</v>
      </c>
      <c r="E8" s="18" t="str">
        <f>LEFT(TEXT('団体役員一覧（様式5-1）'!F60,"ge"),1)</f>
        <v>M</v>
      </c>
      <c r="F8" s="20">
        <f>'団体役員一覧（様式5-1）'!F60</f>
        <v>0</v>
      </c>
      <c r="G8" s="16">
        <f t="shared" si="0"/>
        <v>1</v>
      </c>
      <c r="H8" s="16">
        <f t="shared" si="1"/>
        <v>0</v>
      </c>
      <c r="I8" s="17" t="str">
        <f t="shared" si="2"/>
        <v>Ｆ</v>
      </c>
      <c r="J8">
        <f>YEAR('団体役員一覧（様式5-1）'!F60)</f>
        <v>1900</v>
      </c>
      <c r="K8">
        <f>MONTH('団体役員一覧（様式5-1）'!F60)</f>
        <v>1</v>
      </c>
      <c r="L8">
        <f>DAY('団体役員一覧（様式5-1）'!F60)</f>
        <v>0</v>
      </c>
      <c r="M8">
        <f>'団体役員一覧（様式5-1）'!E60</f>
        <v>0</v>
      </c>
      <c r="N8" t="str">
        <f t="shared" si="3"/>
        <v>Ｆ</v>
      </c>
    </row>
    <row r="9" spans="1:14" x14ac:dyDescent="0.4">
      <c r="A9" s="4">
        <f>'団体役員一覧（様式5-1）'!A61</f>
        <v>4</v>
      </c>
      <c r="B9" s="11">
        <f>'団体役員一覧（様式5-1）'!B61</f>
        <v>0</v>
      </c>
      <c r="C9" s="16" t="str">
        <f>ASC(PHONETIC('団体役員一覧（様式5-1）'!D61))</f>
        <v/>
      </c>
      <c r="D9" s="16">
        <f>'団体役員一覧（様式5-1）'!C61</f>
        <v>0</v>
      </c>
      <c r="E9" s="18" t="str">
        <f>LEFT(TEXT('団体役員一覧（様式5-1）'!F61,"ge"),1)</f>
        <v>M</v>
      </c>
      <c r="F9" s="20">
        <f>'団体役員一覧（様式5-1）'!F61</f>
        <v>0</v>
      </c>
      <c r="G9" s="16">
        <f t="shared" si="0"/>
        <v>1</v>
      </c>
      <c r="H9" s="16">
        <f t="shared" si="1"/>
        <v>0</v>
      </c>
      <c r="I9" s="17" t="str">
        <f t="shared" si="2"/>
        <v>Ｆ</v>
      </c>
      <c r="J9">
        <f>YEAR('団体役員一覧（様式5-1）'!F61)</f>
        <v>1900</v>
      </c>
      <c r="K9">
        <f>MONTH('団体役員一覧（様式5-1）'!F61)</f>
        <v>1</v>
      </c>
      <c r="L9">
        <f>DAY('団体役員一覧（様式5-1）'!F61)</f>
        <v>0</v>
      </c>
      <c r="M9">
        <f>'団体役員一覧（様式5-1）'!E61</f>
        <v>0</v>
      </c>
      <c r="N9" t="str">
        <f t="shared" si="3"/>
        <v>Ｆ</v>
      </c>
    </row>
    <row r="10" spans="1:14" x14ac:dyDescent="0.4">
      <c r="A10" s="4">
        <f>'団体役員一覧（様式5-1）'!A62</f>
        <v>5</v>
      </c>
      <c r="B10" s="11">
        <f>'団体役員一覧（様式5-1）'!B62</f>
        <v>0</v>
      </c>
      <c r="C10" s="16" t="str">
        <f>ASC(PHONETIC('団体役員一覧（様式5-1）'!D62))</f>
        <v/>
      </c>
      <c r="D10" s="16">
        <f>'団体役員一覧（様式5-1）'!C62</f>
        <v>0</v>
      </c>
      <c r="E10" s="18" t="str">
        <f>LEFT(TEXT('団体役員一覧（様式5-1）'!F62,"ge"),1)</f>
        <v>M</v>
      </c>
      <c r="F10" s="20">
        <f>'団体役員一覧（様式5-1）'!F62</f>
        <v>0</v>
      </c>
      <c r="G10" s="16">
        <f t="shared" si="0"/>
        <v>1</v>
      </c>
      <c r="H10" s="16">
        <f t="shared" si="1"/>
        <v>0</v>
      </c>
      <c r="I10" s="17" t="str">
        <f t="shared" si="2"/>
        <v>Ｆ</v>
      </c>
      <c r="J10">
        <f>YEAR('団体役員一覧（様式5-1）'!F62)</f>
        <v>1900</v>
      </c>
      <c r="K10">
        <f>MONTH('団体役員一覧（様式5-1）'!F62)</f>
        <v>1</v>
      </c>
      <c r="L10">
        <f>DAY('団体役員一覧（様式5-1）'!F62)</f>
        <v>0</v>
      </c>
      <c r="M10">
        <f>'団体役員一覧（様式5-1）'!E62</f>
        <v>0</v>
      </c>
      <c r="N10" t="str">
        <f t="shared" si="3"/>
        <v>Ｆ</v>
      </c>
    </row>
    <row r="11" spans="1:14" x14ac:dyDescent="0.4">
      <c r="A11" s="4">
        <f>'団体役員一覧（様式5-1）'!A63</f>
        <v>6</v>
      </c>
      <c r="B11" s="11">
        <f>'団体役員一覧（様式5-1）'!B63</f>
        <v>0</v>
      </c>
      <c r="C11" s="16" t="str">
        <f>ASC(PHONETIC('団体役員一覧（様式5-1）'!D63))</f>
        <v/>
      </c>
      <c r="D11" s="16">
        <f>'団体役員一覧（様式5-1）'!C63</f>
        <v>0</v>
      </c>
      <c r="E11" s="18" t="str">
        <f>LEFT(TEXT('団体役員一覧（様式5-1）'!F63,"ge"),1)</f>
        <v>M</v>
      </c>
      <c r="F11" s="20">
        <f>'団体役員一覧（様式5-1）'!F63</f>
        <v>0</v>
      </c>
      <c r="G11" s="16">
        <f t="shared" si="0"/>
        <v>1</v>
      </c>
      <c r="H11" s="16">
        <f t="shared" si="1"/>
        <v>0</v>
      </c>
      <c r="I11" s="17" t="str">
        <f t="shared" si="2"/>
        <v>Ｆ</v>
      </c>
      <c r="J11">
        <f>YEAR('団体役員一覧（様式5-1）'!F63)</f>
        <v>1900</v>
      </c>
      <c r="K11">
        <f>MONTH('団体役員一覧（様式5-1）'!F63)</f>
        <v>1</v>
      </c>
      <c r="L11">
        <f>DAY('団体役員一覧（様式5-1）'!F63)</f>
        <v>0</v>
      </c>
      <c r="M11">
        <f>'団体役員一覧（様式5-1）'!E63</f>
        <v>0</v>
      </c>
      <c r="N11" t="str">
        <f t="shared" si="3"/>
        <v>Ｆ</v>
      </c>
    </row>
    <row r="12" spans="1:14" x14ac:dyDescent="0.4">
      <c r="A12" s="4">
        <f>'団体役員一覧（様式5-1）'!A64</f>
        <v>7</v>
      </c>
      <c r="B12" s="11">
        <f>'団体役員一覧（様式5-1）'!B64</f>
        <v>0</v>
      </c>
      <c r="C12" s="16" t="str">
        <f>ASC(PHONETIC('団体役員一覧（様式5-1）'!D64))</f>
        <v/>
      </c>
      <c r="D12" s="16">
        <f>'団体役員一覧（様式5-1）'!C64</f>
        <v>0</v>
      </c>
      <c r="E12" s="18" t="str">
        <f>LEFT(TEXT('団体役員一覧（様式5-1）'!F64,"ge"),1)</f>
        <v>M</v>
      </c>
      <c r="F12" s="20">
        <f>'団体役員一覧（様式5-1）'!F64</f>
        <v>0</v>
      </c>
      <c r="G12" s="16">
        <f t="shared" si="0"/>
        <v>1</v>
      </c>
      <c r="H12" s="16">
        <f t="shared" si="1"/>
        <v>0</v>
      </c>
      <c r="I12" s="17" t="str">
        <f t="shared" si="2"/>
        <v>Ｆ</v>
      </c>
      <c r="J12">
        <f>YEAR('団体役員一覧（様式5-1）'!F64)</f>
        <v>1900</v>
      </c>
      <c r="K12">
        <f>MONTH('団体役員一覧（様式5-1）'!F64)</f>
        <v>1</v>
      </c>
      <c r="L12">
        <f>DAY('団体役員一覧（様式5-1）'!F64)</f>
        <v>0</v>
      </c>
      <c r="M12">
        <f>'団体役員一覧（様式5-1）'!E64</f>
        <v>0</v>
      </c>
      <c r="N12" t="str">
        <f t="shared" si="3"/>
        <v>Ｆ</v>
      </c>
    </row>
    <row r="13" spans="1:14" x14ac:dyDescent="0.4">
      <c r="A13" s="4">
        <f>'団体役員一覧（様式5-1）'!A65</f>
        <v>8</v>
      </c>
      <c r="B13" s="11">
        <f>'団体役員一覧（様式5-1）'!B65</f>
        <v>0</v>
      </c>
      <c r="C13" s="16" t="str">
        <f>ASC(PHONETIC('団体役員一覧（様式5-1）'!D65))</f>
        <v/>
      </c>
      <c r="D13" s="16">
        <f>'団体役員一覧（様式5-1）'!C65</f>
        <v>0</v>
      </c>
      <c r="E13" s="18" t="str">
        <f>LEFT(TEXT('団体役員一覧（様式5-1）'!F65,"ge"),1)</f>
        <v>M</v>
      </c>
      <c r="F13" s="20">
        <f>'団体役員一覧（様式5-1）'!F65</f>
        <v>0</v>
      </c>
      <c r="G13" s="16">
        <f t="shared" si="0"/>
        <v>1</v>
      </c>
      <c r="H13" s="16">
        <f t="shared" si="1"/>
        <v>0</v>
      </c>
      <c r="I13" s="17" t="str">
        <f t="shared" si="2"/>
        <v>Ｆ</v>
      </c>
      <c r="J13">
        <f>YEAR('団体役員一覧（様式5-1）'!F65)</f>
        <v>1900</v>
      </c>
      <c r="K13">
        <f>MONTH('団体役員一覧（様式5-1）'!F65)</f>
        <v>1</v>
      </c>
      <c r="L13">
        <f>DAY('団体役員一覧（様式5-1）'!F65)</f>
        <v>0</v>
      </c>
      <c r="M13">
        <f>'団体役員一覧（様式5-1）'!E65</f>
        <v>0</v>
      </c>
      <c r="N13" t="str">
        <f t="shared" si="3"/>
        <v>Ｆ</v>
      </c>
    </row>
    <row r="14" spans="1:14" x14ac:dyDescent="0.4">
      <c r="A14" s="4">
        <f>'団体役員一覧（様式5-1）'!A66</f>
        <v>9</v>
      </c>
      <c r="B14" s="11">
        <f>'団体役員一覧（様式5-1）'!B66</f>
        <v>0</v>
      </c>
      <c r="C14" s="16" t="str">
        <f>ASC(PHONETIC('団体役員一覧（様式5-1）'!D66))</f>
        <v/>
      </c>
      <c r="D14" s="16">
        <f>'団体役員一覧（様式5-1）'!C66</f>
        <v>0</v>
      </c>
      <c r="E14" s="18" t="str">
        <f>LEFT(TEXT('団体役員一覧（様式5-1）'!F66,"ge"),1)</f>
        <v>M</v>
      </c>
      <c r="F14" s="20">
        <f>'団体役員一覧（様式5-1）'!F66</f>
        <v>0</v>
      </c>
      <c r="G14" s="16">
        <f t="shared" si="0"/>
        <v>1</v>
      </c>
      <c r="H14" s="16">
        <f t="shared" si="1"/>
        <v>0</v>
      </c>
      <c r="I14" s="17" t="str">
        <f t="shared" si="2"/>
        <v>Ｆ</v>
      </c>
      <c r="J14">
        <f>YEAR('団体役員一覧（様式5-1）'!F66)</f>
        <v>1900</v>
      </c>
      <c r="K14">
        <f>MONTH('団体役員一覧（様式5-1）'!F66)</f>
        <v>1</v>
      </c>
      <c r="L14">
        <f>DAY('団体役員一覧（様式5-1）'!F66)</f>
        <v>0</v>
      </c>
      <c r="M14">
        <f>'団体役員一覧（様式5-1）'!E66</f>
        <v>0</v>
      </c>
      <c r="N14" t="str">
        <f t="shared" si="3"/>
        <v>Ｆ</v>
      </c>
    </row>
    <row r="15" spans="1:14" x14ac:dyDescent="0.4">
      <c r="A15" s="4">
        <f>'団体役員一覧（様式5-1）'!A67</f>
        <v>10</v>
      </c>
      <c r="B15" s="11">
        <f>'団体役員一覧（様式5-1）'!B67</f>
        <v>0</v>
      </c>
      <c r="C15" s="16" t="str">
        <f>ASC(PHONETIC('団体役員一覧（様式5-1）'!D67))</f>
        <v/>
      </c>
      <c r="D15" s="16">
        <f>'団体役員一覧（様式5-1）'!C67</f>
        <v>0</v>
      </c>
      <c r="E15" s="18" t="str">
        <f>LEFT(TEXT('団体役員一覧（様式5-1）'!F67,"ge"),1)</f>
        <v>M</v>
      </c>
      <c r="F15" s="20">
        <f>'団体役員一覧（様式5-1）'!F67</f>
        <v>0</v>
      </c>
      <c r="G15" s="16">
        <f t="shared" si="0"/>
        <v>1</v>
      </c>
      <c r="H15" s="16">
        <f t="shared" si="1"/>
        <v>0</v>
      </c>
      <c r="I15" s="17" t="str">
        <f t="shared" si="2"/>
        <v>Ｆ</v>
      </c>
      <c r="J15">
        <f>YEAR('団体役員一覧（様式5-1）'!F67)</f>
        <v>1900</v>
      </c>
      <c r="K15">
        <f>MONTH('団体役員一覧（様式5-1）'!F67)</f>
        <v>1</v>
      </c>
      <c r="L15">
        <f>DAY('団体役員一覧（様式5-1）'!F67)</f>
        <v>0</v>
      </c>
      <c r="M15">
        <f>'団体役員一覧（様式5-1）'!E67</f>
        <v>0</v>
      </c>
      <c r="N15" t="str">
        <f t="shared" si="3"/>
        <v>Ｆ</v>
      </c>
    </row>
    <row r="16" spans="1:14" x14ac:dyDescent="0.4">
      <c r="A16" s="4">
        <f>'団体役員一覧（様式5-1）'!A68</f>
        <v>11</v>
      </c>
      <c r="B16" s="11">
        <f>'団体役員一覧（様式5-1）'!B68</f>
        <v>0</v>
      </c>
      <c r="C16" s="16" t="str">
        <f>ASC(PHONETIC('団体役員一覧（様式5-1）'!D68))</f>
        <v/>
      </c>
      <c r="D16" s="16">
        <f>'団体役員一覧（様式5-1）'!C68</f>
        <v>0</v>
      </c>
      <c r="E16" s="18" t="str">
        <f>LEFT(TEXT('団体役員一覧（様式5-1）'!F68,"ge"),1)</f>
        <v>M</v>
      </c>
      <c r="F16" s="20">
        <f>'団体役員一覧（様式5-1）'!F68</f>
        <v>0</v>
      </c>
      <c r="G16" s="16">
        <f t="shared" si="0"/>
        <v>1</v>
      </c>
      <c r="H16" s="16">
        <f t="shared" si="1"/>
        <v>0</v>
      </c>
      <c r="I16" s="17" t="str">
        <f t="shared" si="2"/>
        <v>Ｆ</v>
      </c>
      <c r="J16">
        <f>YEAR('団体役員一覧（様式5-1）'!F68)</f>
        <v>1900</v>
      </c>
      <c r="K16">
        <f>MONTH('団体役員一覧（様式5-1）'!F68)</f>
        <v>1</v>
      </c>
      <c r="L16">
        <f>DAY('団体役員一覧（様式5-1）'!F68)</f>
        <v>0</v>
      </c>
      <c r="M16">
        <f>'団体役員一覧（様式5-1）'!E68</f>
        <v>0</v>
      </c>
      <c r="N16" t="str">
        <f t="shared" si="3"/>
        <v>Ｆ</v>
      </c>
    </row>
    <row r="17" spans="1:14" x14ac:dyDescent="0.4">
      <c r="A17" s="4">
        <f>'団体役員一覧（様式5-1）'!A69</f>
        <v>12</v>
      </c>
      <c r="B17" s="11">
        <f>'団体役員一覧（様式5-1）'!B69</f>
        <v>0</v>
      </c>
      <c r="C17" s="16" t="str">
        <f>ASC(PHONETIC('団体役員一覧（様式5-1）'!D69))</f>
        <v/>
      </c>
      <c r="D17" s="16">
        <f>'団体役員一覧（様式5-1）'!C69</f>
        <v>0</v>
      </c>
      <c r="E17" s="18" t="str">
        <f>LEFT(TEXT('団体役員一覧（様式5-1）'!F69,"ge"),1)</f>
        <v>M</v>
      </c>
      <c r="F17" s="20">
        <f>'団体役員一覧（様式5-1）'!F69</f>
        <v>0</v>
      </c>
      <c r="G17" s="16">
        <f t="shared" si="0"/>
        <v>1</v>
      </c>
      <c r="H17" s="16">
        <f t="shared" si="1"/>
        <v>0</v>
      </c>
      <c r="I17" s="17" t="str">
        <f t="shared" si="2"/>
        <v>Ｆ</v>
      </c>
      <c r="J17">
        <f>YEAR('団体役員一覧（様式5-1）'!F69)</f>
        <v>1900</v>
      </c>
      <c r="K17">
        <f>MONTH('団体役員一覧（様式5-1）'!F69)</f>
        <v>1</v>
      </c>
      <c r="L17">
        <f>DAY('団体役員一覧（様式5-1）'!F69)</f>
        <v>0</v>
      </c>
      <c r="M17">
        <f>'団体役員一覧（様式5-1）'!E69</f>
        <v>0</v>
      </c>
      <c r="N17" t="str">
        <f t="shared" si="3"/>
        <v>Ｆ</v>
      </c>
    </row>
    <row r="18" spans="1:14" x14ac:dyDescent="0.4">
      <c r="A18" s="4">
        <f>'団体役員一覧（様式5-1）'!A70</f>
        <v>13</v>
      </c>
      <c r="B18" s="11">
        <f>'団体役員一覧（様式5-1）'!B70</f>
        <v>0</v>
      </c>
      <c r="C18" s="16" t="str">
        <f>ASC(PHONETIC('団体役員一覧（様式5-1）'!D70))</f>
        <v/>
      </c>
      <c r="D18" s="16">
        <f>'団体役員一覧（様式5-1）'!C70</f>
        <v>0</v>
      </c>
      <c r="E18" s="18" t="str">
        <f>LEFT(TEXT('団体役員一覧（様式5-1）'!F70,"ge"),1)</f>
        <v>M</v>
      </c>
      <c r="F18" s="20">
        <f>'団体役員一覧（様式5-1）'!F70</f>
        <v>0</v>
      </c>
      <c r="G18" s="16">
        <f t="shared" si="0"/>
        <v>1</v>
      </c>
      <c r="H18" s="16">
        <f t="shared" si="1"/>
        <v>0</v>
      </c>
      <c r="I18" s="17" t="str">
        <f t="shared" si="2"/>
        <v>Ｆ</v>
      </c>
      <c r="J18">
        <f>YEAR('団体役員一覧（様式5-1）'!F70)</f>
        <v>1900</v>
      </c>
      <c r="K18">
        <f>MONTH('団体役員一覧（様式5-1）'!F70)</f>
        <v>1</v>
      </c>
      <c r="L18">
        <f>DAY('団体役員一覧（様式5-1）'!F70)</f>
        <v>0</v>
      </c>
      <c r="M18">
        <f>'団体役員一覧（様式5-1）'!E70</f>
        <v>0</v>
      </c>
      <c r="N18" t="str">
        <f t="shared" si="3"/>
        <v>Ｆ</v>
      </c>
    </row>
    <row r="19" spans="1:14" x14ac:dyDescent="0.4">
      <c r="A19" s="4">
        <f>'団体役員一覧（様式5-1）'!A71</f>
        <v>14</v>
      </c>
      <c r="B19" s="11">
        <f>'団体役員一覧（様式5-1）'!B71</f>
        <v>0</v>
      </c>
      <c r="C19" s="16" t="str">
        <f>ASC(PHONETIC('団体役員一覧（様式5-1）'!D71))</f>
        <v/>
      </c>
      <c r="D19" s="16">
        <f>'団体役員一覧（様式5-1）'!C71</f>
        <v>0</v>
      </c>
      <c r="E19" s="18" t="str">
        <f>LEFT(TEXT('団体役員一覧（様式5-1）'!F71,"ge"),1)</f>
        <v>M</v>
      </c>
      <c r="F19" s="20">
        <f>'団体役員一覧（様式5-1）'!F71</f>
        <v>0</v>
      </c>
      <c r="G19" s="16">
        <f t="shared" si="0"/>
        <v>1</v>
      </c>
      <c r="H19" s="16">
        <f t="shared" si="1"/>
        <v>0</v>
      </c>
      <c r="I19" s="17" t="str">
        <f t="shared" si="2"/>
        <v>Ｆ</v>
      </c>
      <c r="J19">
        <f>YEAR('団体役員一覧（様式5-1）'!F71)</f>
        <v>1900</v>
      </c>
      <c r="K19">
        <f>MONTH('団体役員一覧（様式5-1）'!F71)</f>
        <v>1</v>
      </c>
      <c r="L19">
        <f>DAY('団体役員一覧（様式5-1）'!F71)</f>
        <v>0</v>
      </c>
      <c r="M19">
        <f>'団体役員一覧（様式5-1）'!E71</f>
        <v>0</v>
      </c>
      <c r="N19" t="str">
        <f t="shared" si="3"/>
        <v>Ｆ</v>
      </c>
    </row>
    <row r="20" spans="1:14" x14ac:dyDescent="0.4">
      <c r="A20" s="4">
        <f>'団体役員一覧（様式5-1）'!A72</f>
        <v>15</v>
      </c>
      <c r="B20" s="11">
        <f>'団体役員一覧（様式5-1）'!B72</f>
        <v>0</v>
      </c>
      <c r="C20" s="16" t="str">
        <f>ASC(PHONETIC('団体役員一覧（様式5-1）'!D72))</f>
        <v/>
      </c>
      <c r="D20" s="16">
        <f>'団体役員一覧（様式5-1）'!C72</f>
        <v>0</v>
      </c>
      <c r="E20" s="18" t="str">
        <f>LEFT(TEXT('団体役員一覧（様式5-1）'!F72,"ge"),1)</f>
        <v>M</v>
      </c>
      <c r="F20" s="20">
        <f>'団体役員一覧（様式5-1）'!F72</f>
        <v>0</v>
      </c>
      <c r="G20" s="16">
        <f t="shared" si="0"/>
        <v>1</v>
      </c>
      <c r="H20" s="16">
        <f t="shared" si="1"/>
        <v>0</v>
      </c>
      <c r="I20" s="17" t="str">
        <f t="shared" si="2"/>
        <v>Ｆ</v>
      </c>
      <c r="J20">
        <f>YEAR('団体役員一覧（様式5-1）'!F72)</f>
        <v>1900</v>
      </c>
      <c r="K20">
        <f>MONTH('団体役員一覧（様式5-1）'!F72)</f>
        <v>1</v>
      </c>
      <c r="L20">
        <f>DAY('団体役員一覧（様式5-1）'!F72)</f>
        <v>0</v>
      </c>
      <c r="M20">
        <f>'団体役員一覧（様式5-1）'!E72</f>
        <v>0</v>
      </c>
      <c r="N20" t="str">
        <f t="shared" si="3"/>
        <v>Ｆ</v>
      </c>
    </row>
    <row r="21" spans="1:14" x14ac:dyDescent="0.4">
      <c r="N21" t="str">
        <f t="shared" si="3"/>
        <v>Ｆ</v>
      </c>
    </row>
  </sheetData>
  <mergeCells count="6">
    <mergeCell ref="A4:A5"/>
    <mergeCell ref="C4:C5"/>
    <mergeCell ref="D4:D5"/>
    <mergeCell ref="E4:H4"/>
    <mergeCell ref="I4:I5"/>
    <mergeCell ref="B4:B5"/>
  </mergeCells>
  <phoneticPr fontId="1"/>
  <conditionalFormatting sqref="F6:H6">
    <cfRule type="expression" priority="7" stopIfTrue="1">
      <formula>OR(ISBLANK($D6),ISBLANK($E6),ISBLANK($F6),ISBLANK($G6))</formula>
    </cfRule>
    <cfRule type="expression" dxfId="3" priority="8" stopIfTrue="1">
      <formula>$D6&amp;$E6&amp;"."&amp;$F6&amp;"."&amp;$G6&lt;&gt;TEXT(DATE(IF($D6="M",1867,IF($D6="T",1911,IF($D6="S",1925,IF($D6="H",1988))))+$E6,$F6,$G6),"ge.m.d")</formula>
    </cfRule>
  </conditionalFormatting>
  <conditionalFormatting sqref="F7:F20">
    <cfRule type="expression" priority="5" stopIfTrue="1">
      <formula>OR(ISBLANK($D7),ISBLANK($E7),ISBLANK($F7),ISBLANK($G7))</formula>
    </cfRule>
    <cfRule type="expression" dxfId="2" priority="6" stopIfTrue="1">
      <formula>$D7&amp;$E7&amp;"."&amp;$F7&amp;"."&amp;$G7&lt;&gt;TEXT(DATE(IF($D7="M",1867,IF($D7="T",1911,IF($D7="S",1925,IF($D7="H",1988))))+$E7,$F7,$G7),"ge.m.d")</formula>
    </cfRule>
  </conditionalFormatting>
  <conditionalFormatting sqref="G7:G20">
    <cfRule type="expression" priority="3" stopIfTrue="1">
      <formula>OR(ISBLANK($D7),ISBLANK($E7),ISBLANK($F7),ISBLANK($G7))</formula>
    </cfRule>
    <cfRule type="expression" dxfId="1" priority="4" stopIfTrue="1">
      <formula>$D7&amp;$E7&amp;"."&amp;$F7&amp;"."&amp;$G7&lt;&gt;TEXT(DATE(IF($D7="M",1867,IF($D7="T",1911,IF($D7="S",1925,IF($D7="H",1988))))+$E7,$F7,$G7),"ge.m.d")</formula>
    </cfRule>
  </conditionalFormatting>
  <conditionalFormatting sqref="H7:H20">
    <cfRule type="expression" priority="1" stopIfTrue="1">
      <formula>OR(ISBLANK($D7),ISBLANK($E7),ISBLANK($F7),ISBLANK($G7))</formula>
    </cfRule>
    <cfRule type="expression" dxfId="0" priority="2" stopIfTrue="1">
      <formula>$D7&amp;$E7&amp;"."&amp;$F7&amp;"."&amp;$G7&lt;&gt;TEXT(DATE(IF($D7="M",1867,IF($D7="T",1911,IF($D7="S",1925,IF($D7="H",1988))))+$E7,$F7,$G7),"ge.m.d")</formula>
    </cfRule>
  </conditionalFormatting>
  <dataValidations count="2">
    <dataValidation imeMode="halfKatakana" allowBlank="1" showInputMessage="1" showErrorMessage="1" sqref="C6:C20" xr:uid="{00000000-0002-0000-0100-000000000000}"/>
    <dataValidation type="list" allowBlank="1" showDropDown="1" showInputMessage="1" showErrorMessage="1" error="性別はアルファベット大文字で入力してください。_x000a_男性：M　　女性：F" sqref="I6:I20" xr:uid="{00000000-0002-0000-0100-000001000000}">
      <formula1>"M,Ｍ,F,Ｆ"</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団体役員一覧（様式5-1）</vt:lpstr>
      <vt:lpstr>さわらないでください（集計用）</vt:lpstr>
      <vt:lpstr>'団体役員一覧（様式5-1）'!Print_Area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