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kow194\seibi2019\12_設計係\08_働き方改革の取組み\週休２日試行対象工事(2023~)\20251001 北九州市週休2日施行工事（港湾及び漁港漁場工事）実施要領の一部改訂について（通知）\★HP掲載\"/>
    </mc:Choice>
  </mc:AlternateContent>
  <xr:revisionPtr revIDLastSave="0" documentId="13_ncr:1_{8464ABB9-1FC2-4443-973B-7956B81C55E2}" xr6:coauthVersionLast="47" xr6:coauthVersionMax="47" xr10:uidLastSave="{00000000-0000-0000-0000-000000000000}"/>
  <bookViews>
    <workbookView xWindow="20370" yWindow="-120" windowWidth="29040" windowHeight="15720" tabRatio="742" xr2:uid="{00000000-000D-0000-FFFF-FFFF00000000}"/>
  </bookViews>
  <sheets>
    <sheet name="別紙１（9期間以内) " sheetId="11" r:id="rId1"/>
    <sheet name="別紙１(10期間以上)" sheetId="15" r:id="rId2"/>
    <sheet name="記入例" sheetId="16" r:id="rId3"/>
  </sheets>
  <definedNames>
    <definedName name="_xlnm.Print_Area" localSheetId="2">記入例!$A$1:$AJ$100</definedName>
    <definedName name="_xlnm.Print_Area" localSheetId="1">'別紙１(10期間以上)'!$A$1:$AJ$198</definedName>
    <definedName name="_xlnm.Print_Area" localSheetId="0">'別紙１（9期間以内) '!$A$1:$AJ$100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0" i="16" l="1"/>
  <c r="AJ20" i="15"/>
  <c r="AJ8" i="11"/>
  <c r="AJ6" i="11"/>
  <c r="AJ7" i="11"/>
  <c r="AJ6" i="15"/>
  <c r="AJ6" i="16"/>
  <c r="AJ7" i="15"/>
  <c r="AJ8" i="15" s="1"/>
  <c r="AJ100" i="11" l="1"/>
  <c r="AJ90" i="11"/>
  <c r="AJ80" i="11"/>
  <c r="AJ70" i="11"/>
  <c r="AJ60" i="11"/>
  <c r="AJ50" i="11"/>
  <c r="AJ40" i="11"/>
  <c r="AJ30" i="11"/>
  <c r="AJ20" i="11"/>
  <c r="AJ198" i="15"/>
  <c r="AJ188" i="15"/>
  <c r="AJ178" i="15"/>
  <c r="AJ168" i="15"/>
  <c r="AJ158" i="15"/>
  <c r="AJ148" i="15"/>
  <c r="AJ138" i="15"/>
  <c r="AJ128" i="15"/>
  <c r="AJ118" i="15"/>
  <c r="AJ100" i="15"/>
  <c r="AJ90" i="15"/>
  <c r="AJ80" i="15"/>
  <c r="AJ70" i="15"/>
  <c r="AJ60" i="15"/>
  <c r="AJ50" i="15"/>
  <c r="AJ40" i="15"/>
  <c r="AJ30" i="15"/>
  <c r="AJ70" i="16"/>
  <c r="AJ90" i="16"/>
  <c r="AJ100" i="16"/>
  <c r="AJ40" i="16"/>
  <c r="AJ30" i="16"/>
  <c r="AJ50" i="16"/>
  <c r="AJ55" i="16"/>
  <c r="AJ17" i="11"/>
  <c r="P8" i="16" l="1"/>
  <c r="AJ98" i="16"/>
  <c r="AJ96" i="16"/>
  <c r="AJ94" i="16"/>
  <c r="AI93" i="16"/>
  <c r="AJ88" i="16"/>
  <c r="AJ86" i="16"/>
  <c r="AJ84" i="16"/>
  <c r="AI83" i="16"/>
  <c r="AJ78" i="16"/>
  <c r="AJ76" i="16"/>
  <c r="AJ74" i="16"/>
  <c r="AI73" i="16"/>
  <c r="AJ68" i="16"/>
  <c r="AJ66" i="16"/>
  <c r="AJ64" i="16"/>
  <c r="AI63" i="16"/>
  <c r="AJ58" i="16"/>
  <c r="AJ56" i="16"/>
  <c r="AJ54" i="16"/>
  <c r="AI53" i="16"/>
  <c r="AJ48" i="16"/>
  <c r="AJ46" i="16"/>
  <c r="AJ44" i="16"/>
  <c r="AI43" i="16"/>
  <c r="AJ38" i="16"/>
  <c r="AJ36" i="16"/>
  <c r="AJ34" i="16"/>
  <c r="AI33" i="16"/>
  <c r="AJ28" i="16"/>
  <c r="AJ26" i="16"/>
  <c r="AJ24" i="16"/>
  <c r="AI23" i="16"/>
  <c r="AJ18" i="16"/>
  <c r="AJ16" i="16"/>
  <c r="AJ14" i="16"/>
  <c r="C14" i="16"/>
  <c r="AI13" i="16"/>
  <c r="D13" i="16"/>
  <c r="E13" i="16" s="1"/>
  <c r="F13" i="16" s="1"/>
  <c r="G13" i="16" s="1"/>
  <c r="G14" i="16" s="1"/>
  <c r="AJ19" i="11"/>
  <c r="C181" i="15"/>
  <c r="AJ18" i="11"/>
  <c r="AJ99" i="11"/>
  <c r="AJ98" i="11"/>
  <c r="AJ97" i="11"/>
  <c r="AJ96" i="11"/>
  <c r="AJ95" i="11"/>
  <c r="AJ94" i="11"/>
  <c r="AJ88" i="11"/>
  <c r="AJ86" i="11"/>
  <c r="AJ85" i="11"/>
  <c r="AJ84" i="11"/>
  <c r="AJ78" i="11"/>
  <c r="AJ76" i="11"/>
  <c r="AJ75" i="11"/>
  <c r="AJ74" i="11"/>
  <c r="AJ68" i="11"/>
  <c r="AJ66" i="11"/>
  <c r="AJ65" i="11"/>
  <c r="AJ64" i="11"/>
  <c r="AJ58" i="11"/>
  <c r="AJ56" i="11"/>
  <c r="AJ55" i="11"/>
  <c r="AJ54" i="11"/>
  <c r="AJ48" i="11"/>
  <c r="AJ46" i="11"/>
  <c r="AJ47" i="11" s="1"/>
  <c r="AJ45" i="11"/>
  <c r="AJ44" i="11"/>
  <c r="AJ39" i="11"/>
  <c r="AJ38" i="11"/>
  <c r="AJ36" i="11"/>
  <c r="AJ35" i="11"/>
  <c r="AJ34" i="11"/>
  <c r="AJ28" i="11"/>
  <c r="AJ27" i="11"/>
  <c r="AJ26" i="11"/>
  <c r="AJ25" i="11"/>
  <c r="AJ24" i="11"/>
  <c r="AJ16" i="11"/>
  <c r="AJ14" i="11"/>
  <c r="AJ15" i="11"/>
  <c r="AJ45" i="15"/>
  <c r="AJ47" i="15" s="1"/>
  <c r="AJ196" i="15"/>
  <c r="AJ194" i="15"/>
  <c r="AJ192" i="15"/>
  <c r="AJ186" i="15"/>
  <c r="AJ184" i="15"/>
  <c r="AJ182" i="15"/>
  <c r="AJ177" i="15"/>
  <c r="AJ176" i="15"/>
  <c r="AJ174" i="15"/>
  <c r="AJ173" i="15"/>
  <c r="AJ172" i="15"/>
  <c r="AJ167" i="15"/>
  <c r="AJ166" i="15"/>
  <c r="AJ165" i="15"/>
  <c r="AJ164" i="15"/>
  <c r="AJ163" i="15"/>
  <c r="AJ162" i="15"/>
  <c r="AJ157" i="15"/>
  <c r="AJ156" i="15"/>
  <c r="AJ155" i="15"/>
  <c r="AJ154" i="15"/>
  <c r="AJ153" i="15"/>
  <c r="AJ152" i="15"/>
  <c r="AJ147" i="15"/>
  <c r="AJ146" i="15"/>
  <c r="AJ145" i="15"/>
  <c r="AJ144" i="15"/>
  <c r="AJ143" i="15"/>
  <c r="AJ142" i="15"/>
  <c r="AJ137" i="15"/>
  <c r="AJ136" i="15"/>
  <c r="AJ135" i="15"/>
  <c r="AJ134" i="15"/>
  <c r="AJ133" i="15"/>
  <c r="AJ132" i="15"/>
  <c r="AJ127" i="15"/>
  <c r="AJ126" i="15"/>
  <c r="AJ125" i="15"/>
  <c r="AJ124" i="15"/>
  <c r="AJ123" i="15"/>
  <c r="AJ122" i="15"/>
  <c r="AJ117" i="15"/>
  <c r="AJ116" i="15"/>
  <c r="AJ115" i="15"/>
  <c r="AJ114" i="15"/>
  <c r="AJ113" i="15"/>
  <c r="AJ112" i="15"/>
  <c r="AJ99" i="15"/>
  <c r="AJ98" i="15"/>
  <c r="AJ97" i="15"/>
  <c r="AJ96" i="15"/>
  <c r="AJ95" i="15"/>
  <c r="AJ94" i="15"/>
  <c r="AJ89" i="15"/>
  <c r="AJ87" i="15"/>
  <c r="AJ86" i="15"/>
  <c r="AJ85" i="15"/>
  <c r="AJ84" i="15"/>
  <c r="AJ79" i="15"/>
  <c r="AJ78" i="15"/>
  <c r="AJ77" i="15"/>
  <c r="AJ76" i="15"/>
  <c r="AJ75" i="15"/>
  <c r="AJ74" i="15"/>
  <c r="AJ69" i="15"/>
  <c r="AJ68" i="15"/>
  <c r="AJ67" i="15"/>
  <c r="AJ66" i="15"/>
  <c r="AJ65" i="15"/>
  <c r="AJ64" i="15"/>
  <c r="AJ59" i="15"/>
  <c r="AJ58" i="15"/>
  <c r="AJ57" i="15"/>
  <c r="AJ56" i="15"/>
  <c r="AJ55" i="15"/>
  <c r="AJ54" i="15"/>
  <c r="AJ49" i="15"/>
  <c r="AJ48" i="15"/>
  <c r="AJ46" i="15"/>
  <c r="AJ34" i="15"/>
  <c r="AJ44" i="15"/>
  <c r="AJ38" i="15"/>
  <c r="AJ36" i="15"/>
  <c r="AJ35" i="15"/>
  <c r="AJ37" i="15" s="1"/>
  <c r="AJ29" i="15"/>
  <c r="AJ28" i="15"/>
  <c r="AJ27" i="15"/>
  <c r="AJ26" i="15"/>
  <c r="AJ25" i="15"/>
  <c r="AJ24" i="15"/>
  <c r="AJ18" i="15"/>
  <c r="AJ16" i="15"/>
  <c r="AJ15" i="15"/>
  <c r="C111" i="15"/>
  <c r="C112" i="15"/>
  <c r="G107" i="15"/>
  <c r="P106" i="15"/>
  <c r="G106" i="15"/>
  <c r="G105" i="15"/>
  <c r="G104" i="15"/>
  <c r="O102" i="15"/>
  <c r="M102" i="15"/>
  <c r="AI191" i="15"/>
  <c r="AI181" i="15"/>
  <c r="AI171" i="15"/>
  <c r="AI161" i="15"/>
  <c r="AI151" i="15"/>
  <c r="AI141" i="15"/>
  <c r="AI131" i="15"/>
  <c r="AI121" i="15"/>
  <c r="AI111" i="15"/>
  <c r="AI93" i="15"/>
  <c r="AJ88" i="15"/>
  <c r="AI83" i="15"/>
  <c r="AI73" i="15"/>
  <c r="AI63" i="15"/>
  <c r="AI53" i="15"/>
  <c r="AI43" i="15"/>
  <c r="AI33" i="15"/>
  <c r="AI23" i="15"/>
  <c r="AJ14" i="15"/>
  <c r="C14" i="15"/>
  <c r="AI13" i="15"/>
  <c r="D13" i="15"/>
  <c r="P8" i="15"/>
  <c r="C23" i="11"/>
  <c r="AI13" i="11"/>
  <c r="AI23" i="11"/>
  <c r="AI33" i="11"/>
  <c r="AI73" i="11"/>
  <c r="AJ80" i="16" l="1"/>
  <c r="AJ7" i="16" s="1"/>
  <c r="AJ8" i="16" s="1"/>
  <c r="AJ60" i="16"/>
  <c r="D14" i="16"/>
  <c r="H13" i="16"/>
  <c r="E14" i="16"/>
  <c r="F14" i="16"/>
  <c r="H14" i="16"/>
  <c r="I13" i="16"/>
  <c r="AJ39" i="15"/>
  <c r="D111" i="15"/>
  <c r="D112" i="15" s="1"/>
  <c r="D14" i="15"/>
  <c r="E13" i="15"/>
  <c r="I14" i="16" l="1"/>
  <c r="J13" i="16"/>
  <c r="E111" i="15"/>
  <c r="F111" i="15" s="1"/>
  <c r="F112" i="15" s="1"/>
  <c r="E112" i="15"/>
  <c r="E14" i="15"/>
  <c r="F13" i="15"/>
  <c r="AI93" i="11"/>
  <c r="AI83" i="11"/>
  <c r="AI63" i="11"/>
  <c r="AI53" i="11"/>
  <c r="AI43" i="11"/>
  <c r="C14" i="11"/>
  <c r="D13" i="11"/>
  <c r="P8" i="11"/>
  <c r="J14" i="16" l="1"/>
  <c r="K13" i="16"/>
  <c r="G111" i="15"/>
  <c r="G13" i="15"/>
  <c r="F14" i="15"/>
  <c r="D14" i="11"/>
  <c r="E13" i="11"/>
  <c r="L13" i="16" l="1"/>
  <c r="K14" i="16"/>
  <c r="G112" i="15"/>
  <c r="H111" i="15"/>
  <c r="H13" i="15"/>
  <c r="G14" i="15"/>
  <c r="F13" i="11"/>
  <c r="E14" i="11"/>
  <c r="M13" i="16" l="1"/>
  <c r="L14" i="16"/>
  <c r="I111" i="15"/>
  <c r="H112" i="15"/>
  <c r="I13" i="15"/>
  <c r="H14" i="15"/>
  <c r="F14" i="11"/>
  <c r="G13" i="11"/>
  <c r="N13" i="16" l="1"/>
  <c r="M14" i="16"/>
  <c r="I112" i="15"/>
  <c r="J111" i="15"/>
  <c r="J13" i="15"/>
  <c r="I14" i="15"/>
  <c r="G14" i="11"/>
  <c r="H13" i="11"/>
  <c r="O13" i="16" l="1"/>
  <c r="N14" i="16"/>
  <c r="K111" i="15"/>
  <c r="J112" i="15"/>
  <c r="K13" i="15"/>
  <c r="J14" i="15"/>
  <c r="I13" i="11"/>
  <c r="H14" i="11"/>
  <c r="O14" i="16" l="1"/>
  <c r="P13" i="16"/>
  <c r="L111" i="15"/>
  <c r="K112" i="15"/>
  <c r="K14" i="15"/>
  <c r="L13" i="15"/>
  <c r="J13" i="11"/>
  <c r="I14" i="11"/>
  <c r="P14" i="16" l="1"/>
  <c r="Q13" i="16"/>
  <c r="L112" i="15"/>
  <c r="M111" i="15"/>
  <c r="L14" i="15"/>
  <c r="M13" i="15"/>
  <c r="J14" i="11"/>
  <c r="K13" i="11"/>
  <c r="Q14" i="16" l="1"/>
  <c r="R13" i="16"/>
  <c r="N111" i="15"/>
  <c r="M112" i="15"/>
  <c r="M14" i="15"/>
  <c r="N13" i="15"/>
  <c r="L13" i="11"/>
  <c r="K14" i="11"/>
  <c r="R14" i="16" l="1"/>
  <c r="S13" i="16"/>
  <c r="N112" i="15"/>
  <c r="O111" i="15"/>
  <c r="N14" i="15"/>
  <c r="O13" i="15"/>
  <c r="L14" i="11"/>
  <c r="M13" i="11"/>
  <c r="T13" i="16" l="1"/>
  <c r="S14" i="16"/>
  <c r="O112" i="15"/>
  <c r="P111" i="15"/>
  <c r="P13" i="15"/>
  <c r="O14" i="15"/>
  <c r="N13" i="11"/>
  <c r="M14" i="11"/>
  <c r="U13" i="16" l="1"/>
  <c r="T14" i="16"/>
  <c r="P112" i="15"/>
  <c r="Q111" i="15"/>
  <c r="Q13" i="15"/>
  <c r="P14" i="15"/>
  <c r="N14" i="11"/>
  <c r="O13" i="11"/>
  <c r="V13" i="16" l="1"/>
  <c r="U14" i="16"/>
  <c r="Q112" i="15"/>
  <c r="R111" i="15"/>
  <c r="R13" i="15"/>
  <c r="Q14" i="15"/>
  <c r="O14" i="11"/>
  <c r="P13" i="11"/>
  <c r="W13" i="16" l="1"/>
  <c r="V14" i="16"/>
  <c r="R112" i="15"/>
  <c r="S111" i="15"/>
  <c r="S13" i="15"/>
  <c r="R14" i="15"/>
  <c r="Q13" i="11"/>
  <c r="P14" i="11"/>
  <c r="W14" i="16" l="1"/>
  <c r="X13" i="16"/>
  <c r="T111" i="15"/>
  <c r="S112" i="15"/>
  <c r="S14" i="15"/>
  <c r="T13" i="15"/>
  <c r="R13" i="11"/>
  <c r="Q14" i="11"/>
  <c r="X14" i="16" l="1"/>
  <c r="Y13" i="16"/>
  <c r="U111" i="15"/>
  <c r="T112" i="15"/>
  <c r="T14" i="15"/>
  <c r="U13" i="15"/>
  <c r="R14" i="11"/>
  <c r="S13" i="11"/>
  <c r="Y14" i="16" l="1"/>
  <c r="Z13" i="16"/>
  <c r="U112" i="15"/>
  <c r="V111" i="15"/>
  <c r="U14" i="15"/>
  <c r="V13" i="15"/>
  <c r="S14" i="11"/>
  <c r="T13" i="11"/>
  <c r="Z14" i="16" l="1"/>
  <c r="AA13" i="16"/>
  <c r="W111" i="15"/>
  <c r="V112" i="15"/>
  <c r="V14" i="15"/>
  <c r="W13" i="15"/>
  <c r="T14" i="11"/>
  <c r="U13" i="11"/>
  <c r="AB13" i="16" l="1"/>
  <c r="AA14" i="16"/>
  <c r="W112" i="15"/>
  <c r="X111" i="15"/>
  <c r="X13" i="15"/>
  <c r="W14" i="15"/>
  <c r="V13" i="11"/>
  <c r="U14" i="11"/>
  <c r="AC13" i="16" l="1"/>
  <c r="AB14" i="16"/>
  <c r="X112" i="15"/>
  <c r="Y111" i="15"/>
  <c r="Y13" i="15"/>
  <c r="X14" i="15"/>
  <c r="V14" i="11"/>
  <c r="W13" i="11"/>
  <c r="AD13" i="16" l="1"/>
  <c r="AC14" i="16"/>
  <c r="Z111" i="15"/>
  <c r="Y112" i="15"/>
  <c r="Z13" i="15"/>
  <c r="Y14" i="15"/>
  <c r="X13" i="11"/>
  <c r="W14" i="11"/>
  <c r="C23" i="16" l="1"/>
  <c r="AD14" i="16"/>
  <c r="AJ15" i="16"/>
  <c r="Z112" i="15"/>
  <c r="AA111" i="15"/>
  <c r="Z14" i="15"/>
  <c r="AA13" i="15"/>
  <c r="Y13" i="11"/>
  <c r="X14" i="11"/>
  <c r="AJ19" i="16" l="1"/>
  <c r="AJ17" i="16"/>
  <c r="D23" i="16"/>
  <c r="C24" i="16"/>
  <c r="AB111" i="15"/>
  <c r="AA112" i="15"/>
  <c r="AA14" i="15"/>
  <c r="AB13" i="15"/>
  <c r="Z13" i="11"/>
  <c r="Y14" i="11"/>
  <c r="E23" i="16" l="1"/>
  <c r="D24" i="16"/>
  <c r="AB112" i="15"/>
  <c r="AC111" i="15"/>
  <c r="AB14" i="15"/>
  <c r="AC13" i="15"/>
  <c r="Z14" i="11"/>
  <c r="AA13" i="11"/>
  <c r="F23" i="16" l="1"/>
  <c r="E24" i="16"/>
  <c r="AD111" i="15"/>
  <c r="AC112" i="15"/>
  <c r="AC14" i="15"/>
  <c r="AD13" i="15"/>
  <c r="AA14" i="11"/>
  <c r="AB13" i="11"/>
  <c r="G23" i="16" l="1"/>
  <c r="F24" i="16"/>
  <c r="AD112" i="15"/>
  <c r="C121" i="15"/>
  <c r="C23" i="15"/>
  <c r="AD14" i="15"/>
  <c r="AB14" i="11"/>
  <c r="AC13" i="11"/>
  <c r="AD13" i="11" s="1"/>
  <c r="G24" i="16" l="1"/>
  <c r="H23" i="16"/>
  <c r="C122" i="15"/>
  <c r="D121" i="15"/>
  <c r="AJ19" i="15"/>
  <c r="AJ17" i="15"/>
  <c r="C24" i="15"/>
  <c r="D23" i="15"/>
  <c r="AC14" i="11"/>
  <c r="H24" i="16" l="1"/>
  <c r="I23" i="16"/>
  <c r="E121" i="15"/>
  <c r="D122" i="15"/>
  <c r="D24" i="15"/>
  <c r="E23" i="15"/>
  <c r="C24" i="11"/>
  <c r="D23" i="11"/>
  <c r="AD14" i="11"/>
  <c r="I24" i="16" l="1"/>
  <c r="J23" i="16"/>
  <c r="F121" i="15"/>
  <c r="E122" i="15"/>
  <c r="E24" i="15"/>
  <c r="F23" i="15"/>
  <c r="E23" i="11"/>
  <c r="D24" i="11"/>
  <c r="J24" i="16" l="1"/>
  <c r="K23" i="16"/>
  <c r="F122" i="15"/>
  <c r="G121" i="15"/>
  <c r="G23" i="15"/>
  <c r="F24" i="15"/>
  <c r="E24" i="11"/>
  <c r="F23" i="11"/>
  <c r="L23" i="16" l="1"/>
  <c r="K24" i="16"/>
  <c r="G122" i="15"/>
  <c r="H121" i="15"/>
  <c r="H23" i="15"/>
  <c r="G24" i="15"/>
  <c r="F24" i="11"/>
  <c r="G23" i="11"/>
  <c r="M23" i="16" l="1"/>
  <c r="L24" i="16"/>
  <c r="H122" i="15"/>
  <c r="I121" i="15"/>
  <c r="I23" i="15"/>
  <c r="H24" i="15"/>
  <c r="H23" i="11"/>
  <c r="G24" i="11"/>
  <c r="N23" i="16" l="1"/>
  <c r="M24" i="16"/>
  <c r="I122" i="15"/>
  <c r="J121" i="15"/>
  <c r="J23" i="15"/>
  <c r="I24" i="15"/>
  <c r="I23" i="11"/>
  <c r="H24" i="11"/>
  <c r="O23" i="16" l="1"/>
  <c r="N24" i="16"/>
  <c r="K121" i="15"/>
  <c r="J122" i="15"/>
  <c r="J24" i="15"/>
  <c r="K23" i="15"/>
  <c r="J23" i="11"/>
  <c r="I24" i="11"/>
  <c r="O24" i="16" l="1"/>
  <c r="P23" i="16"/>
  <c r="L121" i="15"/>
  <c r="K122" i="15"/>
  <c r="K24" i="15"/>
  <c r="L23" i="15"/>
  <c r="J24" i="11"/>
  <c r="K23" i="11"/>
  <c r="P24" i="16" l="1"/>
  <c r="Q23" i="16"/>
  <c r="L122" i="15"/>
  <c r="M121" i="15"/>
  <c r="L24" i="15"/>
  <c r="M23" i="15"/>
  <c r="L23" i="11"/>
  <c r="K24" i="11"/>
  <c r="Q24" i="16" l="1"/>
  <c r="R23" i="16"/>
  <c r="N121" i="15"/>
  <c r="M122" i="15"/>
  <c r="M24" i="15"/>
  <c r="N23" i="15"/>
  <c r="M23" i="11"/>
  <c r="L24" i="11"/>
  <c r="R24" i="16" l="1"/>
  <c r="S23" i="16"/>
  <c r="O121" i="15"/>
  <c r="N122" i="15"/>
  <c r="N24" i="15"/>
  <c r="O23" i="15"/>
  <c r="M24" i="11"/>
  <c r="N23" i="11"/>
  <c r="T23" i="16" l="1"/>
  <c r="S24" i="16"/>
  <c r="O122" i="15"/>
  <c r="P121" i="15"/>
  <c r="P23" i="15"/>
  <c r="O24" i="15"/>
  <c r="N24" i="11"/>
  <c r="O23" i="11"/>
  <c r="U23" i="16" l="1"/>
  <c r="T24" i="16"/>
  <c r="P122" i="15"/>
  <c r="Q121" i="15"/>
  <c r="Q23" i="15"/>
  <c r="P24" i="15"/>
  <c r="P23" i="11"/>
  <c r="O24" i="11"/>
  <c r="V23" i="16" l="1"/>
  <c r="U24" i="16"/>
  <c r="Q122" i="15"/>
  <c r="R121" i="15"/>
  <c r="R23" i="15"/>
  <c r="Q24" i="15"/>
  <c r="Q23" i="11"/>
  <c r="P24" i="11"/>
  <c r="W23" i="16" l="1"/>
  <c r="V24" i="16"/>
  <c r="S121" i="15"/>
  <c r="R122" i="15"/>
  <c r="S23" i="15"/>
  <c r="R24" i="15"/>
  <c r="R23" i="11"/>
  <c r="Q24" i="11"/>
  <c r="W24" i="16" l="1"/>
  <c r="X23" i="16"/>
  <c r="T121" i="15"/>
  <c r="S122" i="15"/>
  <c r="S24" i="15"/>
  <c r="T23" i="15"/>
  <c r="R24" i="11"/>
  <c r="S23" i="11"/>
  <c r="X24" i="16" l="1"/>
  <c r="Y23" i="16"/>
  <c r="T122" i="15"/>
  <c r="U121" i="15"/>
  <c r="T24" i="15"/>
  <c r="U23" i="15"/>
  <c r="S24" i="11"/>
  <c r="T23" i="11"/>
  <c r="Y24" i="16" l="1"/>
  <c r="Z23" i="16"/>
  <c r="V121" i="15"/>
  <c r="U122" i="15"/>
  <c r="U24" i="15"/>
  <c r="V23" i="15"/>
  <c r="U23" i="11"/>
  <c r="T24" i="11"/>
  <c r="Z24" i="16" l="1"/>
  <c r="AA23" i="16"/>
  <c r="V122" i="15"/>
  <c r="W121" i="15"/>
  <c r="W23" i="15"/>
  <c r="V24" i="15"/>
  <c r="V23" i="11"/>
  <c r="U24" i="11"/>
  <c r="AB23" i="16" l="1"/>
  <c r="AA24" i="16"/>
  <c r="W122" i="15"/>
  <c r="X121" i="15"/>
  <c r="X23" i="15"/>
  <c r="W24" i="15"/>
  <c r="V24" i="11"/>
  <c r="W23" i="11"/>
  <c r="AC23" i="16" l="1"/>
  <c r="AB24" i="16"/>
  <c r="X122" i="15"/>
  <c r="Y121" i="15"/>
  <c r="Y23" i="15"/>
  <c r="X24" i="15"/>
  <c r="X23" i="11"/>
  <c r="W24" i="11"/>
  <c r="AD23" i="16" l="1"/>
  <c r="AC24" i="16"/>
  <c r="Y122" i="15"/>
  <c r="Z121" i="15"/>
  <c r="Z23" i="15"/>
  <c r="Y24" i="15"/>
  <c r="Y23" i="11"/>
  <c r="X24" i="11"/>
  <c r="C33" i="16" l="1"/>
  <c r="AD24" i="16"/>
  <c r="AJ25" i="16"/>
  <c r="Z122" i="15"/>
  <c r="AA121" i="15"/>
  <c r="Z24" i="15"/>
  <c r="AA23" i="15"/>
  <c r="Y24" i="11"/>
  <c r="Z23" i="11"/>
  <c r="AJ29" i="16" l="1"/>
  <c r="AJ27" i="16"/>
  <c r="D33" i="16"/>
  <c r="C34" i="16"/>
  <c r="AB121" i="15"/>
  <c r="AA122" i="15"/>
  <c r="AA24" i="15"/>
  <c r="AB23" i="15"/>
  <c r="Z24" i="11"/>
  <c r="AA23" i="11"/>
  <c r="E33" i="16" l="1"/>
  <c r="D34" i="16"/>
  <c r="AC121" i="15"/>
  <c r="AB122" i="15"/>
  <c r="AB24" i="15"/>
  <c r="AC23" i="15"/>
  <c r="AB23" i="11"/>
  <c r="AA24" i="11"/>
  <c r="F33" i="16" l="1"/>
  <c r="E34" i="16"/>
  <c r="AD121" i="15"/>
  <c r="AC122" i="15"/>
  <c r="AC24" i="15"/>
  <c r="AD23" i="15"/>
  <c r="AC23" i="11"/>
  <c r="AB24" i="11"/>
  <c r="G33" i="16" l="1"/>
  <c r="F34" i="16"/>
  <c r="C131" i="15"/>
  <c r="AD122" i="15"/>
  <c r="C33" i="15"/>
  <c r="AD24" i="15"/>
  <c r="AC24" i="11"/>
  <c r="AD23" i="11"/>
  <c r="G34" i="16" l="1"/>
  <c r="H33" i="16"/>
  <c r="D131" i="15"/>
  <c r="C132" i="15"/>
  <c r="C34" i="15"/>
  <c r="D33" i="15"/>
  <c r="C33" i="11"/>
  <c r="AD24" i="11"/>
  <c r="H34" i="16" l="1"/>
  <c r="I33" i="16"/>
  <c r="E131" i="15"/>
  <c r="D132" i="15"/>
  <c r="D34" i="15"/>
  <c r="E33" i="15"/>
  <c r="C34" i="11"/>
  <c r="D33" i="11"/>
  <c r="I34" i="16" l="1"/>
  <c r="J33" i="16"/>
  <c r="F131" i="15"/>
  <c r="E132" i="15"/>
  <c r="E34" i="15"/>
  <c r="F33" i="15"/>
  <c r="E33" i="11"/>
  <c r="D34" i="11"/>
  <c r="J34" i="16" l="1"/>
  <c r="K33" i="16"/>
  <c r="G131" i="15"/>
  <c r="F132" i="15"/>
  <c r="G33" i="15"/>
  <c r="F34" i="15"/>
  <c r="F33" i="11"/>
  <c r="E34" i="11"/>
  <c r="L33" i="16" l="1"/>
  <c r="K34" i="16"/>
  <c r="G132" i="15"/>
  <c r="H131" i="15"/>
  <c r="H33" i="15"/>
  <c r="G34" i="15"/>
  <c r="F34" i="11"/>
  <c r="G33" i="11"/>
  <c r="AJ29" i="11"/>
  <c r="M33" i="16" l="1"/>
  <c r="L34" i="16"/>
  <c r="H132" i="15"/>
  <c r="I131" i="15"/>
  <c r="I33" i="15"/>
  <c r="H34" i="15"/>
  <c r="H33" i="11"/>
  <c r="G34" i="11"/>
  <c r="N33" i="16" l="1"/>
  <c r="M34" i="16"/>
  <c r="I132" i="15"/>
  <c r="J131" i="15"/>
  <c r="J33" i="15"/>
  <c r="I34" i="15"/>
  <c r="I33" i="11"/>
  <c r="H34" i="11"/>
  <c r="O33" i="16" l="1"/>
  <c r="N34" i="16"/>
  <c r="J132" i="15"/>
  <c r="K131" i="15"/>
  <c r="J34" i="15"/>
  <c r="K33" i="15"/>
  <c r="J33" i="11"/>
  <c r="I34" i="11"/>
  <c r="O34" i="16" l="1"/>
  <c r="P33" i="16"/>
  <c r="L131" i="15"/>
  <c r="K132" i="15"/>
  <c r="K34" i="15"/>
  <c r="L33" i="15"/>
  <c r="J34" i="11"/>
  <c r="K33" i="11"/>
  <c r="P34" i="16" l="1"/>
  <c r="Q33" i="16"/>
  <c r="M131" i="15"/>
  <c r="L132" i="15"/>
  <c r="L34" i="15"/>
  <c r="M33" i="15"/>
  <c r="L33" i="11"/>
  <c r="K34" i="11"/>
  <c r="Q34" i="16" l="1"/>
  <c r="R33" i="16"/>
  <c r="N131" i="15"/>
  <c r="M132" i="15"/>
  <c r="M34" i="15"/>
  <c r="N33" i="15"/>
  <c r="L34" i="11"/>
  <c r="M33" i="11"/>
  <c r="R34" i="16" l="1"/>
  <c r="S33" i="16"/>
  <c r="O131" i="15"/>
  <c r="N132" i="15"/>
  <c r="N34" i="15"/>
  <c r="O33" i="15"/>
  <c r="N33" i="11"/>
  <c r="M34" i="11"/>
  <c r="T33" i="16" l="1"/>
  <c r="S34" i="16"/>
  <c r="O132" i="15"/>
  <c r="P131" i="15"/>
  <c r="P33" i="15"/>
  <c r="O34" i="15"/>
  <c r="N34" i="11"/>
  <c r="O33" i="11"/>
  <c r="U33" i="16" l="1"/>
  <c r="T34" i="16"/>
  <c r="Q131" i="15"/>
  <c r="P132" i="15"/>
  <c r="Q33" i="15"/>
  <c r="P34" i="15"/>
  <c r="O34" i="11"/>
  <c r="P33" i="11"/>
  <c r="V33" i="16" l="1"/>
  <c r="U34" i="16"/>
  <c r="Q132" i="15"/>
  <c r="R131" i="15"/>
  <c r="R33" i="15"/>
  <c r="Q34" i="15"/>
  <c r="P34" i="11"/>
  <c r="Q33" i="11"/>
  <c r="W33" i="16" l="1"/>
  <c r="V34" i="16"/>
  <c r="R132" i="15"/>
  <c r="S131" i="15"/>
  <c r="S33" i="15"/>
  <c r="R34" i="15"/>
  <c r="R33" i="11"/>
  <c r="Q34" i="11"/>
  <c r="W34" i="16" l="1"/>
  <c r="X33" i="16"/>
  <c r="T131" i="15"/>
  <c r="S132" i="15"/>
  <c r="S34" i="15"/>
  <c r="T33" i="15"/>
  <c r="S33" i="11"/>
  <c r="R34" i="11"/>
  <c r="X34" i="16" l="1"/>
  <c r="Y33" i="16"/>
  <c r="T132" i="15"/>
  <c r="U131" i="15"/>
  <c r="T34" i="15"/>
  <c r="U33" i="15"/>
  <c r="T33" i="11"/>
  <c r="S34" i="11"/>
  <c r="Y34" i="16" l="1"/>
  <c r="Z33" i="16"/>
  <c r="V131" i="15"/>
  <c r="U132" i="15"/>
  <c r="U34" i="15"/>
  <c r="V33" i="15"/>
  <c r="T34" i="11"/>
  <c r="U33" i="11"/>
  <c r="Z34" i="16" l="1"/>
  <c r="AA33" i="16"/>
  <c r="V132" i="15"/>
  <c r="W131" i="15"/>
  <c r="W33" i="15"/>
  <c r="V34" i="15"/>
  <c r="V33" i="11"/>
  <c r="U34" i="11"/>
  <c r="AB33" i="16" l="1"/>
  <c r="AA34" i="16"/>
  <c r="W132" i="15"/>
  <c r="X131" i="15"/>
  <c r="X33" i="15"/>
  <c r="W34" i="15"/>
  <c r="W33" i="11"/>
  <c r="V34" i="11"/>
  <c r="AC33" i="16" l="1"/>
  <c r="AB34" i="16"/>
  <c r="Y131" i="15"/>
  <c r="X132" i="15"/>
  <c r="Y33" i="15"/>
  <c r="X34" i="15"/>
  <c r="W34" i="11"/>
  <c r="X33" i="11"/>
  <c r="AD33" i="16" l="1"/>
  <c r="AC34" i="16"/>
  <c r="Y132" i="15"/>
  <c r="Z131" i="15"/>
  <c r="Z33" i="15"/>
  <c r="Y34" i="15"/>
  <c r="Y33" i="11"/>
  <c r="X34" i="11"/>
  <c r="AD34" i="16" l="1"/>
  <c r="C43" i="16"/>
  <c r="AJ35" i="16"/>
  <c r="AA131" i="15"/>
  <c r="Z132" i="15"/>
  <c r="AA33" i="15"/>
  <c r="Z34" i="15"/>
  <c r="Z33" i="11"/>
  <c r="Y34" i="11"/>
  <c r="AJ39" i="16" l="1"/>
  <c r="AJ37" i="16"/>
  <c r="D43" i="16"/>
  <c r="C44" i="16"/>
  <c r="AB131" i="15"/>
  <c r="AA132" i="15"/>
  <c r="AA34" i="15"/>
  <c r="AB33" i="15"/>
  <c r="Z34" i="11"/>
  <c r="AA33" i="11"/>
  <c r="E43" i="16" l="1"/>
  <c r="D44" i="16"/>
  <c r="AB132" i="15"/>
  <c r="AC131" i="15"/>
  <c r="AB34" i="15"/>
  <c r="AC33" i="15"/>
  <c r="AA34" i="11"/>
  <c r="AB33" i="11"/>
  <c r="F43" i="16" l="1"/>
  <c r="E44" i="16"/>
  <c r="AD131" i="15"/>
  <c r="AC132" i="15"/>
  <c r="AC34" i="15"/>
  <c r="AD33" i="15"/>
  <c r="AC33" i="11"/>
  <c r="AB34" i="11"/>
  <c r="G43" i="16" l="1"/>
  <c r="F44" i="16"/>
  <c r="C141" i="15"/>
  <c r="AD132" i="15"/>
  <c r="C43" i="15"/>
  <c r="AD34" i="15"/>
  <c r="AD33" i="11"/>
  <c r="AC34" i="11"/>
  <c r="G44" i="16" l="1"/>
  <c r="H43" i="16"/>
  <c r="D141" i="15"/>
  <c r="C142" i="15"/>
  <c r="C44" i="15"/>
  <c r="D43" i="15"/>
  <c r="C43" i="11"/>
  <c r="AD34" i="11"/>
  <c r="H44" i="16" l="1"/>
  <c r="I43" i="16"/>
  <c r="D142" i="15"/>
  <c r="E141" i="15"/>
  <c r="D44" i="15"/>
  <c r="E43" i="15"/>
  <c r="D43" i="11"/>
  <c r="C44" i="11"/>
  <c r="I44" i="16" l="1"/>
  <c r="J43" i="16"/>
  <c r="F141" i="15"/>
  <c r="E142" i="15"/>
  <c r="E44" i="15"/>
  <c r="F43" i="15"/>
  <c r="E43" i="11"/>
  <c r="D44" i="11"/>
  <c r="J44" i="16" l="1"/>
  <c r="K43" i="16"/>
  <c r="F142" i="15"/>
  <c r="G141" i="15"/>
  <c r="G43" i="15"/>
  <c r="F44" i="15"/>
  <c r="E44" i="11"/>
  <c r="F43" i="11"/>
  <c r="L43" i="16" l="1"/>
  <c r="K44" i="16"/>
  <c r="G142" i="15"/>
  <c r="H141" i="15"/>
  <c r="H43" i="15"/>
  <c r="G44" i="15"/>
  <c r="G43" i="11"/>
  <c r="F44" i="11"/>
  <c r="AJ37" i="11"/>
  <c r="M43" i="16" l="1"/>
  <c r="L44" i="16"/>
  <c r="H142" i="15"/>
  <c r="I141" i="15"/>
  <c r="I43" i="15"/>
  <c r="H44" i="15"/>
  <c r="G44" i="11"/>
  <c r="H43" i="11"/>
  <c r="N43" i="16" l="1"/>
  <c r="M44" i="16"/>
  <c r="I142" i="15"/>
  <c r="J141" i="15"/>
  <c r="J43" i="15"/>
  <c r="I44" i="15"/>
  <c r="H44" i="11"/>
  <c r="I43" i="11"/>
  <c r="O43" i="16" l="1"/>
  <c r="N44" i="16"/>
  <c r="K141" i="15"/>
  <c r="J142" i="15"/>
  <c r="K43" i="15"/>
  <c r="J44" i="15"/>
  <c r="I44" i="11"/>
  <c r="J43" i="11"/>
  <c r="O44" i="16" l="1"/>
  <c r="P43" i="16"/>
  <c r="L141" i="15"/>
  <c r="K142" i="15"/>
  <c r="K44" i="15"/>
  <c r="L43" i="15"/>
  <c r="K43" i="11"/>
  <c r="J44" i="11"/>
  <c r="P44" i="16" l="1"/>
  <c r="Q43" i="16"/>
  <c r="M141" i="15"/>
  <c r="L142" i="15"/>
  <c r="L44" i="15"/>
  <c r="M43" i="15"/>
  <c r="K44" i="11"/>
  <c r="L43" i="11"/>
  <c r="Q44" i="16" l="1"/>
  <c r="R43" i="16"/>
  <c r="N141" i="15"/>
  <c r="M142" i="15"/>
  <c r="M44" i="15"/>
  <c r="N43" i="15"/>
  <c r="M43" i="11"/>
  <c r="L44" i="11"/>
  <c r="R44" i="16" l="1"/>
  <c r="S43" i="16"/>
  <c r="O141" i="15"/>
  <c r="N142" i="15"/>
  <c r="N44" i="15"/>
  <c r="O43" i="15"/>
  <c r="M44" i="11"/>
  <c r="N43" i="11"/>
  <c r="T43" i="16" l="1"/>
  <c r="S44" i="16"/>
  <c r="O142" i="15"/>
  <c r="P141" i="15"/>
  <c r="P43" i="15"/>
  <c r="O44" i="15"/>
  <c r="N44" i="11"/>
  <c r="O43" i="11"/>
  <c r="U43" i="16" l="1"/>
  <c r="T44" i="16"/>
  <c r="P142" i="15"/>
  <c r="Q141" i="15"/>
  <c r="Q43" i="15"/>
  <c r="P44" i="15"/>
  <c r="O44" i="11"/>
  <c r="P43" i="11"/>
  <c r="V43" i="16" l="1"/>
  <c r="U44" i="16"/>
  <c r="Q142" i="15"/>
  <c r="R141" i="15"/>
  <c r="R43" i="15"/>
  <c r="Q44" i="15"/>
  <c r="Q43" i="11"/>
  <c r="P44" i="11"/>
  <c r="W43" i="16" l="1"/>
  <c r="V44" i="16"/>
  <c r="R142" i="15"/>
  <c r="S141" i="15"/>
  <c r="S43" i="15"/>
  <c r="R44" i="15"/>
  <c r="R43" i="11"/>
  <c r="Q44" i="11"/>
  <c r="W44" i="16" l="1"/>
  <c r="X43" i="16"/>
  <c r="T141" i="15"/>
  <c r="S142" i="15"/>
  <c r="S44" i="15"/>
  <c r="T43" i="15"/>
  <c r="R44" i="11"/>
  <c r="S43" i="11"/>
  <c r="X44" i="16" l="1"/>
  <c r="Y43" i="16"/>
  <c r="T142" i="15"/>
  <c r="U141" i="15"/>
  <c r="T44" i="15"/>
  <c r="U43" i="15"/>
  <c r="S44" i="11"/>
  <c r="T43" i="11"/>
  <c r="Y44" i="16" l="1"/>
  <c r="Z43" i="16"/>
  <c r="V141" i="15"/>
  <c r="U142" i="15"/>
  <c r="U44" i="15"/>
  <c r="V43" i="15"/>
  <c r="T44" i="11"/>
  <c r="U43" i="11"/>
  <c r="Z44" i="16" l="1"/>
  <c r="AA43" i="16"/>
  <c r="W141" i="15"/>
  <c r="V142" i="15"/>
  <c r="V44" i="15"/>
  <c r="W43" i="15"/>
  <c r="U44" i="11"/>
  <c r="V43" i="11"/>
  <c r="AB43" i="16" l="1"/>
  <c r="AA44" i="16"/>
  <c r="W142" i="15"/>
  <c r="X141" i="15"/>
  <c r="X43" i="15"/>
  <c r="W44" i="15"/>
  <c r="W43" i="11"/>
  <c r="V44" i="11"/>
  <c r="AC43" i="16" l="1"/>
  <c r="AB44" i="16"/>
  <c r="Y141" i="15"/>
  <c r="X142" i="15"/>
  <c r="Y43" i="15"/>
  <c r="X44" i="15"/>
  <c r="W44" i="11"/>
  <c r="X43" i="11"/>
  <c r="AD43" i="16" l="1"/>
  <c r="AC44" i="16"/>
  <c r="Z141" i="15"/>
  <c r="Y142" i="15"/>
  <c r="Z43" i="15"/>
  <c r="Y44" i="15"/>
  <c r="Y43" i="11"/>
  <c r="X44" i="11"/>
  <c r="AD44" i="16" l="1"/>
  <c r="C53" i="16"/>
  <c r="AJ45" i="16"/>
  <c r="Z142" i="15"/>
  <c r="AA141" i="15"/>
  <c r="AA43" i="15"/>
  <c r="Z44" i="15"/>
  <c r="Y44" i="11"/>
  <c r="Z43" i="11"/>
  <c r="AJ49" i="16" l="1"/>
  <c r="AJ47" i="16"/>
  <c r="D53" i="16"/>
  <c r="C54" i="16"/>
  <c r="AB141" i="15"/>
  <c r="AA142" i="15"/>
  <c r="AA44" i="15"/>
  <c r="AB43" i="15"/>
  <c r="Z44" i="11"/>
  <c r="AA43" i="11"/>
  <c r="E53" i="16" l="1"/>
  <c r="D54" i="16"/>
  <c r="AB142" i="15"/>
  <c r="AC141" i="15"/>
  <c r="AB44" i="15"/>
  <c r="AC43" i="15"/>
  <c r="AA44" i="11"/>
  <c r="AB43" i="11"/>
  <c r="F53" i="16" l="1"/>
  <c r="E54" i="16"/>
  <c r="AD141" i="15"/>
  <c r="AC142" i="15"/>
  <c r="AC44" i="15"/>
  <c r="AD43" i="15"/>
  <c r="AC43" i="11"/>
  <c r="AB44" i="11"/>
  <c r="G53" i="16" l="1"/>
  <c r="F54" i="16"/>
  <c r="C151" i="15"/>
  <c r="AD142" i="15"/>
  <c r="C53" i="15"/>
  <c r="AD44" i="15"/>
  <c r="AD43" i="11"/>
  <c r="AC44" i="11"/>
  <c r="G54" i="16" l="1"/>
  <c r="H53" i="16"/>
  <c r="D151" i="15"/>
  <c r="C152" i="15"/>
  <c r="C54" i="15"/>
  <c r="D53" i="15"/>
  <c r="C53" i="11"/>
  <c r="AD44" i="11"/>
  <c r="H54" i="16" l="1"/>
  <c r="I53" i="16"/>
  <c r="D152" i="15"/>
  <c r="E151" i="15"/>
  <c r="D54" i="15"/>
  <c r="E53" i="15"/>
  <c r="C54" i="11"/>
  <c r="D53" i="11"/>
  <c r="I54" i="16" l="1"/>
  <c r="J53" i="16"/>
  <c r="F151" i="15"/>
  <c r="E152" i="15"/>
  <c r="E54" i="15"/>
  <c r="F53" i="15"/>
  <c r="D54" i="11"/>
  <c r="E53" i="11"/>
  <c r="J54" i="16" l="1"/>
  <c r="K53" i="16"/>
  <c r="F152" i="15"/>
  <c r="G151" i="15"/>
  <c r="G53" i="15"/>
  <c r="F54" i="15"/>
  <c r="E54" i="11"/>
  <c r="F53" i="11"/>
  <c r="L53" i="16" l="1"/>
  <c r="K54" i="16"/>
  <c r="G152" i="15"/>
  <c r="H151" i="15"/>
  <c r="H53" i="15"/>
  <c r="G54" i="15"/>
  <c r="AJ49" i="11"/>
  <c r="F54" i="11"/>
  <c r="G53" i="11"/>
  <c r="M53" i="16" l="1"/>
  <c r="L54" i="16"/>
  <c r="I151" i="15"/>
  <c r="H152" i="15"/>
  <c r="I53" i="15"/>
  <c r="H54" i="15"/>
  <c r="G54" i="11"/>
  <c r="H53" i="11"/>
  <c r="N53" i="16" l="1"/>
  <c r="M54" i="16"/>
  <c r="I152" i="15"/>
  <c r="J151" i="15"/>
  <c r="J53" i="15"/>
  <c r="I54" i="15"/>
  <c r="I53" i="11"/>
  <c r="H54" i="11"/>
  <c r="O53" i="16" l="1"/>
  <c r="N54" i="16"/>
  <c r="K151" i="15"/>
  <c r="J152" i="15"/>
  <c r="K53" i="15"/>
  <c r="J54" i="15"/>
  <c r="I54" i="11"/>
  <c r="J53" i="11"/>
  <c r="O54" i="16" l="1"/>
  <c r="P53" i="16"/>
  <c r="L151" i="15"/>
  <c r="K152" i="15"/>
  <c r="K54" i="15"/>
  <c r="L53" i="15"/>
  <c r="K53" i="11"/>
  <c r="J54" i="11"/>
  <c r="P54" i="16" l="1"/>
  <c r="Q53" i="16"/>
  <c r="L152" i="15"/>
  <c r="M151" i="15"/>
  <c r="L54" i="15"/>
  <c r="M53" i="15"/>
  <c r="L53" i="11"/>
  <c r="K54" i="11"/>
  <c r="Q54" i="16" l="1"/>
  <c r="R53" i="16"/>
  <c r="M152" i="15"/>
  <c r="N151" i="15"/>
  <c r="M54" i="15"/>
  <c r="N53" i="15"/>
  <c r="L54" i="11"/>
  <c r="M53" i="11"/>
  <c r="R54" i="16" l="1"/>
  <c r="S53" i="16"/>
  <c r="N152" i="15"/>
  <c r="O151" i="15"/>
  <c r="N54" i="15"/>
  <c r="O53" i="15"/>
  <c r="M54" i="11"/>
  <c r="N53" i="11"/>
  <c r="T53" i="16" l="1"/>
  <c r="S54" i="16"/>
  <c r="O152" i="15"/>
  <c r="P151" i="15"/>
  <c r="P53" i="15"/>
  <c r="O54" i="15"/>
  <c r="N54" i="11"/>
  <c r="O53" i="11"/>
  <c r="U53" i="16" l="1"/>
  <c r="T54" i="16"/>
  <c r="P152" i="15"/>
  <c r="Q151" i="15"/>
  <c r="Q53" i="15"/>
  <c r="P54" i="15"/>
  <c r="O54" i="11"/>
  <c r="P53" i="11"/>
  <c r="V53" i="16" l="1"/>
  <c r="U54" i="16"/>
  <c r="Q152" i="15"/>
  <c r="R151" i="15"/>
  <c r="R53" i="15"/>
  <c r="Q54" i="15"/>
  <c r="P54" i="11"/>
  <c r="Q53" i="11"/>
  <c r="W53" i="16" l="1"/>
  <c r="V54" i="16"/>
  <c r="S151" i="15"/>
  <c r="R152" i="15"/>
  <c r="R54" i="15"/>
  <c r="S53" i="15"/>
  <c r="Q54" i="11"/>
  <c r="R53" i="11"/>
  <c r="W54" i="16" l="1"/>
  <c r="X53" i="16"/>
  <c r="T151" i="15"/>
  <c r="S152" i="15"/>
  <c r="S54" i="15"/>
  <c r="T53" i="15"/>
  <c r="S53" i="11"/>
  <c r="R54" i="11"/>
  <c r="X54" i="16" l="1"/>
  <c r="Y53" i="16"/>
  <c r="U151" i="15"/>
  <c r="T152" i="15"/>
  <c r="T54" i="15"/>
  <c r="U53" i="15"/>
  <c r="T53" i="11"/>
  <c r="S54" i="11"/>
  <c r="Y54" i="16" l="1"/>
  <c r="Z53" i="16"/>
  <c r="V151" i="15"/>
  <c r="U152" i="15"/>
  <c r="U54" i="15"/>
  <c r="V53" i="15"/>
  <c r="T54" i="11"/>
  <c r="U53" i="11"/>
  <c r="Z54" i="16" l="1"/>
  <c r="AA53" i="16"/>
  <c r="W151" i="15"/>
  <c r="V152" i="15"/>
  <c r="V54" i="15"/>
  <c r="W53" i="15"/>
  <c r="U54" i="11"/>
  <c r="V53" i="11"/>
  <c r="AB53" i="16" l="1"/>
  <c r="AA54" i="16"/>
  <c r="W152" i="15"/>
  <c r="X151" i="15"/>
  <c r="X53" i="15"/>
  <c r="W54" i="15"/>
  <c r="W53" i="11"/>
  <c r="V54" i="11"/>
  <c r="AC53" i="16" l="1"/>
  <c r="AB54" i="16"/>
  <c r="X152" i="15"/>
  <c r="Y151" i="15"/>
  <c r="Y53" i="15"/>
  <c r="X54" i="15"/>
  <c r="W54" i="11"/>
  <c r="X53" i="11"/>
  <c r="AD53" i="16" l="1"/>
  <c r="AC54" i="16"/>
  <c r="Y152" i="15"/>
  <c r="Z151" i="15"/>
  <c r="Z53" i="15"/>
  <c r="Y54" i="15"/>
  <c r="X54" i="11"/>
  <c r="Y53" i="11"/>
  <c r="AD54" i="16" l="1"/>
  <c r="C63" i="16"/>
  <c r="Z152" i="15"/>
  <c r="AA151" i="15"/>
  <c r="AA53" i="15"/>
  <c r="Z54" i="15"/>
  <c r="Y54" i="11"/>
  <c r="Z53" i="11"/>
  <c r="AJ57" i="16" l="1"/>
  <c r="AJ59" i="16"/>
  <c r="D63" i="16"/>
  <c r="C64" i="16"/>
  <c r="AB151" i="15"/>
  <c r="AA152" i="15"/>
  <c r="AA54" i="15"/>
  <c r="AB53" i="15"/>
  <c r="Z54" i="11"/>
  <c r="AA53" i="11"/>
  <c r="E63" i="16" l="1"/>
  <c r="D64" i="16"/>
  <c r="AC151" i="15"/>
  <c r="AB152" i="15"/>
  <c r="AB54" i="15"/>
  <c r="AC53" i="15"/>
  <c r="AB53" i="11"/>
  <c r="AA54" i="11"/>
  <c r="F63" i="16" l="1"/>
  <c r="E64" i="16"/>
  <c r="AD151" i="15"/>
  <c r="AC152" i="15"/>
  <c r="AC54" i="15"/>
  <c r="AD53" i="15"/>
  <c r="AB54" i="11"/>
  <c r="AC53" i="11"/>
  <c r="G63" i="16" l="1"/>
  <c r="F64" i="16"/>
  <c r="AD152" i="15"/>
  <c r="C161" i="15"/>
  <c r="AD54" i="15"/>
  <c r="C63" i="15"/>
  <c r="AC54" i="11"/>
  <c r="AD53" i="11"/>
  <c r="G64" i="16" l="1"/>
  <c r="H63" i="16"/>
  <c r="D161" i="15"/>
  <c r="C162" i="15"/>
  <c r="C64" i="15"/>
  <c r="D63" i="15"/>
  <c r="C63" i="11"/>
  <c r="AD54" i="11"/>
  <c r="H64" i="16" l="1"/>
  <c r="I63" i="16"/>
  <c r="D162" i="15"/>
  <c r="E161" i="15"/>
  <c r="D64" i="15"/>
  <c r="E63" i="15"/>
  <c r="C64" i="11"/>
  <c r="D63" i="11"/>
  <c r="I64" i="16" l="1"/>
  <c r="J63" i="16"/>
  <c r="F161" i="15"/>
  <c r="E162" i="15"/>
  <c r="E64" i="15"/>
  <c r="F63" i="15"/>
  <c r="D64" i="11"/>
  <c r="E63" i="11"/>
  <c r="J64" i="16" l="1"/>
  <c r="K63" i="16"/>
  <c r="F162" i="15"/>
  <c r="G161" i="15"/>
  <c r="F64" i="15"/>
  <c r="G63" i="15"/>
  <c r="F63" i="11"/>
  <c r="E64" i="11"/>
  <c r="L63" i="16" l="1"/>
  <c r="K64" i="16"/>
  <c r="G162" i="15"/>
  <c r="H161" i="15"/>
  <c r="H63" i="15"/>
  <c r="G64" i="15"/>
  <c r="AJ57" i="11"/>
  <c r="AJ59" i="11"/>
  <c r="F64" i="11"/>
  <c r="G63" i="11"/>
  <c r="M63" i="16" l="1"/>
  <c r="L64" i="16"/>
  <c r="I161" i="15"/>
  <c r="H162" i="15"/>
  <c r="I63" i="15"/>
  <c r="H64" i="15"/>
  <c r="H63" i="11"/>
  <c r="G64" i="11"/>
  <c r="N63" i="16" l="1"/>
  <c r="M64" i="16"/>
  <c r="I162" i="15"/>
  <c r="J161" i="15"/>
  <c r="J63" i="15"/>
  <c r="I64" i="15"/>
  <c r="I63" i="11"/>
  <c r="H64" i="11"/>
  <c r="O63" i="16" l="1"/>
  <c r="N64" i="16"/>
  <c r="J162" i="15"/>
  <c r="K161" i="15"/>
  <c r="K63" i="15"/>
  <c r="J64" i="15"/>
  <c r="J63" i="11"/>
  <c r="I64" i="11"/>
  <c r="O64" i="16" l="1"/>
  <c r="P63" i="16"/>
  <c r="L161" i="15"/>
  <c r="K162" i="15"/>
  <c r="K64" i="15"/>
  <c r="L63" i="15"/>
  <c r="J64" i="11"/>
  <c r="K63" i="11"/>
  <c r="P64" i="16" l="1"/>
  <c r="Q63" i="16"/>
  <c r="L162" i="15"/>
  <c r="M161" i="15"/>
  <c r="L64" i="15"/>
  <c r="M63" i="15"/>
  <c r="L63" i="11"/>
  <c r="K64" i="11"/>
  <c r="Q64" i="16" l="1"/>
  <c r="R63" i="16"/>
  <c r="N161" i="15"/>
  <c r="M162" i="15"/>
  <c r="M64" i="15"/>
  <c r="N63" i="15"/>
  <c r="L64" i="11"/>
  <c r="M63" i="11"/>
  <c r="R64" i="16" l="1"/>
  <c r="S63" i="16"/>
  <c r="O161" i="15"/>
  <c r="N162" i="15"/>
  <c r="N64" i="15"/>
  <c r="O63" i="15"/>
  <c r="N63" i="11"/>
  <c r="M64" i="11"/>
  <c r="T63" i="16" l="1"/>
  <c r="S64" i="16"/>
  <c r="O162" i="15"/>
  <c r="P161" i="15"/>
  <c r="P63" i="15"/>
  <c r="O64" i="15"/>
  <c r="N64" i="11"/>
  <c r="O63" i="11"/>
  <c r="U63" i="16" l="1"/>
  <c r="T64" i="16"/>
  <c r="Q161" i="15"/>
  <c r="P162" i="15"/>
  <c r="Q63" i="15"/>
  <c r="P64" i="15"/>
  <c r="P63" i="11"/>
  <c r="O64" i="11"/>
  <c r="V63" i="16" l="1"/>
  <c r="U64" i="16"/>
  <c r="Q162" i="15"/>
  <c r="R161" i="15"/>
  <c r="R63" i="15"/>
  <c r="Q64" i="15"/>
  <c r="P64" i="11"/>
  <c r="Q63" i="11"/>
  <c r="W63" i="16" l="1"/>
  <c r="V64" i="16"/>
  <c r="S161" i="15"/>
  <c r="R162" i="15"/>
  <c r="R64" i="15"/>
  <c r="S63" i="15"/>
  <c r="R63" i="11"/>
  <c r="Q64" i="11"/>
  <c r="W64" i="16" l="1"/>
  <c r="X63" i="16"/>
  <c r="S162" i="15"/>
  <c r="T161" i="15"/>
  <c r="S64" i="15"/>
  <c r="T63" i="15"/>
  <c r="S63" i="11"/>
  <c r="R64" i="11"/>
  <c r="X64" i="16" l="1"/>
  <c r="Y63" i="16"/>
  <c r="T162" i="15"/>
  <c r="U161" i="15"/>
  <c r="T64" i="15"/>
  <c r="U63" i="15"/>
  <c r="T63" i="11"/>
  <c r="S64" i="11"/>
  <c r="Y64" i="16" l="1"/>
  <c r="Z63" i="16"/>
  <c r="V161" i="15"/>
  <c r="U162" i="15"/>
  <c r="U64" i="15"/>
  <c r="V63" i="15"/>
  <c r="T64" i="11"/>
  <c r="U63" i="11"/>
  <c r="Z64" i="16" l="1"/>
  <c r="AA63" i="16"/>
  <c r="V162" i="15"/>
  <c r="W161" i="15"/>
  <c r="V64" i="15"/>
  <c r="W63" i="15"/>
  <c r="V63" i="11"/>
  <c r="U64" i="11"/>
  <c r="AB63" i="16" l="1"/>
  <c r="AA64" i="16"/>
  <c r="W162" i="15"/>
  <c r="X161" i="15"/>
  <c r="X63" i="15"/>
  <c r="W64" i="15"/>
  <c r="W63" i="11"/>
  <c r="V64" i="11"/>
  <c r="AC63" i="16" l="1"/>
  <c r="AB64" i="16"/>
  <c r="Y161" i="15"/>
  <c r="X162" i="15"/>
  <c r="Y63" i="15"/>
  <c r="X64" i="15"/>
  <c r="X63" i="11"/>
  <c r="W64" i="11"/>
  <c r="AD63" i="16" l="1"/>
  <c r="AC64" i="16"/>
  <c r="Y162" i="15"/>
  <c r="Z161" i="15"/>
  <c r="Z63" i="15"/>
  <c r="Y64" i="15"/>
  <c r="X64" i="11"/>
  <c r="Y63" i="11"/>
  <c r="C73" i="16" l="1"/>
  <c r="AD64" i="16"/>
  <c r="AJ65" i="16"/>
  <c r="AA161" i="15"/>
  <c r="Z162" i="15"/>
  <c r="AA63" i="15"/>
  <c r="Z64" i="15"/>
  <c r="Z63" i="11"/>
  <c r="Y64" i="11"/>
  <c r="AJ67" i="16" l="1"/>
  <c r="AJ69" i="16"/>
  <c r="D73" i="16"/>
  <c r="C74" i="16"/>
  <c r="AB161" i="15"/>
  <c r="AA162" i="15"/>
  <c r="AA64" i="15"/>
  <c r="AB63" i="15"/>
  <c r="Z64" i="11"/>
  <c r="AA63" i="11"/>
  <c r="E73" i="16" l="1"/>
  <c r="D74" i="16"/>
  <c r="AC161" i="15"/>
  <c r="AB162" i="15"/>
  <c r="AB64" i="15"/>
  <c r="AC63" i="15"/>
  <c r="AB63" i="11"/>
  <c r="AA64" i="11"/>
  <c r="F73" i="16" l="1"/>
  <c r="E74" i="16"/>
  <c r="AD161" i="15"/>
  <c r="AC162" i="15"/>
  <c r="AC64" i="15"/>
  <c r="AD63" i="15"/>
  <c r="AB64" i="11"/>
  <c r="AC63" i="11"/>
  <c r="G73" i="16" l="1"/>
  <c r="F74" i="16"/>
  <c r="C171" i="15"/>
  <c r="AD162" i="15"/>
  <c r="AD64" i="15"/>
  <c r="C73" i="15"/>
  <c r="AD63" i="11"/>
  <c r="AC64" i="11"/>
  <c r="G74" i="16" l="1"/>
  <c r="H73" i="16"/>
  <c r="D171" i="15"/>
  <c r="C172" i="15"/>
  <c r="C74" i="15"/>
  <c r="D73" i="15"/>
  <c r="C73" i="11"/>
  <c r="AD64" i="11"/>
  <c r="H74" i="16" l="1"/>
  <c r="I73" i="16"/>
  <c r="E171" i="15"/>
  <c r="D172" i="15"/>
  <c r="D74" i="15"/>
  <c r="E73" i="15"/>
  <c r="C74" i="11"/>
  <c r="D73" i="11"/>
  <c r="I74" i="16" l="1"/>
  <c r="J73" i="16"/>
  <c r="F171" i="15"/>
  <c r="E172" i="15"/>
  <c r="E74" i="15"/>
  <c r="F73" i="15"/>
  <c r="E73" i="11"/>
  <c r="D74" i="11"/>
  <c r="J74" i="16" l="1"/>
  <c r="K73" i="16"/>
  <c r="F172" i="15"/>
  <c r="G171" i="15"/>
  <c r="F74" i="15"/>
  <c r="G73" i="15"/>
  <c r="E74" i="11"/>
  <c r="F73" i="11"/>
  <c r="L73" i="16" l="1"/>
  <c r="K74" i="16"/>
  <c r="G172" i="15"/>
  <c r="H171" i="15"/>
  <c r="H73" i="15"/>
  <c r="G74" i="15"/>
  <c r="G73" i="11"/>
  <c r="F74" i="11"/>
  <c r="AJ67" i="11"/>
  <c r="AJ69" i="11"/>
  <c r="M73" i="16" l="1"/>
  <c r="L74" i="16"/>
  <c r="H172" i="15"/>
  <c r="I171" i="15"/>
  <c r="I73" i="15"/>
  <c r="H74" i="15"/>
  <c r="G74" i="11"/>
  <c r="H73" i="11"/>
  <c r="N73" i="16" l="1"/>
  <c r="M74" i="16"/>
  <c r="I172" i="15"/>
  <c r="J171" i="15"/>
  <c r="J73" i="15"/>
  <c r="I74" i="15"/>
  <c r="I73" i="11"/>
  <c r="H74" i="11"/>
  <c r="O73" i="16" l="1"/>
  <c r="N74" i="16"/>
  <c r="K171" i="15"/>
  <c r="J172" i="15"/>
  <c r="J74" i="15"/>
  <c r="K73" i="15"/>
  <c r="I74" i="11"/>
  <c r="J73" i="11"/>
  <c r="O74" i="16" l="1"/>
  <c r="P73" i="16"/>
  <c r="L171" i="15"/>
  <c r="K172" i="15"/>
  <c r="K74" i="15"/>
  <c r="L73" i="15"/>
  <c r="K73" i="11"/>
  <c r="J74" i="11"/>
  <c r="P74" i="16" l="1"/>
  <c r="Q73" i="16"/>
  <c r="M171" i="15"/>
  <c r="L172" i="15"/>
  <c r="L74" i="15"/>
  <c r="M73" i="15"/>
  <c r="K74" i="11"/>
  <c r="L73" i="11"/>
  <c r="Q74" i="16" l="1"/>
  <c r="R73" i="16"/>
  <c r="N171" i="15"/>
  <c r="M172" i="15"/>
  <c r="M74" i="15"/>
  <c r="N73" i="15"/>
  <c r="M73" i="11"/>
  <c r="L74" i="11"/>
  <c r="R74" i="16" l="1"/>
  <c r="S73" i="16"/>
  <c r="N172" i="15"/>
  <c r="O171" i="15"/>
  <c r="N74" i="15"/>
  <c r="O73" i="15"/>
  <c r="M74" i="11"/>
  <c r="N73" i="11"/>
  <c r="T73" i="16" l="1"/>
  <c r="S74" i="16"/>
  <c r="O172" i="15"/>
  <c r="P171" i="15"/>
  <c r="P73" i="15"/>
  <c r="O74" i="15"/>
  <c r="O73" i="11"/>
  <c r="N74" i="11"/>
  <c r="U73" i="16" l="1"/>
  <c r="T74" i="16"/>
  <c r="P172" i="15"/>
  <c r="Q171" i="15"/>
  <c r="Q73" i="15"/>
  <c r="P74" i="15"/>
  <c r="O74" i="11"/>
  <c r="P73" i="11"/>
  <c r="V73" i="16" l="1"/>
  <c r="U74" i="16"/>
  <c r="Q172" i="15"/>
  <c r="R171" i="15"/>
  <c r="R73" i="15"/>
  <c r="Q74" i="15"/>
  <c r="Q73" i="11"/>
  <c r="P74" i="11"/>
  <c r="W73" i="16" l="1"/>
  <c r="V74" i="16"/>
  <c r="S171" i="15"/>
  <c r="R172" i="15"/>
  <c r="R74" i="15"/>
  <c r="S73" i="15"/>
  <c r="Q74" i="11"/>
  <c r="R73" i="11"/>
  <c r="W74" i="16" l="1"/>
  <c r="X73" i="16"/>
  <c r="T171" i="15"/>
  <c r="S172" i="15"/>
  <c r="S74" i="15"/>
  <c r="T73" i="15"/>
  <c r="S73" i="11"/>
  <c r="R74" i="11"/>
  <c r="X74" i="16" l="1"/>
  <c r="Y73" i="16"/>
  <c r="T172" i="15"/>
  <c r="U171" i="15"/>
  <c r="T74" i="15"/>
  <c r="U73" i="15"/>
  <c r="S74" i="11"/>
  <c r="T73" i="11"/>
  <c r="Y74" i="16" l="1"/>
  <c r="Z73" i="16"/>
  <c r="V171" i="15"/>
  <c r="U172" i="15"/>
  <c r="U74" i="15"/>
  <c r="V73" i="15"/>
  <c r="U73" i="11"/>
  <c r="T74" i="11"/>
  <c r="Z74" i="16" l="1"/>
  <c r="AA73" i="16"/>
  <c r="V172" i="15"/>
  <c r="W171" i="15"/>
  <c r="V74" i="15"/>
  <c r="W73" i="15"/>
  <c r="U74" i="11"/>
  <c r="V73" i="11"/>
  <c r="AB73" i="16" l="1"/>
  <c r="AA74" i="16"/>
  <c r="W172" i="15"/>
  <c r="X171" i="15"/>
  <c r="X73" i="15"/>
  <c r="W74" i="15"/>
  <c r="W73" i="11"/>
  <c r="V74" i="11"/>
  <c r="AC73" i="16" l="1"/>
  <c r="AB74" i="16"/>
  <c r="X172" i="15"/>
  <c r="Y171" i="15"/>
  <c r="Y73" i="15"/>
  <c r="X74" i="15"/>
  <c r="W74" i="11"/>
  <c r="X73" i="11"/>
  <c r="AD73" i="16" l="1"/>
  <c r="AC74" i="16"/>
  <c r="Y172" i="15"/>
  <c r="Z171" i="15"/>
  <c r="Z73" i="15"/>
  <c r="Y74" i="15"/>
  <c r="Y73" i="11"/>
  <c r="X74" i="11"/>
  <c r="C83" i="16" l="1"/>
  <c r="AD74" i="16"/>
  <c r="AJ75" i="16"/>
  <c r="AA171" i="15"/>
  <c r="Z172" i="15"/>
  <c r="Z74" i="15"/>
  <c r="AA73" i="15"/>
  <c r="Y74" i="11"/>
  <c r="Z73" i="11"/>
  <c r="AJ79" i="16" l="1"/>
  <c r="AJ77" i="16"/>
  <c r="D83" i="16"/>
  <c r="C84" i="16"/>
  <c r="AB171" i="15"/>
  <c r="AA172" i="15"/>
  <c r="AA74" i="15"/>
  <c r="AB73" i="15"/>
  <c r="AA73" i="11"/>
  <c r="Z74" i="11"/>
  <c r="E83" i="16" l="1"/>
  <c r="D84" i="16"/>
  <c r="AC171" i="15"/>
  <c r="AB172" i="15"/>
  <c r="AB74" i="15"/>
  <c r="AC73" i="15"/>
  <c r="AA74" i="11"/>
  <c r="AB73" i="11"/>
  <c r="F83" i="16" l="1"/>
  <c r="E84" i="16"/>
  <c r="AD171" i="15"/>
  <c r="AC172" i="15"/>
  <c r="AC74" i="15"/>
  <c r="AD73" i="15"/>
  <c r="AC73" i="11"/>
  <c r="AB74" i="11"/>
  <c r="G83" i="16" l="1"/>
  <c r="F84" i="16"/>
  <c r="AD172" i="15"/>
  <c r="AD74" i="15"/>
  <c r="C83" i="15"/>
  <c r="AC74" i="11"/>
  <c r="AD73" i="11"/>
  <c r="G84" i="16" l="1"/>
  <c r="H83" i="16"/>
  <c r="AJ175" i="15"/>
  <c r="D181" i="15"/>
  <c r="C182" i="15"/>
  <c r="C84" i="15"/>
  <c r="D83" i="15"/>
  <c r="C83" i="11"/>
  <c r="AD74" i="11"/>
  <c r="H84" i="16" l="1"/>
  <c r="I83" i="16"/>
  <c r="E181" i="15"/>
  <c r="D182" i="15"/>
  <c r="D84" i="15"/>
  <c r="E83" i="15"/>
  <c r="C84" i="11"/>
  <c r="D83" i="11"/>
  <c r="I84" i="16" l="1"/>
  <c r="J83" i="16"/>
  <c r="F181" i="15"/>
  <c r="E182" i="15"/>
  <c r="E84" i="15"/>
  <c r="F83" i="15"/>
  <c r="D84" i="11"/>
  <c r="E83" i="11"/>
  <c r="J84" i="16" l="1"/>
  <c r="K83" i="16"/>
  <c r="F182" i="15"/>
  <c r="G181" i="15"/>
  <c r="G83" i="15"/>
  <c r="F84" i="15"/>
  <c r="F83" i="11"/>
  <c r="E84" i="11"/>
  <c r="L83" i="16" l="1"/>
  <c r="K84" i="16"/>
  <c r="G182" i="15"/>
  <c r="H181" i="15"/>
  <c r="H83" i="15"/>
  <c r="G84" i="15"/>
  <c r="F84" i="11"/>
  <c r="G83" i="11"/>
  <c r="AJ79" i="11"/>
  <c r="AJ77" i="11"/>
  <c r="M83" i="16" l="1"/>
  <c r="L84" i="16"/>
  <c r="H182" i="15"/>
  <c r="I181" i="15"/>
  <c r="I83" i="15"/>
  <c r="H84" i="15"/>
  <c r="G84" i="11"/>
  <c r="H83" i="11"/>
  <c r="N83" i="16" l="1"/>
  <c r="M84" i="16"/>
  <c r="I182" i="15"/>
  <c r="J181" i="15"/>
  <c r="J83" i="15"/>
  <c r="I84" i="15"/>
  <c r="H84" i="11"/>
  <c r="I83" i="11"/>
  <c r="O83" i="16" l="1"/>
  <c r="N84" i="16"/>
  <c r="K181" i="15"/>
  <c r="J182" i="15"/>
  <c r="J84" i="15"/>
  <c r="K83" i="15"/>
  <c r="J83" i="11"/>
  <c r="I84" i="11"/>
  <c r="O84" i="16" l="1"/>
  <c r="P83" i="16"/>
  <c r="L181" i="15"/>
  <c r="K182" i="15"/>
  <c r="K84" i="15"/>
  <c r="L83" i="15"/>
  <c r="J84" i="11"/>
  <c r="K83" i="11"/>
  <c r="P84" i="16" l="1"/>
  <c r="Q83" i="16"/>
  <c r="M181" i="15"/>
  <c r="L182" i="15"/>
  <c r="L84" i="15"/>
  <c r="M83" i="15"/>
  <c r="L83" i="11"/>
  <c r="K84" i="11"/>
  <c r="Q84" i="16" l="1"/>
  <c r="R83" i="16"/>
  <c r="N181" i="15"/>
  <c r="M182" i="15"/>
  <c r="M84" i="15"/>
  <c r="N83" i="15"/>
  <c r="L84" i="11"/>
  <c r="M83" i="11"/>
  <c r="R84" i="16" l="1"/>
  <c r="S83" i="16"/>
  <c r="N182" i="15"/>
  <c r="O181" i="15"/>
  <c r="O83" i="15"/>
  <c r="N84" i="15"/>
  <c r="N83" i="11"/>
  <c r="M84" i="11"/>
  <c r="T83" i="16" l="1"/>
  <c r="S84" i="16"/>
  <c r="O182" i="15"/>
  <c r="P181" i="15"/>
  <c r="P83" i="15"/>
  <c r="O84" i="15"/>
  <c r="N84" i="11"/>
  <c r="O83" i="11"/>
  <c r="U83" i="16" l="1"/>
  <c r="T84" i="16"/>
  <c r="P182" i="15"/>
  <c r="Q181" i="15"/>
  <c r="Q83" i="15"/>
  <c r="P84" i="15"/>
  <c r="P83" i="11"/>
  <c r="O84" i="11"/>
  <c r="V83" i="16" l="1"/>
  <c r="U84" i="16"/>
  <c r="Q182" i="15"/>
  <c r="R181" i="15"/>
  <c r="R83" i="15"/>
  <c r="Q84" i="15"/>
  <c r="P84" i="11"/>
  <c r="Q83" i="11"/>
  <c r="W83" i="16" l="1"/>
  <c r="V84" i="16"/>
  <c r="S181" i="15"/>
  <c r="R182" i="15"/>
  <c r="S83" i="15"/>
  <c r="R84" i="15"/>
  <c r="R83" i="11"/>
  <c r="Q84" i="11"/>
  <c r="W84" i="16" l="1"/>
  <c r="X83" i="16"/>
  <c r="S182" i="15"/>
  <c r="T181" i="15"/>
  <c r="S84" i="15"/>
  <c r="T83" i="15"/>
  <c r="R84" i="11"/>
  <c r="S83" i="11"/>
  <c r="X84" i="16" l="1"/>
  <c r="Y83" i="16"/>
  <c r="U181" i="15"/>
  <c r="T182" i="15"/>
  <c r="T84" i="15"/>
  <c r="U83" i="15"/>
  <c r="T83" i="11"/>
  <c r="S84" i="11"/>
  <c r="Y84" i="16" l="1"/>
  <c r="Z83" i="16"/>
  <c r="V181" i="15"/>
  <c r="U182" i="15"/>
  <c r="U84" i="15"/>
  <c r="V83" i="15"/>
  <c r="T84" i="11"/>
  <c r="U83" i="11"/>
  <c r="Z84" i="16" l="1"/>
  <c r="AA83" i="16"/>
  <c r="V182" i="15"/>
  <c r="W181" i="15"/>
  <c r="W83" i="15"/>
  <c r="V84" i="15"/>
  <c r="V83" i="11"/>
  <c r="U84" i="11"/>
  <c r="AB83" i="16" l="1"/>
  <c r="AA84" i="16"/>
  <c r="W182" i="15"/>
  <c r="X181" i="15"/>
  <c r="X83" i="15"/>
  <c r="W84" i="15"/>
  <c r="V84" i="11"/>
  <c r="W83" i="11"/>
  <c r="AC83" i="16" l="1"/>
  <c r="AB84" i="16"/>
  <c r="X182" i="15"/>
  <c r="Y181" i="15"/>
  <c r="Y83" i="15"/>
  <c r="X84" i="15"/>
  <c r="X83" i="11"/>
  <c r="W84" i="11"/>
  <c r="AD83" i="16" l="1"/>
  <c r="AC84" i="16"/>
  <c r="Y182" i="15"/>
  <c r="Z181" i="15"/>
  <c r="Z83" i="15"/>
  <c r="Y84" i="15"/>
  <c r="X84" i="11"/>
  <c r="Y83" i="11"/>
  <c r="C93" i="16" l="1"/>
  <c r="AD84" i="16"/>
  <c r="AJ85" i="16"/>
  <c r="AA181" i="15"/>
  <c r="Z182" i="15"/>
  <c r="Z84" i="15"/>
  <c r="AA83" i="15"/>
  <c r="Z83" i="11"/>
  <c r="Y84" i="11"/>
  <c r="AJ89" i="16" l="1"/>
  <c r="AJ87" i="16"/>
  <c r="D93" i="16"/>
  <c r="C94" i="16"/>
  <c r="AB181" i="15"/>
  <c r="AA182" i="15"/>
  <c r="AA84" i="15"/>
  <c r="AB83" i="15"/>
  <c r="Z84" i="11"/>
  <c r="AA83" i="11"/>
  <c r="E93" i="16" l="1"/>
  <c r="D94" i="16"/>
  <c r="AC181" i="15"/>
  <c r="AB182" i="15"/>
  <c r="AB84" i="15"/>
  <c r="AC83" i="15"/>
  <c r="AB83" i="11"/>
  <c r="AA84" i="11"/>
  <c r="F93" i="16" l="1"/>
  <c r="E94" i="16"/>
  <c r="AD181" i="15"/>
  <c r="AJ183" i="15" s="1"/>
  <c r="AC182" i="15"/>
  <c r="AC84" i="15"/>
  <c r="AD83" i="15"/>
  <c r="AB84" i="11"/>
  <c r="AC83" i="11"/>
  <c r="G93" i="16" l="1"/>
  <c r="F94" i="16"/>
  <c r="AJ187" i="15"/>
  <c r="AJ185" i="15"/>
  <c r="C191" i="15"/>
  <c r="AD182" i="15"/>
  <c r="AD84" i="15"/>
  <c r="C93" i="15"/>
  <c r="AD83" i="11"/>
  <c r="AC84" i="11"/>
  <c r="G94" i="16" l="1"/>
  <c r="H93" i="16"/>
  <c r="C192" i="15"/>
  <c r="D191" i="15"/>
  <c r="C94" i="15"/>
  <c r="D93" i="15"/>
  <c r="C93" i="11"/>
  <c r="AD84" i="11"/>
  <c r="H94" i="16" l="1"/>
  <c r="I93" i="16"/>
  <c r="E191" i="15"/>
  <c r="D192" i="15"/>
  <c r="D94" i="15"/>
  <c r="E93" i="15"/>
  <c r="C94" i="11"/>
  <c r="D93" i="11"/>
  <c r="I94" i="16" l="1"/>
  <c r="J93" i="16"/>
  <c r="F191" i="15"/>
  <c r="E192" i="15"/>
  <c r="E94" i="15"/>
  <c r="F93" i="15"/>
  <c r="E93" i="11"/>
  <c r="D94" i="11"/>
  <c r="J94" i="16" l="1"/>
  <c r="K93" i="16"/>
  <c r="F192" i="15"/>
  <c r="G191" i="15"/>
  <c r="F94" i="15"/>
  <c r="G93" i="15"/>
  <c r="E94" i="11"/>
  <c r="F93" i="11"/>
  <c r="L93" i="16" l="1"/>
  <c r="K94" i="16"/>
  <c r="H191" i="15"/>
  <c r="G192" i="15"/>
  <c r="H93" i="15"/>
  <c r="G94" i="15"/>
  <c r="G93" i="11"/>
  <c r="F94" i="11"/>
  <c r="AJ89" i="11"/>
  <c r="AJ87" i="11"/>
  <c r="M93" i="16" l="1"/>
  <c r="L94" i="16"/>
  <c r="H192" i="15"/>
  <c r="I191" i="15"/>
  <c r="I93" i="15"/>
  <c r="H94" i="15"/>
  <c r="G94" i="11"/>
  <c r="H93" i="11"/>
  <c r="N93" i="16" l="1"/>
  <c r="M94" i="16"/>
  <c r="I192" i="15"/>
  <c r="J191" i="15"/>
  <c r="J93" i="15"/>
  <c r="I94" i="15"/>
  <c r="I93" i="11"/>
  <c r="H94" i="11"/>
  <c r="O93" i="16" l="1"/>
  <c r="N94" i="16"/>
  <c r="K191" i="15"/>
  <c r="J192" i="15"/>
  <c r="J94" i="15"/>
  <c r="K93" i="15"/>
  <c r="I94" i="11"/>
  <c r="J93" i="11"/>
  <c r="O94" i="16" l="1"/>
  <c r="P93" i="16"/>
  <c r="L191" i="15"/>
  <c r="K192" i="15"/>
  <c r="K94" i="15"/>
  <c r="L93" i="15"/>
  <c r="K93" i="11"/>
  <c r="J94" i="11"/>
  <c r="P94" i="16" l="1"/>
  <c r="Q93" i="16"/>
  <c r="M191" i="15"/>
  <c r="L192" i="15"/>
  <c r="L94" i="15"/>
  <c r="M93" i="15"/>
  <c r="K94" i="11"/>
  <c r="L93" i="11"/>
  <c r="Q94" i="16" l="1"/>
  <c r="R93" i="16"/>
  <c r="N191" i="15"/>
  <c r="M192" i="15"/>
  <c r="M94" i="15"/>
  <c r="N93" i="15"/>
  <c r="M93" i="11"/>
  <c r="L94" i="11"/>
  <c r="R94" i="16" l="1"/>
  <c r="S93" i="16"/>
  <c r="N192" i="15"/>
  <c r="O191" i="15"/>
  <c r="O93" i="15"/>
  <c r="N94" i="15"/>
  <c r="M94" i="11"/>
  <c r="N93" i="11"/>
  <c r="T93" i="16" l="1"/>
  <c r="S94" i="16"/>
  <c r="O192" i="15"/>
  <c r="P191" i="15"/>
  <c r="P93" i="15"/>
  <c r="O94" i="15"/>
  <c r="O93" i="11"/>
  <c r="N94" i="11"/>
  <c r="U93" i="16" l="1"/>
  <c r="T94" i="16"/>
  <c r="P192" i="15"/>
  <c r="Q191" i="15"/>
  <c r="Q93" i="15"/>
  <c r="P94" i="15"/>
  <c r="O94" i="11"/>
  <c r="P93" i="11"/>
  <c r="V93" i="16" l="1"/>
  <c r="U94" i="16"/>
  <c r="Q192" i="15"/>
  <c r="R191" i="15"/>
  <c r="R93" i="15"/>
  <c r="Q94" i="15"/>
  <c r="Q93" i="11"/>
  <c r="P94" i="11"/>
  <c r="W93" i="16" l="1"/>
  <c r="V94" i="16"/>
  <c r="S191" i="15"/>
  <c r="R192" i="15"/>
  <c r="R94" i="15"/>
  <c r="S93" i="15"/>
  <c r="Q94" i="11"/>
  <c r="R93" i="11"/>
  <c r="W94" i="16" l="1"/>
  <c r="X93" i="16"/>
  <c r="T191" i="15"/>
  <c r="S192" i="15"/>
  <c r="S94" i="15"/>
  <c r="T93" i="15"/>
  <c r="S93" i="11"/>
  <c r="R94" i="11"/>
  <c r="X94" i="16" l="1"/>
  <c r="Y93" i="16"/>
  <c r="T192" i="15"/>
  <c r="U191" i="15"/>
  <c r="T94" i="15"/>
  <c r="U93" i="15"/>
  <c r="S94" i="11"/>
  <c r="T93" i="11"/>
  <c r="Y94" i="16" l="1"/>
  <c r="Z93" i="16"/>
  <c r="V191" i="15"/>
  <c r="U192" i="15"/>
  <c r="U94" i="15"/>
  <c r="V93" i="15"/>
  <c r="U93" i="11"/>
  <c r="T94" i="11"/>
  <c r="Z94" i="16" l="1"/>
  <c r="AA93" i="16"/>
  <c r="V192" i="15"/>
  <c r="W191" i="15"/>
  <c r="W93" i="15"/>
  <c r="V94" i="15"/>
  <c r="U94" i="11"/>
  <c r="V93" i="11"/>
  <c r="AB93" i="16" l="1"/>
  <c r="AA94" i="16"/>
  <c r="W192" i="15"/>
  <c r="X191" i="15"/>
  <c r="X93" i="15"/>
  <c r="W94" i="15"/>
  <c r="W93" i="11"/>
  <c r="V94" i="11"/>
  <c r="AC93" i="16" l="1"/>
  <c r="AB94" i="16"/>
  <c r="X192" i="15"/>
  <c r="Y191" i="15"/>
  <c r="Y93" i="15"/>
  <c r="X94" i="15"/>
  <c r="W94" i="11"/>
  <c r="X93" i="11"/>
  <c r="AD93" i="16" l="1"/>
  <c r="AC94" i="16"/>
  <c r="Y192" i="15"/>
  <c r="Z191" i="15"/>
  <c r="Z93" i="15"/>
  <c r="Y94" i="15"/>
  <c r="Y93" i="11"/>
  <c r="X94" i="11"/>
  <c r="AD94" i="16" l="1"/>
  <c r="AJ95" i="16"/>
  <c r="AA191" i="15"/>
  <c r="Z192" i="15"/>
  <c r="Z94" i="15"/>
  <c r="AA93" i="15"/>
  <c r="Y94" i="11"/>
  <c r="Z93" i="11"/>
  <c r="AJ99" i="16" l="1"/>
  <c r="AJ97" i="16"/>
  <c r="AB191" i="15"/>
  <c r="AA192" i="15"/>
  <c r="AA94" i="15"/>
  <c r="AB93" i="15"/>
  <c r="AA93" i="11"/>
  <c r="Z94" i="11"/>
  <c r="AC191" i="15" l="1"/>
  <c r="AB192" i="15"/>
  <c r="AB94" i="15"/>
  <c r="AC93" i="15"/>
  <c r="AA94" i="11"/>
  <c r="AB93" i="11"/>
  <c r="AD191" i="15" l="1"/>
  <c r="AJ193" i="15" s="1"/>
  <c r="AJ195" i="15" s="1"/>
  <c r="AC192" i="15"/>
  <c r="AC94" i="15"/>
  <c r="AD93" i="15"/>
  <c r="AC93" i="11"/>
  <c r="AB94" i="11"/>
  <c r="AD192" i="15" l="1"/>
  <c r="AD94" i="15"/>
  <c r="AC94" i="11"/>
  <c r="AD93" i="11"/>
  <c r="AJ197" i="15" l="1"/>
  <c r="AD9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C1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※西暦入力
例：2020/10/1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C13" authorId="0" shapeId="0" xr:uid="{ACDB4621-B336-44DC-8025-9BEAB1C3CFCB}">
      <text>
        <r>
          <rPr>
            <sz val="9"/>
            <color indexed="81"/>
            <rFont val="MS P ゴシック"/>
            <family val="3"/>
            <charset val="128"/>
          </rPr>
          <t xml:space="preserve">※西暦入力
例：2020/10/1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C13" authorId="0" shapeId="0" xr:uid="{F1CECC78-4487-4FF4-9B1A-649720AF0998}">
      <text>
        <r>
          <rPr>
            <sz val="9"/>
            <color indexed="81"/>
            <rFont val="MS P ゴシック"/>
            <family val="3"/>
            <charset val="128"/>
          </rPr>
          <t xml:space="preserve">※西暦入力
例：2020/10/1
</t>
        </r>
      </text>
    </comment>
  </commentList>
</comments>
</file>

<file path=xl/sharedStrings.xml><?xml version="1.0" encoding="utf-8"?>
<sst xmlns="http://schemas.openxmlformats.org/spreadsheetml/2006/main" count="715" uniqueCount="46">
  <si>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</si>
  <si>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</si>
  <si>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</si>
  <si>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</si>
  <si>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</si>
  <si>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</si>
  <si>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</si>
  <si>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</si>
  <si>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</si>
  <si>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</si>
  <si>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</si>
  <si>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：</t>
    <phoneticPr fontId="2"/>
  </si>
  <si>
    <t>夏季休暇など</t>
    <rPh sb="0" eb="2">
      <t>カキ</t>
    </rPh>
    <rPh sb="2" eb="4">
      <t>キュウカ</t>
    </rPh>
    <phoneticPr fontId="2"/>
  </si>
  <si>
    <t>夏季休暇
など</t>
    <rPh sb="0" eb="2">
      <t>カキ</t>
    </rPh>
    <rPh sb="2" eb="4">
      <t>キュウカ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</si>
  <si>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</si>
  <si>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(様式１)</t>
    <rPh sb="1" eb="3">
      <t>ヨウシキ</t>
    </rPh>
    <phoneticPr fontId="2"/>
  </si>
  <si>
    <t>【</t>
    <phoneticPr fontId="2"/>
  </si>
  <si>
    <t>】</t>
    <phoneticPr fontId="2"/>
  </si>
  <si>
    <t>提出</t>
    <rPh sb="0" eb="2">
      <t>テイシュツ</t>
    </rPh>
    <phoneticPr fontId="2"/>
  </si>
  <si>
    <t>※西暦入力(例:2020/10/1)</t>
    <rPh sb="1" eb="3">
      <t>セイレキ</t>
    </rPh>
    <rPh sb="3" eb="5">
      <t>ニュウリョク</t>
    </rPh>
    <rPh sb="6" eb="7">
      <t>レイ</t>
    </rPh>
    <phoneticPr fontId="2"/>
  </si>
  <si>
    <t>年末年始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</si>
  <si>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</si>
  <si>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</si>
  <si>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</si>
  <si>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監督員</t>
    <rPh sb="0" eb="2">
      <t>カントク</t>
    </rPh>
    <rPh sb="2" eb="3">
      <t>イン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</si>
  <si>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</si>
  <si>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</si>
  <si>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受注者名</t>
    <rPh sb="0" eb="3">
      <t>ジュチュウシャ</t>
    </rPh>
    <rPh sb="3" eb="4">
      <t>メイ</t>
    </rPh>
    <phoneticPr fontId="2"/>
  </si>
  <si>
    <t>工事完成日※(予定)</t>
    <rPh sb="0" eb="2">
      <t>コウジ</t>
    </rPh>
    <rPh sb="2" eb="4">
      <t>カンセイ</t>
    </rPh>
    <rPh sb="4" eb="5">
      <t>ビ</t>
    </rPh>
    <rPh sb="7" eb="9">
      <t>ヨテイ</t>
    </rPh>
    <phoneticPr fontId="2"/>
  </si>
  <si>
    <t>実施期間</t>
    <phoneticPr fontId="2"/>
  </si>
  <si>
    <t>【港湾】休日取得 計画 ・ 実績表</t>
    <rPh sb="1" eb="3">
      <t>コウワン</t>
    </rPh>
    <rPh sb="4" eb="6">
      <t>キュウジツ</t>
    </rPh>
    <rPh sb="6" eb="8">
      <t>シュトク</t>
    </rPh>
    <rPh sb="9" eb="11">
      <t>ケイカク</t>
    </rPh>
    <rPh sb="14" eb="16">
      <t>ジッセキ</t>
    </rPh>
    <rPh sb="16" eb="17">
      <t>ヒョウ</t>
    </rPh>
    <phoneticPr fontId="2"/>
  </si>
  <si>
    <t>※評価対象：工事完了日（完成届にある受注者が完成とした現在日）直前の1期間の末日となる金曜日まで</t>
    <rPh sb="1" eb="5">
      <t>ヒョウカタイショウ</t>
    </rPh>
    <rPh sb="6" eb="11">
      <t>コウジカンリョウビ</t>
    </rPh>
    <rPh sb="12" eb="14">
      <t>カンセイ</t>
    </rPh>
    <rPh sb="14" eb="15">
      <t>トドケ</t>
    </rPh>
    <rPh sb="18" eb="21">
      <t>ジュチュウシャ</t>
    </rPh>
    <rPh sb="22" eb="24">
      <t>カンセイ</t>
    </rPh>
    <rPh sb="27" eb="29">
      <t>ゲンザイ</t>
    </rPh>
    <rPh sb="29" eb="30">
      <t>ビ</t>
    </rPh>
    <rPh sb="31" eb="33">
      <t>チョクゼン</t>
    </rPh>
    <rPh sb="35" eb="37">
      <t>キカン</t>
    </rPh>
    <rPh sb="38" eb="40">
      <t>マツジツ</t>
    </rPh>
    <rPh sb="43" eb="46">
      <t>キンヨウビ</t>
    </rPh>
    <phoneticPr fontId="2"/>
  </si>
  <si>
    <t>期間目】</t>
    <rPh sb="0" eb="3">
      <t>キカンメ</t>
    </rPh>
    <phoneticPr fontId="2"/>
  </si>
  <si>
    <t>4週8休</t>
    <rPh sb="1" eb="2">
      <t>シュウ</t>
    </rPh>
    <rPh sb="3" eb="4">
      <t>ヤス</t>
    </rPh>
    <phoneticPr fontId="2"/>
  </si>
  <si>
    <t>【１／２枚目】(様式１)</t>
    <rPh sb="4" eb="6">
      <t>マイメ</t>
    </rPh>
    <rPh sb="8" eb="10">
      <t>ヨウシキ</t>
    </rPh>
    <phoneticPr fontId="2"/>
  </si>
  <si>
    <t>【２／２枚目】(様式１)</t>
    <rPh sb="4" eb="6">
      <t>マイメ</t>
    </rPh>
    <rPh sb="8" eb="10">
      <t>ヨウシキ</t>
    </rPh>
    <phoneticPr fontId="2"/>
  </si>
  <si>
    <t>工期全体</t>
    <rPh sb="0" eb="4">
      <t>コウキゼンタイ</t>
    </rPh>
    <phoneticPr fontId="2"/>
  </si>
  <si>
    <t>※評価対象期間：土曜日起算の場合、工事着手日以降の最初の土曜日から工事完了日直前の1期間の末日となる金曜日まで</t>
    <rPh sb="1" eb="7">
      <t>ヒョウカタイショウキカン</t>
    </rPh>
    <rPh sb="8" eb="13">
      <t>ドヨウビキサン</t>
    </rPh>
    <rPh sb="14" eb="16">
      <t>バアイ</t>
    </rPh>
    <rPh sb="17" eb="24">
      <t>コウジチャクシュビイコウ</t>
    </rPh>
    <rPh sb="25" eb="27">
      <t>サイショ</t>
    </rPh>
    <rPh sb="28" eb="31">
      <t>ドヨウビ</t>
    </rPh>
    <rPh sb="33" eb="38">
      <t>コウジカンリョウビ</t>
    </rPh>
    <rPh sb="38" eb="40">
      <t>チョクゼン</t>
    </rPh>
    <rPh sb="42" eb="44">
      <t>キカン</t>
    </rPh>
    <rPh sb="45" eb="47">
      <t>マツジツ</t>
    </rPh>
    <rPh sb="50" eb="53">
      <t>キンヨウビ</t>
    </rPh>
    <phoneticPr fontId="2"/>
  </si>
  <si>
    <t>　　　　　　　　月曜日起算の場合、公寿着手日以降の最初の月曜日から工事完了日直前の1期間の末日となる日曜日まで</t>
    <rPh sb="8" eb="13">
      <t>ゲツヨウビキサン</t>
    </rPh>
    <rPh sb="14" eb="16">
      <t>バアイ</t>
    </rPh>
    <rPh sb="17" eb="24">
      <t>コウジュチャクシュビイコウ</t>
    </rPh>
    <rPh sb="25" eb="27">
      <t>サイショ</t>
    </rPh>
    <rPh sb="28" eb="31">
      <t>ゲツヨウビ</t>
    </rPh>
    <rPh sb="33" eb="38">
      <t>コウジカンリョウビ</t>
    </rPh>
    <rPh sb="38" eb="40">
      <t>チョクゼン</t>
    </rPh>
    <rPh sb="42" eb="44">
      <t>キカン</t>
    </rPh>
    <rPh sb="45" eb="47">
      <t>マツジツ</t>
    </rPh>
    <rPh sb="50" eb="53">
      <t>ニチヨウビ</t>
    </rPh>
    <phoneticPr fontId="2"/>
  </si>
  <si>
    <t>○○護岸工事（７）</t>
    <rPh sb="2" eb="4">
      <t>ゴガン</t>
    </rPh>
    <rPh sb="4" eb="6">
      <t>コウジ</t>
    </rPh>
    <phoneticPr fontId="2"/>
  </si>
  <si>
    <t>振替</t>
  </si>
  <si>
    <t>4週8休達成期間数</t>
    <rPh sb="1" eb="2">
      <t>シュウ</t>
    </rPh>
    <rPh sb="3" eb="4">
      <t>ヤス</t>
    </rPh>
    <rPh sb="6" eb="9">
      <t>キカンスウ</t>
    </rPh>
    <phoneticPr fontId="2"/>
  </si>
  <si>
    <t>4週8休達成状況</t>
    <rPh sb="1" eb="2">
      <t>シュウ</t>
    </rPh>
    <rPh sb="3" eb="4">
      <t>ヤス</t>
    </rPh>
    <rPh sb="6" eb="8">
      <t>ジョウキョウ</t>
    </rPh>
    <phoneticPr fontId="2"/>
  </si>
  <si>
    <t>（令和７年10月版）</t>
    <rPh sb="1" eb="3">
      <t>レイワ</t>
    </rPh>
    <rPh sb="4" eb="5">
      <t>ネン</t>
    </rPh>
    <rPh sb="7" eb="8">
      <t>ガツ</t>
    </rPh>
    <rPh sb="8" eb="9">
      <t>バン</t>
    </rPh>
    <phoneticPr fontId="2"/>
  </si>
  <si>
    <t>（令和７年10月版）</t>
    <phoneticPr fontId="2"/>
  </si>
  <si>
    <t>評価対象期間数</t>
    <rPh sb="0" eb="2">
      <t>ヒョウカ</t>
    </rPh>
    <rPh sb="2" eb="4">
      <t>タイショウ</t>
    </rPh>
    <rPh sb="4" eb="6">
      <t>キカン</t>
    </rPh>
    <rPh sb="6" eb="7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</si>
</sst>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  <numFmt numFmtId="182" formatCode="m"/>
    <numFmt numFmtId="183" formatCode="0.000%"/>
    <numFmt numFmtId="184" formatCode="d&quot;期間目&quot;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medium">
        <color rgb="FF3333FF"/>
      </left>
      <right style="hair">
        <color auto="1"/>
      </right>
      <top style="medium">
        <color rgb="FF3333FF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33FF"/>
      </top>
      <bottom style="hair">
        <color auto="1"/>
      </bottom>
      <diagonal/>
    </border>
    <border>
      <left style="hair">
        <color auto="1"/>
      </left>
      <right/>
      <top style="medium">
        <color rgb="FF3333FF"/>
      </top>
      <bottom style="hair">
        <color auto="1"/>
      </bottom>
      <diagonal/>
    </border>
    <border>
      <left style="medium">
        <color rgb="FF3333FF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3333FF"/>
      </left>
      <right style="hair">
        <color auto="1"/>
      </right>
      <top style="hair">
        <color auto="1"/>
      </top>
      <bottom style="medium">
        <color rgb="FF3333F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3333FF"/>
      </bottom>
      <diagonal/>
    </border>
    <border>
      <left style="hair">
        <color auto="1"/>
      </left>
      <right/>
      <top style="hair">
        <color auto="1"/>
      </top>
      <bottom style="medium">
        <color rgb="FF3333FF"/>
      </bottom>
      <diagonal/>
    </border>
    <border>
      <left style="hair">
        <color theme="1"/>
      </left>
      <right style="medium">
        <color rgb="FF3333FF"/>
      </right>
      <top style="medium">
        <color rgb="FF3333FF"/>
      </top>
      <bottom style="hair">
        <color auto="1"/>
      </bottom>
      <diagonal/>
    </border>
    <border>
      <left style="hair">
        <color theme="1"/>
      </left>
      <right style="medium">
        <color rgb="FF3333FF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medium">
        <color rgb="FF3333FF"/>
      </right>
      <top style="hair">
        <color auto="1"/>
      </top>
      <bottom style="medium">
        <color rgb="FF3333FF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>
      <alignment vertical="center"/>
    </xf>
    <xf numFmtId="1" fontId="4" fillId="0" borderId="15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shrinkToFit="1"/>
    </xf>
    <xf numFmtId="182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178" fontId="4" fillId="0" borderId="0" xfId="0" applyNumberFormat="1" applyFont="1" applyFill="1" applyBorder="1" applyAlignment="1" applyProtection="1">
      <alignment horizontal="center" vertical="center"/>
      <protection locked="0"/>
    </xf>
    <xf numFmtId="17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8" fontId="4" fillId="0" borderId="48" xfId="0" applyNumberFormat="1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9" fontId="15" fillId="0" borderId="46" xfId="0" applyNumberFormat="1" applyFont="1" applyBorder="1" applyAlignment="1" applyProtection="1">
      <alignment horizontal="center" vertical="center"/>
      <protection locked="0"/>
    </xf>
    <xf numFmtId="179" fontId="15" fillId="0" borderId="6" xfId="0" applyNumberFormat="1" applyFont="1" applyBorder="1" applyAlignment="1" applyProtection="1">
      <alignment horizontal="center" vertical="center"/>
      <protection locked="0"/>
    </xf>
    <xf numFmtId="179" fontId="15" fillId="2" borderId="11" xfId="0" applyNumberFormat="1" applyFont="1" applyFill="1" applyBorder="1" applyAlignment="1" applyProtection="1">
      <alignment horizontal="center" vertical="center" shrinkToFit="1"/>
      <protection locked="0"/>
    </xf>
    <xf numFmtId="179" fontId="15" fillId="0" borderId="11" xfId="0" applyNumberFormat="1" applyFont="1" applyFill="1" applyBorder="1" applyAlignment="1" applyProtection="1">
      <alignment horizontal="center" vertical="center" shrinkToFit="1"/>
      <protection locked="0"/>
    </xf>
    <xf numFmtId="179" fontId="15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45" xfId="0" applyFont="1" applyBorder="1" applyAlignment="1">
      <alignment vertical="center" shrinkToFit="1"/>
    </xf>
    <xf numFmtId="177" fontId="4" fillId="0" borderId="38" xfId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83" fontId="4" fillId="0" borderId="0" xfId="1" applyNumberFormat="1" applyFont="1" applyBorder="1" applyAlignment="1">
      <alignment vertical="center"/>
    </xf>
    <xf numFmtId="183" fontId="0" fillId="0" borderId="0" xfId="0" applyNumberForma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8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179" fontId="15" fillId="0" borderId="52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53" xfId="0" applyNumberFormat="1" applyFont="1" applyBorder="1" applyAlignment="1" applyProtection="1">
      <alignment horizontal="center" vertical="center"/>
      <protection locked="0"/>
    </xf>
    <xf numFmtId="178" fontId="4" fillId="0" borderId="54" xfId="0" applyNumberFormat="1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178" fontId="4" fillId="0" borderId="59" xfId="0" applyNumberFormat="1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" fontId="4" fillId="0" borderId="65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11" fillId="0" borderId="4" xfId="0" applyFont="1" applyBorder="1" applyAlignment="1" applyProtection="1">
      <alignment horizontal="center" vertical="center" textRotation="255"/>
      <protection locked="0"/>
    </xf>
    <xf numFmtId="0" fontId="13" fillId="0" borderId="33" xfId="0" applyFont="1" applyBorder="1" applyAlignment="1">
      <alignment horizontal="center" vertical="center" textRotation="255"/>
    </xf>
    <xf numFmtId="0" fontId="11" fillId="0" borderId="40" xfId="0" applyFont="1" applyBorder="1" applyAlignment="1" applyProtection="1">
      <alignment horizontal="center" vertical="center" textRotation="255"/>
      <protection locked="0"/>
    </xf>
    <xf numFmtId="0" fontId="13" fillId="0" borderId="44" xfId="0" applyFont="1" applyBorder="1" applyAlignment="1">
      <alignment horizontal="center" vertical="center" textRotation="255"/>
    </xf>
    <xf numFmtId="0" fontId="11" fillId="0" borderId="4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>
      <alignment horizontal="center" vertical="center"/>
    </xf>
    <xf numFmtId="0" fontId="11" fillId="0" borderId="40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wrapText="1" shrinkToFit="1"/>
      <protection locked="0"/>
    </xf>
    <xf numFmtId="0" fontId="13" fillId="0" borderId="33" xfId="0" applyFont="1" applyBorder="1" applyAlignment="1">
      <alignment horizontal="center" vertical="center" wrapText="1" shrinkToFit="1"/>
    </xf>
    <xf numFmtId="0" fontId="11" fillId="0" borderId="40" xfId="0" applyFont="1" applyBorder="1" applyAlignment="1" applyProtection="1">
      <alignment horizontal="center" vertical="center" wrapText="1" shrinkToFit="1"/>
      <protection locked="0"/>
    </xf>
    <xf numFmtId="0" fontId="13" fillId="0" borderId="44" xfId="0" applyFont="1" applyBorder="1" applyAlignment="1">
      <alignment horizontal="center" vertical="center" wrapText="1" shrinkToFi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48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48" xfId="0" applyFont="1" applyFill="1" applyBorder="1" applyAlignment="1" applyProtection="1">
      <alignment horizontal="center" vertical="center" textRotation="255"/>
      <protection locked="0"/>
    </xf>
    <xf numFmtId="0" fontId="11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textRotation="255"/>
      <protection locked="0"/>
    </xf>
    <xf numFmtId="0" fontId="11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wrapText="1" shrinkToFit="1"/>
      <protection locked="0"/>
    </xf>
    <xf numFmtId="0" fontId="11" fillId="0" borderId="48" xfId="0" applyFont="1" applyFill="1" applyBorder="1" applyAlignment="1" applyProtection="1">
      <alignment horizontal="center" vertical="center" wrapText="1" shrinkToFit="1"/>
      <protection locked="0"/>
    </xf>
    <xf numFmtId="184" fontId="4" fillId="0" borderId="8" xfId="0" applyNumberFormat="1" applyFont="1" applyBorder="1" applyAlignment="1">
      <alignment horizontal="center" vertical="center"/>
    </xf>
    <xf numFmtId="184" fontId="4" fillId="0" borderId="9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 shrinkToFit="1"/>
    </xf>
    <xf numFmtId="0" fontId="9" fillId="0" borderId="22" xfId="0" applyFont="1" applyBorder="1" applyAlignment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2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wrapText="1" shrinkToFit="1"/>
    </xf>
    <xf numFmtId="0" fontId="9" fillId="0" borderId="22" xfId="0" applyFont="1" applyFill="1" applyBorder="1" applyAlignment="1">
      <alignment horizontal="center" vertical="center" shrinkToFit="1"/>
    </xf>
    <xf numFmtId="0" fontId="11" fillId="0" borderId="36" xfId="0" applyFont="1" applyBorder="1" applyAlignment="1" applyProtection="1">
      <alignment horizontal="center" vertical="center" wrapText="1" shrinkToFit="1"/>
      <protection locked="0"/>
    </xf>
    <xf numFmtId="0" fontId="13" fillId="0" borderId="37" xfId="0" applyFont="1" applyBorder="1" applyAlignment="1">
      <alignment horizontal="center" vertical="center" wrapText="1" shrinkToFit="1"/>
    </xf>
    <xf numFmtId="0" fontId="16" fillId="0" borderId="62" xfId="0" applyNumberFormat="1" applyFont="1" applyFill="1" applyBorder="1" applyAlignment="1">
      <alignment horizontal="center" vertical="center"/>
    </xf>
    <xf numFmtId="0" fontId="17" fillId="0" borderId="49" xfId="0" applyNumberFormat="1" applyFont="1" applyFill="1" applyBorder="1" applyAlignment="1">
      <alignment horizontal="center" vertical="center"/>
    </xf>
    <xf numFmtId="0" fontId="17" fillId="0" borderId="64" xfId="0" applyNumberFormat="1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180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80" fontId="8" fillId="2" borderId="23" xfId="0" applyNumberFormat="1" applyFont="1" applyFill="1" applyBorder="1" applyAlignment="1" applyProtection="1">
      <alignment horizontal="center" vertical="center" shrinkToFit="1"/>
      <protection locked="0"/>
    </xf>
    <xf numFmtId="180" fontId="8" fillId="2" borderId="24" xfId="0" applyNumberFormat="1" applyFont="1" applyFill="1" applyBorder="1" applyAlignment="1" applyProtection="1">
      <alignment horizontal="center" vertical="center" shrinkToFit="1"/>
      <protection locked="0"/>
    </xf>
    <xf numFmtId="180" fontId="8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7" xfId="0" applyNumberFormat="1" applyFont="1" applyFill="1" applyBorder="1" applyAlignment="1">
      <alignment horizontal="center" vertical="center"/>
    </xf>
    <xf numFmtId="0" fontId="17" fillId="0" borderId="35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1" fillId="0" borderId="36" xfId="0" applyFont="1" applyBorder="1" applyAlignment="1" applyProtection="1">
      <alignment horizontal="center" vertical="center" textRotation="255"/>
      <protection locked="0"/>
    </xf>
    <xf numFmtId="0" fontId="13" fillId="0" borderId="37" xfId="0" applyFont="1" applyBorder="1" applyAlignment="1">
      <alignment horizontal="center" vertical="center" textRotation="255"/>
    </xf>
    <xf numFmtId="0" fontId="11" fillId="0" borderId="36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>
      <alignment horizontal="center" vertical="center"/>
    </xf>
    <xf numFmtId="180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horizontal="right" vertical="center"/>
    </xf>
    <xf numFmtId="181" fontId="4" fillId="0" borderId="0" xfId="0" applyNumberFormat="1" applyFont="1" applyFill="1" applyAlignment="1">
      <alignment horizontal="left" vertical="center"/>
    </xf>
    <xf numFmtId="180" fontId="4" fillId="0" borderId="23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center" vertical="center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>
      <alignment horizontal="center" vertical="center" wrapText="1" shrinkToFit="1"/>
    </xf>
    <xf numFmtId="0" fontId="9" fillId="0" borderId="51" xfId="0" applyFont="1" applyBorder="1" applyAlignment="1">
      <alignment horizontal="center" vertical="center" shrinkToFit="1"/>
    </xf>
    <xf numFmtId="0" fontId="11" fillId="0" borderId="55" xfId="0" applyFont="1" applyBorder="1" applyAlignment="1" applyProtection="1">
      <alignment horizontal="center" vertical="center" wrapText="1" shrinkToFit="1"/>
      <protection locked="0"/>
    </xf>
    <xf numFmtId="0" fontId="11" fillId="0" borderId="47" xfId="0" applyFont="1" applyBorder="1" applyAlignment="1" applyProtection="1">
      <alignment horizontal="center" vertical="center" wrapText="1" shrinkToFit="1"/>
      <protection locked="0"/>
    </xf>
    <xf numFmtId="0" fontId="11" fillId="0" borderId="60" xfId="0" applyFont="1" applyBorder="1" applyAlignment="1" applyProtection="1">
      <alignment horizontal="center" vertical="center" wrapText="1" shrinkToFit="1"/>
      <protection locked="0"/>
    </xf>
    <xf numFmtId="0" fontId="11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55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 textRotation="255"/>
      <protection locked="0"/>
    </xf>
    <xf numFmtId="0" fontId="11" fillId="0" borderId="10" xfId="0" applyFont="1" applyBorder="1" applyAlignment="1" applyProtection="1">
      <alignment horizontal="center" vertical="center" textRotation="255"/>
      <protection locked="0"/>
    </xf>
    <xf numFmtId="0" fontId="4" fillId="0" borderId="42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 applyProtection="1">
      <alignment horizontal="center" vertical="center" textRotation="255"/>
      <protection locked="0"/>
    </xf>
    <xf numFmtId="0" fontId="11" fillId="0" borderId="58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/>
      <protection locked="0"/>
    </xf>
    <xf numFmtId="0" fontId="11" fillId="0" borderId="61" xfId="0" applyFont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260">
    <dxf>
      <fill>
        <patternFill>
          <bgColor rgb="FF66FF66"/>
        </patternFill>
      </fill>
    </dxf>
    <dxf>
      <fill>
        <patternFill>
          <bgColor rgb="FF00CC00"/>
        </patternFill>
      </fill>
    </dxf>
    <dxf>
      <font>
        <color theme="0"/>
      </font>
      <fill>
        <patternFill>
          <bgColor rgb="FF0066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66FF66"/>
        </patternFill>
      </fill>
    </dxf>
    <dxf>
      <fill>
        <patternFill>
          <bgColor rgb="FF00CC00"/>
        </patternFill>
      </fill>
    </dxf>
    <dxf>
      <font>
        <color theme="0"/>
      </font>
      <fill>
        <patternFill>
          <bgColor rgb="FF0066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66FF66"/>
        </patternFill>
      </fill>
    </dxf>
    <dxf>
      <fill>
        <patternFill>
          <bgColor rgb="FF00CC00"/>
        </patternFill>
      </fill>
    </dxf>
    <dxf>
      <font>
        <color theme="0"/>
      </font>
      <fill>
        <patternFill>
          <bgColor rgb="FF0066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66FF66"/>
        </patternFill>
      </fill>
    </dxf>
    <dxf>
      <fill>
        <patternFill>
          <bgColor rgb="FF00CC00"/>
        </patternFill>
      </fill>
    </dxf>
    <dxf>
      <font>
        <color theme="0"/>
      </font>
      <fill>
        <patternFill>
          <bgColor rgb="FF0066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3333FF"/>
      <color rgb="FF66FF66"/>
      <color rgb="FF00CC00"/>
      <color rgb="FF006600"/>
      <color rgb="FF33CC33"/>
      <color rgb="FF008000"/>
      <color rgb="FF00FF00"/>
      <color rgb="FFFFFF66"/>
      <color rgb="FFCCE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16565</xdr:colOff>
      <xdr:row>64</xdr:row>
      <xdr:rowOff>16566</xdr:rowOff>
    </xdr:from>
    <xdr:to>
      <xdr:col>29</xdr:col>
      <xdr:colOff>265043</xdr:colOff>
      <xdr:row>69</xdr:row>
      <xdr:rowOff>165653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43E13C03-A339-47AF-B98A-BFB57CBDEF55}"/>
            </a:ext>
          </a:extLst>
        </xdr:cNvPr>
        <xdr:cNvSpPr/>
      </xdr:nvSpPr>
      <xdr:spPr>
        <a:xfrm>
          <a:off x="8705022" y="11330609"/>
          <a:ext cx="248478" cy="1018761"/>
        </a:xfrm>
        <a:prstGeom prst="round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11206</xdr:colOff>
      <xdr:row>74</xdr:row>
      <xdr:rowOff>15363</xdr:rowOff>
    </xdr:from>
    <xdr:to>
      <xdr:col>24</xdr:col>
      <xdr:colOff>273459</xdr:colOff>
      <xdr:row>79</xdr:row>
      <xdr:rowOff>165920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FB02DD87-462A-4E67-BB9B-59D108CE9209}"/>
            </a:ext>
          </a:extLst>
        </xdr:cNvPr>
        <xdr:cNvSpPr/>
      </xdr:nvSpPr>
      <xdr:spPr>
        <a:xfrm>
          <a:off x="7250206" y="12961080"/>
          <a:ext cx="262253" cy="1020231"/>
        </a:xfrm>
        <a:prstGeom prst="roundRect">
          <a:avLst/>
        </a:prstGeom>
        <a:solidFill>
          <a:srgbClr val="0070C0">
            <a:alpha val="50000"/>
          </a:srgbClr>
        </a:solidFill>
        <a:ln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38100</xdr:colOff>
      <xdr:row>1</xdr:row>
      <xdr:rowOff>0</xdr:rowOff>
    </xdr:from>
    <xdr:to>
      <xdr:col>19</xdr:col>
      <xdr:colOff>162657</xdr:colOff>
      <xdr:row>2</xdr:row>
      <xdr:rowOff>720969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718DBCD4-1B6A-4E93-9868-DFBC779A561C}"/>
            </a:ext>
          </a:extLst>
        </xdr:cNvPr>
        <xdr:cNvSpPr/>
      </xdr:nvSpPr>
      <xdr:spPr>
        <a:xfrm>
          <a:off x="3476625" y="238125"/>
          <a:ext cx="2410557" cy="911469"/>
        </a:xfrm>
        <a:prstGeom prst="wedgeRoundRectCallout">
          <a:avLst>
            <a:gd name="adj1" fmla="val -43730"/>
            <a:gd name="adj2" fmla="val 112935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①工事名、工事開始日、工事完成日（予定）、を入力します。</a:t>
          </a:r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工事期間が自動入力されます。</a:t>
          </a:r>
        </a:p>
      </xdr:txBody>
    </xdr:sp>
    <xdr:clientData/>
  </xdr:twoCellAnchor>
  <xdr:oneCellAnchor>
    <xdr:from>
      <xdr:col>2</xdr:col>
      <xdr:colOff>180975</xdr:colOff>
      <xdr:row>14</xdr:row>
      <xdr:rowOff>47625</xdr:rowOff>
    </xdr:from>
    <xdr:ext cx="3209925" cy="283330"/>
    <xdr:sp macro="" textlink="">
      <xdr:nvSpPr>
        <xdr:cNvPr id="3" name="角丸四角形吹き出し 23">
          <a:extLst>
            <a:ext uri="{FF2B5EF4-FFF2-40B4-BE49-F238E27FC236}">
              <a16:creationId xmlns:a16="http://schemas.microsoft.com/office/drawing/2014/main" id="{AE893498-3522-4E2E-AEB8-C0DDC200DC75}"/>
            </a:ext>
          </a:extLst>
        </xdr:cNvPr>
        <xdr:cNvSpPr/>
      </xdr:nvSpPr>
      <xdr:spPr>
        <a:xfrm>
          <a:off x="1047750" y="3200400"/>
          <a:ext cx="3209925" cy="283330"/>
        </a:xfrm>
        <a:prstGeom prst="wedgeRoundRectCallout">
          <a:avLst>
            <a:gd name="adj1" fmla="val -46869"/>
            <a:gd name="adj2" fmla="val -132249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②起算日（土曜日</a:t>
          </a:r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or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月曜日）を西暦で入力します。</a:t>
          </a:r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26</xdr:col>
      <xdr:colOff>171450</xdr:colOff>
      <xdr:row>2</xdr:row>
      <xdr:rowOff>276225</xdr:rowOff>
    </xdr:from>
    <xdr:to>
      <xdr:col>34</xdr:col>
      <xdr:colOff>293076</xdr:colOff>
      <xdr:row>2</xdr:row>
      <xdr:rowOff>818420</xdr:rowOff>
    </xdr:to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4B6CE75D-D221-4EFE-9A5A-5593EBDCF079}"/>
            </a:ext>
          </a:extLst>
        </xdr:cNvPr>
        <xdr:cNvSpPr/>
      </xdr:nvSpPr>
      <xdr:spPr>
        <a:xfrm>
          <a:off x="7896225" y="704850"/>
          <a:ext cx="2407626" cy="542195"/>
        </a:xfrm>
        <a:prstGeom prst="wedgeRoundRectCallout">
          <a:avLst>
            <a:gd name="adj1" fmla="val 41073"/>
            <a:gd name="adj2" fmla="val 103900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⑧工期全体の４週８休達成状況が表示されます。</a:t>
          </a:r>
        </a:p>
      </xdr:txBody>
    </xdr:sp>
    <xdr:clientData/>
  </xdr:twoCellAnchor>
  <xdr:oneCellAnchor>
    <xdr:from>
      <xdr:col>18</xdr:col>
      <xdr:colOff>19050</xdr:colOff>
      <xdr:row>14</xdr:row>
      <xdr:rowOff>38100</xdr:rowOff>
    </xdr:from>
    <xdr:ext cx="2754922" cy="283330"/>
    <xdr:sp macro="" textlink="">
      <xdr:nvSpPr>
        <xdr:cNvPr id="5" name="角丸四角形吹き出し 16">
          <a:extLst>
            <a:ext uri="{FF2B5EF4-FFF2-40B4-BE49-F238E27FC236}">
              <a16:creationId xmlns:a16="http://schemas.microsoft.com/office/drawing/2014/main" id="{CA8D0DD2-F3E6-4E58-9DFE-089D7E507F6F}"/>
            </a:ext>
          </a:extLst>
        </xdr:cNvPr>
        <xdr:cNvSpPr/>
      </xdr:nvSpPr>
      <xdr:spPr>
        <a:xfrm>
          <a:off x="5457825" y="3190875"/>
          <a:ext cx="2754922" cy="283330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③予定している休日を計画欄に入力します。</a:t>
          </a:r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9</xdr:col>
      <xdr:colOff>209550</xdr:colOff>
      <xdr:row>46</xdr:row>
      <xdr:rowOff>76200</xdr:rowOff>
    </xdr:from>
    <xdr:ext cx="2293330" cy="709889"/>
    <xdr:sp macro="" textlink="">
      <xdr:nvSpPr>
        <xdr:cNvPr id="6" name="角丸四角形吹き出し 15">
          <a:extLst>
            <a:ext uri="{FF2B5EF4-FFF2-40B4-BE49-F238E27FC236}">
              <a16:creationId xmlns:a16="http://schemas.microsoft.com/office/drawing/2014/main" id="{26C8AB0B-629D-425A-83E9-C729F7D51202}"/>
            </a:ext>
          </a:extLst>
        </xdr:cNvPr>
        <xdr:cNvSpPr/>
      </xdr:nvSpPr>
      <xdr:spPr>
        <a:xfrm>
          <a:off x="3100180" y="8474765"/>
          <a:ext cx="2293330" cy="709889"/>
        </a:xfrm>
        <a:prstGeom prst="wedgeRoundRectCallout">
          <a:avLst>
            <a:gd name="adj1" fmla="val -67955"/>
            <a:gd name="adj2" fmla="val 95682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④夏季休暇（</a:t>
          </a:r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3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日</a:t>
          </a:r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)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，年末年始休暇（</a:t>
          </a:r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6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日），工事一時中止等をプルダウンリストから選択し，入力します。</a:t>
          </a:r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295275</xdr:colOff>
      <xdr:row>63</xdr:row>
      <xdr:rowOff>0</xdr:rowOff>
    </xdr:from>
    <xdr:ext cx="2943225" cy="941636"/>
    <xdr:sp macro="" textlink="">
      <xdr:nvSpPr>
        <xdr:cNvPr id="7" name="角丸四角形吹き出し 18">
          <a:extLst>
            <a:ext uri="{FF2B5EF4-FFF2-40B4-BE49-F238E27FC236}">
              <a16:creationId xmlns:a16="http://schemas.microsoft.com/office/drawing/2014/main" id="{28CD2EA8-65FB-4618-BCEA-25DA993B635E}"/>
            </a:ext>
          </a:extLst>
        </xdr:cNvPr>
        <xdr:cNvSpPr/>
      </xdr:nvSpPr>
      <xdr:spPr>
        <a:xfrm>
          <a:off x="571500" y="11001375"/>
          <a:ext cx="2943225" cy="941636"/>
        </a:xfrm>
        <a:prstGeom prst="wedgeRoundRectCallout">
          <a:avLst>
            <a:gd name="adj1" fmla="val 28692"/>
            <a:gd name="adj2" fmla="val -88955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⑤夏季休暇（</a:t>
          </a:r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3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日），年末年始休暇（</a:t>
          </a:r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6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日）は、休んだ場合も現場閉所日にカウントしません。</a:t>
          </a:r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上記日数を超えた休暇は、現場閉所日としてカウント可能。</a:t>
          </a:r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20</xdr:col>
      <xdr:colOff>152400</xdr:colOff>
      <xdr:row>45</xdr:row>
      <xdr:rowOff>85725</xdr:rowOff>
    </xdr:from>
    <xdr:ext cx="3509596" cy="966161"/>
    <xdr:sp macro="" textlink="">
      <xdr:nvSpPr>
        <xdr:cNvPr id="8" name="角丸四角形吹き出し 21">
          <a:extLst>
            <a:ext uri="{FF2B5EF4-FFF2-40B4-BE49-F238E27FC236}">
              <a16:creationId xmlns:a16="http://schemas.microsoft.com/office/drawing/2014/main" id="{CA0C6FC2-0B74-4EA8-9E0C-C8C8DB98A509}"/>
            </a:ext>
          </a:extLst>
        </xdr:cNvPr>
        <xdr:cNvSpPr/>
      </xdr:nvSpPr>
      <xdr:spPr>
        <a:xfrm>
          <a:off x="6162675" y="8210550"/>
          <a:ext cx="3509596" cy="966161"/>
        </a:xfrm>
        <a:prstGeom prst="wedgeRoundRectCallout">
          <a:avLst>
            <a:gd name="adj1" fmla="val -63064"/>
            <a:gd name="adj2" fmla="val 163259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⑥実際に休んだ休日を実績欄に入力します。</a:t>
          </a:r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祝日も休んだ場合には、現場閉所にカウントします。</a:t>
          </a:r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rPr>
            <a:t>計画の振替や雨による休日もプルダウンリストから選択します。</a:t>
          </a:r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/>
          <a:endParaRPr kumimoji="1" lang="en-US" altLang="ja-JP" sz="1100" b="1">
            <a:solidFill>
              <a:schemeClr val="accent5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23</xdr:col>
      <xdr:colOff>275943</xdr:colOff>
      <xdr:row>75</xdr:row>
      <xdr:rowOff>11242</xdr:rowOff>
    </xdr:from>
    <xdr:to>
      <xdr:col>25</xdr:col>
      <xdr:colOff>43420</xdr:colOff>
      <xdr:row>79</xdr:row>
      <xdr:rowOff>144517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8FF37B-180E-4DDE-8F91-98FA8594C7EB}"/>
            </a:ext>
          </a:extLst>
        </xdr:cNvPr>
        <xdr:cNvSpPr txBox="1"/>
      </xdr:nvSpPr>
      <xdr:spPr>
        <a:xfrm>
          <a:off x="7212771" y="12932397"/>
          <a:ext cx="345546" cy="81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工期末</a:t>
          </a:r>
        </a:p>
      </xdr:txBody>
    </xdr:sp>
    <xdr:clientData/>
  </xdr:twoCellAnchor>
  <xdr:twoCellAnchor>
    <xdr:from>
      <xdr:col>8</xdr:col>
      <xdr:colOff>171450</xdr:colOff>
      <xdr:row>75</xdr:row>
      <xdr:rowOff>142875</xdr:rowOff>
    </xdr:from>
    <xdr:to>
      <xdr:col>18</xdr:col>
      <xdr:colOff>85725</xdr:colOff>
      <xdr:row>78</xdr:row>
      <xdr:rowOff>133350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8EE0B2-FDF0-4AC3-81BA-431D9706DAB8}"/>
            </a:ext>
          </a:extLst>
        </xdr:cNvPr>
        <xdr:cNvSpPr txBox="1"/>
      </xdr:nvSpPr>
      <xdr:spPr>
        <a:xfrm>
          <a:off x="2752725" y="13087350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3333FF"/>
              </a:solidFill>
            </a:rPr>
            <a:t>評　価　対　象　期　間　外</a:t>
          </a:r>
        </a:p>
      </xdr:txBody>
    </xdr:sp>
    <xdr:clientData/>
  </xdr:twoCellAnchor>
  <xdr:twoCellAnchor>
    <xdr:from>
      <xdr:col>28</xdr:col>
      <xdr:colOff>273564</xdr:colOff>
      <xdr:row>63</xdr:row>
      <xdr:rowOff>167530</xdr:rowOff>
    </xdr:from>
    <xdr:to>
      <xdr:col>30</xdr:col>
      <xdr:colOff>54429</xdr:colOff>
      <xdr:row>71</xdr:row>
      <xdr:rowOff>19707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1A4D8B8-E754-4A46-846A-DD602D66C906}"/>
            </a:ext>
          </a:extLst>
        </xdr:cNvPr>
        <xdr:cNvSpPr txBox="1"/>
      </xdr:nvSpPr>
      <xdr:spPr>
        <a:xfrm>
          <a:off x="8655564" y="11150840"/>
          <a:ext cx="358934" cy="1218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対象期間末</a:t>
          </a:r>
        </a:p>
      </xdr:txBody>
    </xdr:sp>
    <xdr:clientData/>
  </xdr:twoCellAnchor>
  <xdr:oneCellAnchor>
    <xdr:from>
      <xdr:col>25</xdr:col>
      <xdr:colOff>100853</xdr:colOff>
      <xdr:row>73</xdr:row>
      <xdr:rowOff>109259</xdr:rowOff>
    </xdr:from>
    <xdr:ext cx="2943225" cy="865653"/>
    <xdr:sp macro="" textlink="">
      <xdr:nvSpPr>
        <xdr:cNvPr id="16" name="角丸四角形吹き出し 18">
          <a:extLst>
            <a:ext uri="{FF2B5EF4-FFF2-40B4-BE49-F238E27FC236}">
              <a16:creationId xmlns:a16="http://schemas.microsoft.com/office/drawing/2014/main" id="{8D2AB127-7344-4412-B081-557788FB1B7B}"/>
            </a:ext>
          </a:extLst>
        </xdr:cNvPr>
        <xdr:cNvSpPr/>
      </xdr:nvSpPr>
      <xdr:spPr>
        <a:xfrm>
          <a:off x="7676029" y="12502965"/>
          <a:ext cx="2943225" cy="865653"/>
        </a:xfrm>
        <a:prstGeom prst="wedgeRoundRectCallout">
          <a:avLst>
            <a:gd name="adj1" fmla="val -9381"/>
            <a:gd name="adj2" fmla="val -98475"/>
            <a:gd name="adj3" fmla="val 16667"/>
          </a:avLst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ja-JP" sz="1100" b="1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⑦工事完了日直前の１期間の末日となる金曜日までを評価対象とし、</a:t>
          </a:r>
          <a:endParaRPr lang="ja-JP" altLang="ja-JP" b="1">
            <a:solidFill>
              <a:schemeClr val="accent5">
                <a:lumMod val="50000"/>
              </a:schemeClr>
            </a:solidFill>
            <a:effectLst/>
          </a:endParaRPr>
        </a:p>
        <a:p>
          <a:r>
            <a:rPr kumimoji="1" lang="ja-JP" altLang="ja-JP" sz="1100" b="1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それ以降は評価対象外となります。</a:t>
          </a:r>
          <a:endParaRPr lang="ja-JP" altLang="ja-JP" b="1">
            <a:solidFill>
              <a:schemeClr val="accent5">
                <a:lumMod val="50000"/>
              </a:schemeClr>
            </a:solidFill>
            <a:effectLst/>
          </a:endParaRPr>
        </a:p>
        <a:p>
          <a:endParaRPr lang="ja-JP" altLang="ja-JP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1"/>
  <sheetViews>
    <sheetView tabSelected="1" view="pageBreakPreview" zoomScaleNormal="100" zoomScaleSheetLayoutView="100" workbookViewId="0">
      <selection activeCell="X6" sqref="X6"/>
    </sheetView>
  </sheetViews>
  <sheetFormatPr defaultRowHeight="13.5"/>
  <cols>
    <col min="1" max="1" width="3.625" style="2" customWidth="1"/>
    <col min="2" max="2" width="7.75" style="1" customWidth="1"/>
    <col min="3" max="31" width="3.75" style="1" customWidth="1"/>
    <col min="32" max="32" width="3.75" style="2" customWidth="1"/>
    <col min="33" max="33" width="3.75" style="1" customWidth="1"/>
    <col min="34" max="34" width="3.75" style="2" customWidth="1"/>
    <col min="35" max="35" width="9" style="2"/>
    <col min="36" max="36" width="12.5" style="2" bestFit="1" customWidth="1"/>
    <col min="37" max="16384" width="9" style="2"/>
  </cols>
  <sheetData>
    <row r="1" spans="1:38" ht="18.75" customHeight="1">
      <c r="AA1" s="84" t="s">
        <v>43</v>
      </c>
      <c r="AG1" s="2"/>
      <c r="AJ1" s="10" t="s">
        <v>15</v>
      </c>
    </row>
    <row r="2" spans="1:38" ht="15" customHeight="1">
      <c r="AA2" s="86" t="s">
        <v>24</v>
      </c>
      <c r="AB2" s="89"/>
      <c r="AC2" s="89"/>
      <c r="AD2" s="89"/>
      <c r="AE2" s="86" t="s">
        <v>25</v>
      </c>
      <c r="AF2" s="89"/>
      <c r="AG2" s="89"/>
      <c r="AH2" s="89"/>
      <c r="AI2" s="86" t="s">
        <v>26</v>
      </c>
      <c r="AJ2" s="87"/>
    </row>
    <row r="3" spans="1:38" ht="69.95" customHeight="1">
      <c r="AA3" s="86"/>
      <c r="AB3" s="89"/>
      <c r="AC3" s="89"/>
      <c r="AD3" s="89"/>
      <c r="AE3" s="86"/>
      <c r="AF3" s="89"/>
      <c r="AG3" s="89"/>
      <c r="AH3" s="89"/>
      <c r="AI3" s="88"/>
      <c r="AJ3" s="89"/>
    </row>
    <row r="4" spans="1:38" ht="18.75">
      <c r="A4" s="40" t="s">
        <v>30</v>
      </c>
      <c r="B4" s="9"/>
      <c r="K4" s="1" t="s">
        <v>16</v>
      </c>
      <c r="L4" s="33" t="s">
        <v>21</v>
      </c>
      <c r="N4" s="1" t="s">
        <v>22</v>
      </c>
      <c r="P4" s="1" t="s">
        <v>23</v>
      </c>
      <c r="Q4" s="33" t="s">
        <v>18</v>
      </c>
      <c r="R4" s="1" t="s">
        <v>17</v>
      </c>
      <c r="AG4" s="2"/>
    </row>
    <row r="5" spans="1:38" ht="13.5" customHeight="1">
      <c r="Q5" s="2"/>
      <c r="S5" s="69"/>
      <c r="T5" s="69"/>
      <c r="U5" s="68"/>
      <c r="V5" s="68"/>
      <c r="W5" s="68"/>
      <c r="X5" s="68"/>
      <c r="Y5" s="62"/>
      <c r="Z5" s="62"/>
      <c r="AA5" s="63"/>
      <c r="AE5" s="135" t="s">
        <v>36</v>
      </c>
      <c r="AF5" s="136"/>
      <c r="AG5" s="136"/>
      <c r="AH5" s="136"/>
      <c r="AI5" s="136"/>
      <c r="AJ5" s="137"/>
    </row>
    <row r="6" spans="1:38" ht="13.5" customHeight="1" thickBot="1">
      <c r="B6" s="138" t="s">
        <v>2</v>
      </c>
      <c r="C6" s="138"/>
      <c r="D6" s="138"/>
      <c r="E6" s="138"/>
      <c r="F6" s="1" t="s">
        <v>11</v>
      </c>
      <c r="G6" s="31"/>
      <c r="H6" s="31"/>
      <c r="I6" s="31"/>
      <c r="J6" s="31"/>
      <c r="K6" s="31"/>
      <c r="L6" s="31"/>
      <c r="M6" s="31"/>
      <c r="N6" s="31"/>
      <c r="O6" s="31"/>
      <c r="P6" s="31"/>
      <c r="R6" s="2"/>
      <c r="S6" s="62"/>
      <c r="T6" s="62"/>
      <c r="U6" s="65"/>
      <c r="V6" s="65"/>
      <c r="W6" s="62"/>
      <c r="X6" s="62"/>
      <c r="Y6" s="66"/>
      <c r="Z6" s="66"/>
      <c r="AA6" s="67"/>
      <c r="AE6" s="132" t="s">
        <v>45</v>
      </c>
      <c r="AF6" s="133"/>
      <c r="AG6" s="133"/>
      <c r="AH6" s="133"/>
      <c r="AI6" s="134"/>
      <c r="AJ6" s="85">
        <f>COUNTIF(AJ16,"&gt;=1")+COUNTIF(AJ26,"&gt;=1")+COUNTIF(AJ36,"&gt;=1")+COUNTIF(AJ46,"&gt;=1")+COUNTIF(AJ56,"&gt;=1")+COUNTIF(AJ66,"&gt;=1")+COUNTIF(AJ76,"&gt;=1")+COUNTIF(AJ86,"&gt;=1")+COUNTIF(AJ96,"&gt;=1")</f>
        <v>0</v>
      </c>
      <c r="AL6" s="15"/>
    </row>
    <row r="7" spans="1:38" ht="13.5" customHeight="1" thickBot="1">
      <c r="B7" s="138" t="s">
        <v>14</v>
      </c>
      <c r="C7" s="138"/>
      <c r="D7" s="138"/>
      <c r="E7" s="138"/>
      <c r="F7" s="1" t="s">
        <v>11</v>
      </c>
      <c r="G7" s="143" t="s">
        <v>19</v>
      </c>
      <c r="H7" s="144"/>
      <c r="I7" s="144"/>
      <c r="J7" s="144"/>
      <c r="K7" s="145"/>
      <c r="R7" s="2"/>
      <c r="S7" s="62"/>
      <c r="T7" s="62"/>
      <c r="U7" s="65"/>
      <c r="V7" s="65"/>
      <c r="W7" s="62"/>
      <c r="X7" s="62"/>
      <c r="Y7" s="66"/>
      <c r="Z7" s="66"/>
      <c r="AA7" s="67"/>
      <c r="AE7" s="146" t="s">
        <v>41</v>
      </c>
      <c r="AF7" s="147"/>
      <c r="AG7" s="147"/>
      <c r="AH7" s="147"/>
      <c r="AI7" s="148"/>
      <c r="AJ7" s="16">
        <f>COUNTIF(AJ20,"達成")+COUNTIF(AJ30,"達成")+COUNTIF(AJ40,"達成")+COUNTIF(AJ50,"達成")+COUNTIF(AJ60,"達成")+COUNTIF(AJ70,"達成")+COUNTIF(AJ80,"達成")+COUNTIF(AJ90,"達成")+COUNTIF(AJ100,"達成")</f>
        <v>0</v>
      </c>
      <c r="AL7" s="15"/>
    </row>
    <row r="8" spans="1:38" ht="13.5" customHeight="1">
      <c r="B8" s="139" t="s">
        <v>28</v>
      </c>
      <c r="C8" s="139"/>
      <c r="D8" s="139"/>
      <c r="E8" s="139"/>
      <c r="F8" s="1" t="s">
        <v>11</v>
      </c>
      <c r="G8" s="140" t="s">
        <v>19</v>
      </c>
      <c r="H8" s="140"/>
      <c r="I8" s="140"/>
      <c r="J8" s="140"/>
      <c r="K8" s="140"/>
      <c r="L8" s="141" t="s">
        <v>1</v>
      </c>
      <c r="M8" s="141"/>
      <c r="N8" s="141"/>
      <c r="O8" s="1" t="s">
        <v>11</v>
      </c>
      <c r="P8" s="142" t="e">
        <f>+G8-G7+1</f>
        <v>#VALUE!</v>
      </c>
      <c r="Q8" s="142"/>
      <c r="R8" s="142"/>
      <c r="S8" s="39"/>
      <c r="AA8" s="11"/>
      <c r="AE8" s="146" t="s">
        <v>42</v>
      </c>
      <c r="AF8" s="147"/>
      <c r="AG8" s="147"/>
      <c r="AH8" s="147"/>
      <c r="AI8" s="148"/>
      <c r="AJ8" s="16" t="str">
        <f>IF(AND(AJ6&gt;0,AJ7&gt;=AJ6),"達成","未達成")</f>
        <v>未達成</v>
      </c>
      <c r="AL8" s="15"/>
    </row>
    <row r="9" spans="1:38" ht="13.5" customHeight="1">
      <c r="B9" s="27" t="s">
        <v>27</v>
      </c>
      <c r="C9" s="2"/>
      <c r="D9" s="2"/>
      <c r="E9" s="2"/>
      <c r="F9" s="1" t="s">
        <v>11</v>
      </c>
      <c r="G9" s="31"/>
      <c r="H9" s="31"/>
      <c r="I9" s="31"/>
      <c r="J9" s="31"/>
      <c r="K9" s="31"/>
      <c r="L9" s="31"/>
      <c r="M9" s="31"/>
      <c r="N9" s="31"/>
      <c r="O9" s="31"/>
      <c r="P9" s="31"/>
      <c r="W9" s="7"/>
      <c r="X9" s="7"/>
      <c r="Y9" s="7"/>
      <c r="Z9" s="7"/>
      <c r="AA9" s="7"/>
      <c r="AB9" s="7"/>
      <c r="AC9" s="7"/>
      <c r="AD9" s="7"/>
      <c r="AE9" s="7"/>
    </row>
    <row r="10" spans="1:38" ht="13.5" customHeight="1">
      <c r="B10" s="39"/>
      <c r="C10" s="2"/>
      <c r="D10" s="2"/>
      <c r="E10" s="70" t="s">
        <v>37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W10" s="71"/>
      <c r="X10" s="71"/>
      <c r="Y10" s="71"/>
      <c r="Z10" s="71"/>
      <c r="AA10" s="71"/>
      <c r="AB10" s="71"/>
      <c r="AC10" s="71"/>
      <c r="AD10" s="71"/>
      <c r="AE10" s="71"/>
    </row>
    <row r="11" spans="1:38" ht="13.5" customHeight="1">
      <c r="A11" s="28" t="s">
        <v>16</v>
      </c>
      <c r="B11" s="41">
        <v>1</v>
      </c>
      <c r="C11" s="2" t="s">
        <v>32</v>
      </c>
      <c r="D11" s="2"/>
      <c r="E11" s="2" t="s">
        <v>38</v>
      </c>
      <c r="F11" s="2"/>
      <c r="W11" s="71"/>
      <c r="X11" s="71"/>
      <c r="Y11" s="71"/>
      <c r="Z11" s="71"/>
      <c r="AA11" s="71"/>
      <c r="AB11" s="71"/>
      <c r="AC11" s="71"/>
      <c r="AD11" s="71"/>
      <c r="AE11" s="71"/>
      <c r="AI11" s="22"/>
    </row>
    <row r="12" spans="1:38" ht="5.0999999999999996" customHeight="1">
      <c r="B12" s="22"/>
    </row>
    <row r="13" spans="1:38">
      <c r="B13" s="3" t="s">
        <v>10</v>
      </c>
      <c r="C13" s="53"/>
      <c r="D13" s="13">
        <f>+C13+1</f>
        <v>1</v>
      </c>
      <c r="E13" s="13">
        <f t="shared" ref="E13:Z13" si="0">+D13+1</f>
        <v>2</v>
      </c>
      <c r="F13" s="13">
        <f t="shared" si="0"/>
        <v>3</v>
      </c>
      <c r="G13" s="13">
        <f t="shared" si="0"/>
        <v>4</v>
      </c>
      <c r="H13" s="13">
        <f t="shared" si="0"/>
        <v>5</v>
      </c>
      <c r="I13" s="13">
        <f t="shared" si="0"/>
        <v>6</v>
      </c>
      <c r="J13" s="13">
        <f t="shared" si="0"/>
        <v>7</v>
      </c>
      <c r="K13" s="13">
        <f t="shared" si="0"/>
        <v>8</v>
      </c>
      <c r="L13" s="13">
        <f t="shared" si="0"/>
        <v>9</v>
      </c>
      <c r="M13" s="13">
        <f t="shared" si="0"/>
        <v>10</v>
      </c>
      <c r="N13" s="13">
        <f t="shared" si="0"/>
        <v>11</v>
      </c>
      <c r="O13" s="13">
        <f t="shared" si="0"/>
        <v>12</v>
      </c>
      <c r="P13" s="13">
        <f t="shared" si="0"/>
        <v>13</v>
      </c>
      <c r="Q13" s="13">
        <f t="shared" si="0"/>
        <v>14</v>
      </c>
      <c r="R13" s="13">
        <f t="shared" si="0"/>
        <v>15</v>
      </c>
      <c r="S13" s="13">
        <f t="shared" si="0"/>
        <v>16</v>
      </c>
      <c r="T13" s="13">
        <f t="shared" si="0"/>
        <v>17</v>
      </c>
      <c r="U13" s="13">
        <f t="shared" si="0"/>
        <v>18</v>
      </c>
      <c r="V13" s="13">
        <f t="shared" si="0"/>
        <v>19</v>
      </c>
      <c r="W13" s="13">
        <f>+V13+1</f>
        <v>20</v>
      </c>
      <c r="X13" s="13">
        <f t="shared" si="0"/>
        <v>21</v>
      </c>
      <c r="Y13" s="13">
        <f t="shared" si="0"/>
        <v>22</v>
      </c>
      <c r="Z13" s="13">
        <f t="shared" si="0"/>
        <v>23</v>
      </c>
      <c r="AA13" s="13">
        <f>+Z13+1</f>
        <v>24</v>
      </c>
      <c r="AB13" s="13">
        <f t="shared" ref="AB13:AC13" si="1">+AA13+1</f>
        <v>25</v>
      </c>
      <c r="AC13" s="13">
        <f t="shared" si="1"/>
        <v>26</v>
      </c>
      <c r="AD13" s="52">
        <f>+AC13+1</f>
        <v>27</v>
      </c>
      <c r="AE13" s="43"/>
      <c r="AF13" s="43"/>
      <c r="AG13" s="44"/>
      <c r="AH13" s="4"/>
      <c r="AI13" s="119">
        <f>B11</f>
        <v>1</v>
      </c>
      <c r="AJ13" s="120"/>
    </row>
    <row r="14" spans="1:38">
      <c r="B14" s="5" t="s">
        <v>4</v>
      </c>
      <c r="C14" s="30" t="str">
        <f>TEXT(WEEKDAY(+C13),"aaa")</f>
        <v>土</v>
      </c>
      <c r="D14" s="23" t="str">
        <f t="shared" ref="D14:AD14" si="2">TEXT(WEEKDAY(+D13),"aaa")</f>
        <v>日</v>
      </c>
      <c r="E14" s="23" t="str">
        <f t="shared" si="2"/>
        <v>月</v>
      </c>
      <c r="F14" s="23" t="str">
        <f t="shared" si="2"/>
        <v>火</v>
      </c>
      <c r="G14" s="23" t="str">
        <f t="shared" si="2"/>
        <v>水</v>
      </c>
      <c r="H14" s="23" t="str">
        <f t="shared" si="2"/>
        <v>木</v>
      </c>
      <c r="I14" s="23" t="str">
        <f t="shared" si="2"/>
        <v>金</v>
      </c>
      <c r="J14" s="23" t="str">
        <f t="shared" si="2"/>
        <v>土</v>
      </c>
      <c r="K14" s="23" t="str">
        <f t="shared" si="2"/>
        <v>日</v>
      </c>
      <c r="L14" s="23" t="str">
        <f t="shared" si="2"/>
        <v>月</v>
      </c>
      <c r="M14" s="23" t="str">
        <f t="shared" si="2"/>
        <v>火</v>
      </c>
      <c r="N14" s="23" t="str">
        <f t="shared" si="2"/>
        <v>水</v>
      </c>
      <c r="O14" s="23" t="str">
        <f t="shared" si="2"/>
        <v>木</v>
      </c>
      <c r="P14" s="23" t="str">
        <f t="shared" si="2"/>
        <v>金</v>
      </c>
      <c r="Q14" s="23" t="str">
        <f t="shared" si="2"/>
        <v>土</v>
      </c>
      <c r="R14" s="23" t="str">
        <f t="shared" si="2"/>
        <v>日</v>
      </c>
      <c r="S14" s="23" t="str">
        <f t="shared" si="2"/>
        <v>月</v>
      </c>
      <c r="T14" s="23" t="str">
        <f t="shared" si="2"/>
        <v>火</v>
      </c>
      <c r="U14" s="23" t="str">
        <f t="shared" si="2"/>
        <v>水</v>
      </c>
      <c r="V14" s="23" t="str">
        <f t="shared" si="2"/>
        <v>木</v>
      </c>
      <c r="W14" s="23" t="str">
        <f t="shared" si="2"/>
        <v>金</v>
      </c>
      <c r="X14" s="23" t="str">
        <f t="shared" si="2"/>
        <v>土</v>
      </c>
      <c r="Y14" s="23" t="str">
        <f t="shared" si="2"/>
        <v>日</v>
      </c>
      <c r="Z14" s="23" t="str">
        <f t="shared" si="2"/>
        <v>月</v>
      </c>
      <c r="AA14" s="23" t="str">
        <f t="shared" si="2"/>
        <v>火</v>
      </c>
      <c r="AB14" s="23" t="str">
        <f t="shared" si="2"/>
        <v>水</v>
      </c>
      <c r="AC14" s="23" t="str">
        <f t="shared" si="2"/>
        <v>木</v>
      </c>
      <c r="AD14" s="36" t="str">
        <f t="shared" si="2"/>
        <v>金</v>
      </c>
      <c r="AE14" s="45"/>
      <c r="AF14" s="45"/>
      <c r="AG14" s="45"/>
      <c r="AH14" s="7"/>
      <c r="AI14" s="17" t="s">
        <v>12</v>
      </c>
      <c r="AJ14" s="26">
        <f>+COUNTA(C15:AD16)</f>
        <v>0</v>
      </c>
    </row>
    <row r="15" spans="1:38" ht="13.5" customHeight="1">
      <c r="B15" s="121" t="s">
        <v>13</v>
      </c>
      <c r="C15" s="123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98"/>
      <c r="AC15" s="98"/>
      <c r="AD15" s="130"/>
      <c r="AE15" s="113"/>
      <c r="AF15" s="113"/>
      <c r="AG15" s="113"/>
      <c r="AH15" s="7"/>
      <c r="AI15" s="21" t="s">
        <v>29</v>
      </c>
      <c r="AJ15" s="12">
        <f>COUNTA(C13:AD13)-AJ14</f>
        <v>27</v>
      </c>
    </row>
    <row r="16" spans="1:38" ht="13.5" customHeight="1">
      <c r="B16" s="122"/>
      <c r="C16" s="123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99"/>
      <c r="AC16" s="99"/>
      <c r="AD16" s="131"/>
      <c r="AE16" s="113"/>
      <c r="AF16" s="113"/>
      <c r="AG16" s="113"/>
      <c r="AH16" s="7"/>
      <c r="AI16" s="21" t="s">
        <v>5</v>
      </c>
      <c r="AJ16" s="6">
        <f>+COUNTA(C17:AD18)</f>
        <v>0</v>
      </c>
    </row>
    <row r="17" spans="1:36" ht="13.5" customHeight="1">
      <c r="B17" s="114" t="s">
        <v>0</v>
      </c>
      <c r="C17" s="116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90"/>
      <c r="AC17" s="90"/>
      <c r="AD17" s="149"/>
      <c r="AE17" s="107"/>
      <c r="AF17" s="107"/>
      <c r="AG17" s="107"/>
      <c r="AH17" s="7"/>
      <c r="AI17" s="21" t="s">
        <v>8</v>
      </c>
      <c r="AJ17" s="8">
        <f>+AJ16/AJ15</f>
        <v>0</v>
      </c>
    </row>
    <row r="18" spans="1:36">
      <c r="B18" s="115"/>
      <c r="C18" s="116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91"/>
      <c r="AC18" s="91"/>
      <c r="AD18" s="150"/>
      <c r="AE18" s="107"/>
      <c r="AF18" s="107"/>
      <c r="AG18" s="107"/>
      <c r="AH18" s="7"/>
      <c r="AI18" s="21" t="s">
        <v>9</v>
      </c>
      <c r="AJ18" s="6">
        <f>+COUNTA(C19:AD20)</f>
        <v>0</v>
      </c>
    </row>
    <row r="19" spans="1:36">
      <c r="B19" s="108" t="s">
        <v>6</v>
      </c>
      <c r="C19" s="110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94"/>
      <c r="AC19" s="94"/>
      <c r="AD19" s="151"/>
      <c r="AE19" s="105"/>
      <c r="AF19" s="105"/>
      <c r="AG19" s="105"/>
      <c r="AH19" s="7"/>
      <c r="AI19" s="21" t="s">
        <v>3</v>
      </c>
      <c r="AJ19" s="8">
        <f>+AJ18/AJ15</f>
        <v>0</v>
      </c>
    </row>
    <row r="20" spans="1:36">
      <c r="B20" s="109"/>
      <c r="C20" s="111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95"/>
      <c r="AC20" s="95"/>
      <c r="AD20" s="152"/>
      <c r="AE20" s="105"/>
      <c r="AF20" s="105"/>
      <c r="AG20" s="105"/>
      <c r="AH20" s="7"/>
      <c r="AI20" s="58" t="s">
        <v>33</v>
      </c>
      <c r="AJ20" s="59" t="str">
        <f>IF(AND(AJ16&gt;=8,AJ18&gt;= AJ16),"達成","未達成")</f>
        <v>未達成</v>
      </c>
    </row>
    <row r="21" spans="1:36" ht="13.5" customHeight="1">
      <c r="A21" s="28" t="s">
        <v>16</v>
      </c>
      <c r="B21" s="41">
        <v>2</v>
      </c>
      <c r="C21" s="2" t="s">
        <v>32</v>
      </c>
      <c r="D21" s="2"/>
      <c r="E21" s="2"/>
      <c r="F21" s="2"/>
      <c r="W21" s="7"/>
      <c r="X21" s="7"/>
      <c r="Y21" s="7"/>
      <c r="Z21" s="7"/>
      <c r="AA21" s="7"/>
      <c r="AB21" s="7"/>
      <c r="AC21" s="7"/>
      <c r="AD21" s="7"/>
      <c r="AE21" s="7"/>
      <c r="AI21" s="22"/>
    </row>
    <row r="22" spans="1:36" ht="5.0999999999999996" customHeight="1">
      <c r="B22" s="22"/>
    </row>
    <row r="23" spans="1:36">
      <c r="B23" s="18" t="s">
        <v>10</v>
      </c>
      <c r="C23" s="54">
        <f>AD13+1</f>
        <v>28</v>
      </c>
      <c r="D23" s="19">
        <f>+C23+1</f>
        <v>29</v>
      </c>
      <c r="E23" s="19">
        <f t="shared" ref="E23:Z23" si="3">+D23+1</f>
        <v>30</v>
      </c>
      <c r="F23" s="19">
        <f t="shared" si="3"/>
        <v>31</v>
      </c>
      <c r="G23" s="19">
        <f t="shared" si="3"/>
        <v>32</v>
      </c>
      <c r="H23" s="19">
        <f t="shared" si="3"/>
        <v>33</v>
      </c>
      <c r="I23" s="19">
        <f t="shared" si="3"/>
        <v>34</v>
      </c>
      <c r="J23" s="19">
        <f t="shared" si="3"/>
        <v>35</v>
      </c>
      <c r="K23" s="19">
        <f t="shared" si="3"/>
        <v>36</v>
      </c>
      <c r="L23" s="19">
        <f t="shared" si="3"/>
        <v>37</v>
      </c>
      <c r="M23" s="19">
        <f t="shared" si="3"/>
        <v>38</v>
      </c>
      <c r="N23" s="19">
        <f t="shared" si="3"/>
        <v>39</v>
      </c>
      <c r="O23" s="19">
        <f t="shared" si="3"/>
        <v>40</v>
      </c>
      <c r="P23" s="19">
        <f t="shared" si="3"/>
        <v>41</v>
      </c>
      <c r="Q23" s="19">
        <f t="shared" si="3"/>
        <v>42</v>
      </c>
      <c r="R23" s="19">
        <f t="shared" si="3"/>
        <v>43</v>
      </c>
      <c r="S23" s="19">
        <f t="shared" si="3"/>
        <v>44</v>
      </c>
      <c r="T23" s="19">
        <f t="shared" si="3"/>
        <v>45</v>
      </c>
      <c r="U23" s="19">
        <f t="shared" si="3"/>
        <v>46</v>
      </c>
      <c r="V23" s="19">
        <f t="shared" si="3"/>
        <v>47</v>
      </c>
      <c r="W23" s="19">
        <f>+V23+1</f>
        <v>48</v>
      </c>
      <c r="X23" s="19">
        <f t="shared" si="3"/>
        <v>49</v>
      </c>
      <c r="Y23" s="19">
        <f t="shared" si="3"/>
        <v>50</v>
      </c>
      <c r="Z23" s="19">
        <f t="shared" si="3"/>
        <v>51</v>
      </c>
      <c r="AA23" s="19">
        <f>+Z23+1</f>
        <v>52</v>
      </c>
      <c r="AB23" s="13">
        <f t="shared" ref="AB23:AD23" si="4">+AA23+1</f>
        <v>53</v>
      </c>
      <c r="AC23" s="13">
        <f t="shared" si="4"/>
        <v>54</v>
      </c>
      <c r="AD23" s="51">
        <f t="shared" si="4"/>
        <v>55</v>
      </c>
      <c r="AE23" s="46"/>
      <c r="AF23" s="43"/>
      <c r="AG23" s="44"/>
      <c r="AH23" s="4"/>
      <c r="AI23" s="119">
        <f>B21</f>
        <v>2</v>
      </c>
      <c r="AJ23" s="120"/>
    </row>
    <row r="24" spans="1:36">
      <c r="B24" s="20" t="s">
        <v>4</v>
      </c>
      <c r="C24" s="29" t="str">
        <f>TEXT(WEEKDAY(+C23),"aaa")</f>
        <v>土</v>
      </c>
      <c r="D24" s="25" t="str">
        <f t="shared" ref="D24:AD24" si="5">TEXT(WEEKDAY(+D23),"aaa")</f>
        <v>日</v>
      </c>
      <c r="E24" s="25" t="str">
        <f t="shared" si="5"/>
        <v>月</v>
      </c>
      <c r="F24" s="25" t="str">
        <f t="shared" si="5"/>
        <v>火</v>
      </c>
      <c r="G24" s="25" t="str">
        <f t="shared" si="5"/>
        <v>水</v>
      </c>
      <c r="H24" s="25" t="str">
        <f t="shared" si="5"/>
        <v>木</v>
      </c>
      <c r="I24" s="25" t="str">
        <f t="shared" si="5"/>
        <v>金</v>
      </c>
      <c r="J24" s="25" t="str">
        <f t="shared" si="5"/>
        <v>土</v>
      </c>
      <c r="K24" s="25" t="str">
        <f t="shared" si="5"/>
        <v>日</v>
      </c>
      <c r="L24" s="25" t="str">
        <f t="shared" si="5"/>
        <v>月</v>
      </c>
      <c r="M24" s="25" t="str">
        <f t="shared" si="5"/>
        <v>火</v>
      </c>
      <c r="N24" s="25" t="str">
        <f t="shared" si="5"/>
        <v>水</v>
      </c>
      <c r="O24" s="25" t="str">
        <f t="shared" si="5"/>
        <v>木</v>
      </c>
      <c r="P24" s="25" t="str">
        <f t="shared" si="5"/>
        <v>金</v>
      </c>
      <c r="Q24" s="25" t="str">
        <f t="shared" si="5"/>
        <v>土</v>
      </c>
      <c r="R24" s="25" t="str">
        <f t="shared" si="5"/>
        <v>日</v>
      </c>
      <c r="S24" s="25" t="str">
        <f t="shared" si="5"/>
        <v>月</v>
      </c>
      <c r="T24" s="25" t="str">
        <f t="shared" si="5"/>
        <v>火</v>
      </c>
      <c r="U24" s="25" t="str">
        <f t="shared" si="5"/>
        <v>水</v>
      </c>
      <c r="V24" s="25" t="str">
        <f t="shared" si="5"/>
        <v>木</v>
      </c>
      <c r="W24" s="25" t="str">
        <f t="shared" si="5"/>
        <v>金</v>
      </c>
      <c r="X24" s="25" t="str">
        <f t="shared" si="5"/>
        <v>土</v>
      </c>
      <c r="Y24" s="25" t="str">
        <f t="shared" si="5"/>
        <v>日</v>
      </c>
      <c r="Z24" s="25" t="str">
        <f t="shared" si="5"/>
        <v>月</v>
      </c>
      <c r="AA24" s="25" t="str">
        <f t="shared" si="5"/>
        <v>火</v>
      </c>
      <c r="AB24" s="23" t="str">
        <f t="shared" si="5"/>
        <v>水</v>
      </c>
      <c r="AC24" s="23" t="str">
        <f t="shared" si="5"/>
        <v>木</v>
      </c>
      <c r="AD24" s="42" t="str">
        <f t="shared" si="5"/>
        <v>金</v>
      </c>
      <c r="AE24" s="47"/>
      <c r="AF24" s="45"/>
      <c r="AG24" s="45"/>
      <c r="AH24" s="7"/>
      <c r="AI24" s="17" t="s">
        <v>12</v>
      </c>
      <c r="AJ24" s="26">
        <f>+COUNTA(C25:AD26)</f>
        <v>0</v>
      </c>
    </row>
    <row r="25" spans="1:36" ht="13.5" customHeight="1">
      <c r="B25" s="128" t="s">
        <v>13</v>
      </c>
      <c r="C25" s="123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98"/>
      <c r="AC25" s="98"/>
      <c r="AD25" s="100"/>
      <c r="AE25" s="118"/>
      <c r="AF25" s="113"/>
      <c r="AG25" s="113"/>
      <c r="AH25" s="7"/>
      <c r="AI25" s="21" t="s">
        <v>29</v>
      </c>
      <c r="AJ25" s="12">
        <f>COUNTA(C23:AD23)-AJ24</f>
        <v>28</v>
      </c>
    </row>
    <row r="26" spans="1:36" ht="13.5" customHeight="1">
      <c r="B26" s="129"/>
      <c r="C26" s="123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99"/>
      <c r="AC26" s="99"/>
      <c r="AD26" s="101"/>
      <c r="AE26" s="118"/>
      <c r="AF26" s="113"/>
      <c r="AG26" s="113"/>
      <c r="AH26" s="7"/>
      <c r="AI26" s="21" t="s">
        <v>5</v>
      </c>
      <c r="AJ26" s="6">
        <f>+COUNTA(C27:AD28)</f>
        <v>0</v>
      </c>
    </row>
    <row r="27" spans="1:36" ht="13.5" customHeight="1">
      <c r="B27" s="126" t="s">
        <v>0</v>
      </c>
      <c r="C27" s="116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90"/>
      <c r="AC27" s="90"/>
      <c r="AD27" s="92"/>
      <c r="AE27" s="106"/>
      <c r="AF27" s="107"/>
      <c r="AG27" s="107"/>
      <c r="AH27" s="7"/>
      <c r="AI27" s="21" t="s">
        <v>8</v>
      </c>
      <c r="AJ27" s="8">
        <f>+AJ26/AJ25</f>
        <v>0</v>
      </c>
    </row>
    <row r="28" spans="1:36">
      <c r="B28" s="127"/>
      <c r="C28" s="116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91"/>
      <c r="AC28" s="91"/>
      <c r="AD28" s="93"/>
      <c r="AE28" s="106"/>
      <c r="AF28" s="107"/>
      <c r="AG28" s="107"/>
      <c r="AH28" s="7"/>
      <c r="AI28" s="21" t="s">
        <v>9</v>
      </c>
      <c r="AJ28" s="6">
        <f>+COUNTA(C29:AD30)</f>
        <v>0</v>
      </c>
    </row>
    <row r="29" spans="1:36">
      <c r="B29" s="124" t="s">
        <v>6</v>
      </c>
      <c r="C29" s="110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94"/>
      <c r="AC29" s="94"/>
      <c r="AD29" s="96"/>
      <c r="AE29" s="104"/>
      <c r="AF29" s="105"/>
      <c r="AG29" s="105"/>
      <c r="AH29" s="7"/>
      <c r="AI29" s="21" t="s">
        <v>3</v>
      </c>
      <c r="AJ29" s="8">
        <f>+AJ28/AJ25</f>
        <v>0</v>
      </c>
    </row>
    <row r="30" spans="1:36">
      <c r="B30" s="125"/>
      <c r="C30" s="111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95"/>
      <c r="AC30" s="95"/>
      <c r="AD30" s="97"/>
      <c r="AE30" s="104"/>
      <c r="AF30" s="105"/>
      <c r="AG30" s="105"/>
      <c r="AH30" s="7"/>
      <c r="AI30" s="58" t="s">
        <v>33</v>
      </c>
      <c r="AJ30" s="59" t="str">
        <f>IF(AND(AJ26&gt;=8,AJ28&gt;= AJ26),"達成","未達成")</f>
        <v>未達成</v>
      </c>
    </row>
    <row r="31" spans="1:36" ht="13.5" customHeight="1">
      <c r="A31" s="28" t="s">
        <v>16</v>
      </c>
      <c r="B31" s="41">
        <v>3</v>
      </c>
      <c r="C31" s="2" t="s">
        <v>32</v>
      </c>
      <c r="D31" s="2"/>
      <c r="E31" s="2"/>
      <c r="F31" s="2"/>
      <c r="W31" s="7"/>
      <c r="X31" s="7"/>
      <c r="Y31" s="7"/>
      <c r="Z31" s="7"/>
      <c r="AA31" s="7"/>
      <c r="AB31" s="7"/>
      <c r="AC31" s="7"/>
      <c r="AD31" s="7"/>
      <c r="AE31" s="7"/>
      <c r="AI31" s="22"/>
    </row>
    <row r="32" spans="1:36" ht="5.0999999999999996" customHeight="1">
      <c r="B32" s="22"/>
    </row>
    <row r="33" spans="1:36">
      <c r="B33" s="3" t="s">
        <v>10</v>
      </c>
      <c r="C33" s="54">
        <f>AD23+1</f>
        <v>56</v>
      </c>
      <c r="D33" s="13">
        <f>+C33+1</f>
        <v>57</v>
      </c>
      <c r="E33" s="13">
        <f t="shared" ref="E33:Z33" si="6">+D33+1</f>
        <v>58</v>
      </c>
      <c r="F33" s="13">
        <f t="shared" si="6"/>
        <v>59</v>
      </c>
      <c r="G33" s="13">
        <f t="shared" si="6"/>
        <v>60</v>
      </c>
      <c r="H33" s="13">
        <f t="shared" si="6"/>
        <v>61</v>
      </c>
      <c r="I33" s="13">
        <f t="shared" si="6"/>
        <v>62</v>
      </c>
      <c r="J33" s="13">
        <f t="shared" si="6"/>
        <v>63</v>
      </c>
      <c r="K33" s="13">
        <f t="shared" si="6"/>
        <v>64</v>
      </c>
      <c r="L33" s="13">
        <f t="shared" si="6"/>
        <v>65</v>
      </c>
      <c r="M33" s="13">
        <f t="shared" si="6"/>
        <v>66</v>
      </c>
      <c r="N33" s="13">
        <f t="shared" si="6"/>
        <v>67</v>
      </c>
      <c r="O33" s="13">
        <f t="shared" si="6"/>
        <v>68</v>
      </c>
      <c r="P33" s="13">
        <f t="shared" si="6"/>
        <v>69</v>
      </c>
      <c r="Q33" s="13">
        <f t="shared" si="6"/>
        <v>70</v>
      </c>
      <c r="R33" s="13">
        <f t="shared" si="6"/>
        <v>71</v>
      </c>
      <c r="S33" s="13">
        <f t="shared" si="6"/>
        <v>72</v>
      </c>
      <c r="T33" s="13">
        <f t="shared" si="6"/>
        <v>73</v>
      </c>
      <c r="U33" s="13">
        <f t="shared" si="6"/>
        <v>74</v>
      </c>
      <c r="V33" s="13">
        <f t="shared" si="6"/>
        <v>75</v>
      </c>
      <c r="W33" s="13">
        <f>+V33+1</f>
        <v>76</v>
      </c>
      <c r="X33" s="13">
        <f t="shared" si="6"/>
        <v>77</v>
      </c>
      <c r="Y33" s="13">
        <f t="shared" si="6"/>
        <v>78</v>
      </c>
      <c r="Z33" s="13">
        <f t="shared" si="6"/>
        <v>79</v>
      </c>
      <c r="AA33" s="13">
        <f>+Z33+1</f>
        <v>80</v>
      </c>
      <c r="AB33" s="13">
        <f t="shared" ref="AB33:AD33" si="7">+AA33+1</f>
        <v>81</v>
      </c>
      <c r="AC33" s="13">
        <f t="shared" si="7"/>
        <v>82</v>
      </c>
      <c r="AD33" s="51">
        <f t="shared" si="7"/>
        <v>83</v>
      </c>
      <c r="AE33" s="46"/>
      <c r="AF33" s="43"/>
      <c r="AG33" s="44"/>
      <c r="AH33" s="4"/>
      <c r="AI33" s="119">
        <f>B31</f>
        <v>3</v>
      </c>
      <c r="AJ33" s="120"/>
    </row>
    <row r="34" spans="1:36">
      <c r="B34" s="5" t="s">
        <v>4</v>
      </c>
      <c r="C34" s="30" t="str">
        <f>TEXT(WEEKDAY(+C33),"aaa")</f>
        <v>土</v>
      </c>
      <c r="D34" s="23" t="str">
        <f t="shared" ref="D34:AD34" si="8">TEXT(WEEKDAY(+D33),"aaa")</f>
        <v>日</v>
      </c>
      <c r="E34" s="23" t="str">
        <f t="shared" si="8"/>
        <v>月</v>
      </c>
      <c r="F34" s="23" t="str">
        <f t="shared" si="8"/>
        <v>火</v>
      </c>
      <c r="G34" s="23" t="str">
        <f t="shared" si="8"/>
        <v>水</v>
      </c>
      <c r="H34" s="23" t="str">
        <f t="shared" si="8"/>
        <v>木</v>
      </c>
      <c r="I34" s="23" t="str">
        <f t="shared" si="8"/>
        <v>金</v>
      </c>
      <c r="J34" s="23" t="str">
        <f t="shared" si="8"/>
        <v>土</v>
      </c>
      <c r="K34" s="23" t="str">
        <f t="shared" si="8"/>
        <v>日</v>
      </c>
      <c r="L34" s="23" t="str">
        <f t="shared" si="8"/>
        <v>月</v>
      </c>
      <c r="M34" s="23" t="str">
        <f t="shared" si="8"/>
        <v>火</v>
      </c>
      <c r="N34" s="23" t="str">
        <f t="shared" si="8"/>
        <v>水</v>
      </c>
      <c r="O34" s="23" t="str">
        <f t="shared" si="8"/>
        <v>木</v>
      </c>
      <c r="P34" s="23" t="str">
        <f t="shared" si="8"/>
        <v>金</v>
      </c>
      <c r="Q34" s="23" t="str">
        <f t="shared" si="8"/>
        <v>土</v>
      </c>
      <c r="R34" s="23" t="str">
        <f t="shared" si="8"/>
        <v>日</v>
      </c>
      <c r="S34" s="23" t="str">
        <f t="shared" si="8"/>
        <v>月</v>
      </c>
      <c r="T34" s="23" t="str">
        <f t="shared" si="8"/>
        <v>火</v>
      </c>
      <c r="U34" s="23" t="str">
        <f t="shared" si="8"/>
        <v>水</v>
      </c>
      <c r="V34" s="23" t="str">
        <f t="shared" si="8"/>
        <v>木</v>
      </c>
      <c r="W34" s="23" t="str">
        <f t="shared" si="8"/>
        <v>金</v>
      </c>
      <c r="X34" s="23" t="str">
        <f t="shared" si="8"/>
        <v>土</v>
      </c>
      <c r="Y34" s="23" t="str">
        <f t="shared" si="8"/>
        <v>日</v>
      </c>
      <c r="Z34" s="23" t="str">
        <f t="shared" si="8"/>
        <v>月</v>
      </c>
      <c r="AA34" s="23" t="str">
        <f t="shared" si="8"/>
        <v>火</v>
      </c>
      <c r="AB34" s="23" t="str">
        <f t="shared" si="8"/>
        <v>水</v>
      </c>
      <c r="AC34" s="23" t="str">
        <f t="shared" si="8"/>
        <v>木</v>
      </c>
      <c r="AD34" s="42" t="str">
        <f t="shared" si="8"/>
        <v>金</v>
      </c>
      <c r="AE34" s="47"/>
      <c r="AF34" s="45"/>
      <c r="AG34" s="45"/>
      <c r="AH34" s="7"/>
      <c r="AI34" s="17" t="s">
        <v>12</v>
      </c>
      <c r="AJ34" s="26">
        <f>+COUNTA(C35:AD36)</f>
        <v>0</v>
      </c>
    </row>
    <row r="35" spans="1:36" ht="13.5" customHeight="1">
      <c r="B35" s="121" t="s">
        <v>13</v>
      </c>
      <c r="C35" s="123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98"/>
      <c r="AC35" s="98"/>
      <c r="AD35" s="100"/>
      <c r="AE35" s="118"/>
      <c r="AF35" s="113"/>
      <c r="AG35" s="113"/>
      <c r="AH35" s="7"/>
      <c r="AI35" s="21" t="s">
        <v>29</v>
      </c>
      <c r="AJ35" s="12">
        <f>COUNTA(C33:AD33)-AJ34</f>
        <v>28</v>
      </c>
    </row>
    <row r="36" spans="1:36" ht="13.5" customHeight="1">
      <c r="B36" s="122"/>
      <c r="C36" s="123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99"/>
      <c r="AC36" s="99"/>
      <c r="AD36" s="101"/>
      <c r="AE36" s="118"/>
      <c r="AF36" s="113"/>
      <c r="AG36" s="113"/>
      <c r="AH36" s="7"/>
      <c r="AI36" s="21" t="s">
        <v>5</v>
      </c>
      <c r="AJ36" s="6">
        <f>+COUNTA(C37:AD38)</f>
        <v>0</v>
      </c>
    </row>
    <row r="37" spans="1:36" ht="13.5" customHeight="1">
      <c r="B37" s="114" t="s">
        <v>0</v>
      </c>
      <c r="C37" s="11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90"/>
      <c r="AC37" s="90"/>
      <c r="AD37" s="92"/>
      <c r="AE37" s="106"/>
      <c r="AF37" s="107"/>
      <c r="AG37" s="107"/>
      <c r="AH37" s="7"/>
      <c r="AI37" s="21" t="s">
        <v>8</v>
      </c>
      <c r="AJ37" s="8">
        <f>+AJ36/AJ35</f>
        <v>0</v>
      </c>
    </row>
    <row r="38" spans="1:36">
      <c r="B38" s="115"/>
      <c r="C38" s="11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91"/>
      <c r="AC38" s="91"/>
      <c r="AD38" s="93"/>
      <c r="AE38" s="106"/>
      <c r="AF38" s="107"/>
      <c r="AG38" s="107"/>
      <c r="AH38" s="7"/>
      <c r="AI38" s="21" t="s">
        <v>9</v>
      </c>
      <c r="AJ38" s="6">
        <f>+COUNTA(C39:AD40)</f>
        <v>0</v>
      </c>
    </row>
    <row r="39" spans="1:36">
      <c r="B39" s="108" t="s">
        <v>6</v>
      </c>
      <c r="C39" s="110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94"/>
      <c r="AC39" s="94"/>
      <c r="AD39" s="96"/>
      <c r="AE39" s="104"/>
      <c r="AF39" s="105"/>
      <c r="AG39" s="105"/>
      <c r="AH39" s="7"/>
      <c r="AI39" s="21" t="s">
        <v>3</v>
      </c>
      <c r="AJ39" s="8">
        <f>+AJ38/AJ35</f>
        <v>0</v>
      </c>
    </row>
    <row r="40" spans="1:36">
      <c r="B40" s="109"/>
      <c r="C40" s="111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95"/>
      <c r="AC40" s="95"/>
      <c r="AD40" s="97"/>
      <c r="AE40" s="104"/>
      <c r="AF40" s="105"/>
      <c r="AG40" s="105"/>
      <c r="AH40" s="7"/>
      <c r="AI40" s="58" t="s">
        <v>33</v>
      </c>
      <c r="AJ40" s="59" t="str">
        <f>IF(AND(AJ36&gt;=8,AJ38&gt;= AJ36),"達成","未達成")</f>
        <v>未達成</v>
      </c>
    </row>
    <row r="41" spans="1:36" ht="13.5" customHeight="1">
      <c r="A41" s="28" t="s">
        <v>16</v>
      </c>
      <c r="B41" s="41">
        <v>4</v>
      </c>
      <c r="C41" s="2" t="s">
        <v>32</v>
      </c>
      <c r="D41" s="2"/>
      <c r="E41" s="2"/>
      <c r="F41" s="2"/>
      <c r="W41" s="7"/>
      <c r="X41" s="7"/>
      <c r="Y41" s="7"/>
      <c r="Z41" s="7"/>
      <c r="AA41" s="7"/>
      <c r="AB41" s="7"/>
      <c r="AC41" s="7"/>
      <c r="AD41" s="7"/>
      <c r="AE41" s="7"/>
      <c r="AI41" s="22"/>
    </row>
    <row r="42" spans="1:36" ht="5.0999999999999996" customHeight="1">
      <c r="B42" s="22"/>
    </row>
    <row r="43" spans="1:36">
      <c r="B43" s="18" t="s">
        <v>10</v>
      </c>
      <c r="C43" s="54">
        <f>AD33+1</f>
        <v>84</v>
      </c>
      <c r="D43" s="19">
        <f>+C43+1</f>
        <v>85</v>
      </c>
      <c r="E43" s="19">
        <f t="shared" ref="E43:Z43" si="9">+D43+1</f>
        <v>86</v>
      </c>
      <c r="F43" s="19">
        <f t="shared" si="9"/>
        <v>87</v>
      </c>
      <c r="G43" s="19">
        <f t="shared" si="9"/>
        <v>88</v>
      </c>
      <c r="H43" s="19">
        <f t="shared" si="9"/>
        <v>89</v>
      </c>
      <c r="I43" s="19">
        <f t="shared" si="9"/>
        <v>90</v>
      </c>
      <c r="J43" s="19">
        <f t="shared" si="9"/>
        <v>91</v>
      </c>
      <c r="K43" s="19">
        <f t="shared" si="9"/>
        <v>92</v>
      </c>
      <c r="L43" s="19">
        <f t="shared" si="9"/>
        <v>93</v>
      </c>
      <c r="M43" s="19">
        <f t="shared" si="9"/>
        <v>94</v>
      </c>
      <c r="N43" s="19">
        <f t="shared" si="9"/>
        <v>95</v>
      </c>
      <c r="O43" s="19">
        <f t="shared" si="9"/>
        <v>96</v>
      </c>
      <c r="P43" s="19">
        <f t="shared" si="9"/>
        <v>97</v>
      </c>
      <c r="Q43" s="19">
        <f t="shared" si="9"/>
        <v>98</v>
      </c>
      <c r="R43" s="19">
        <f t="shared" si="9"/>
        <v>99</v>
      </c>
      <c r="S43" s="19">
        <f t="shared" si="9"/>
        <v>100</v>
      </c>
      <c r="T43" s="19">
        <f t="shared" si="9"/>
        <v>101</v>
      </c>
      <c r="U43" s="19">
        <f t="shared" si="9"/>
        <v>102</v>
      </c>
      <c r="V43" s="19">
        <f t="shared" si="9"/>
        <v>103</v>
      </c>
      <c r="W43" s="19">
        <f>+V43+1</f>
        <v>104</v>
      </c>
      <c r="X43" s="19">
        <f t="shared" si="9"/>
        <v>105</v>
      </c>
      <c r="Y43" s="19">
        <f t="shared" si="9"/>
        <v>106</v>
      </c>
      <c r="Z43" s="19">
        <f t="shared" si="9"/>
        <v>107</v>
      </c>
      <c r="AA43" s="19">
        <f>+Z43+1</f>
        <v>108</v>
      </c>
      <c r="AB43" s="13">
        <f t="shared" ref="AB43:AD43" si="10">+AA43+1</f>
        <v>109</v>
      </c>
      <c r="AC43" s="13">
        <f t="shared" si="10"/>
        <v>110</v>
      </c>
      <c r="AD43" s="51">
        <f t="shared" si="10"/>
        <v>111</v>
      </c>
      <c r="AE43" s="46"/>
      <c r="AF43" s="43"/>
      <c r="AG43" s="44"/>
      <c r="AH43" s="4"/>
      <c r="AI43" s="119">
        <f>B41</f>
        <v>4</v>
      </c>
      <c r="AJ43" s="120"/>
    </row>
    <row r="44" spans="1:36">
      <c r="B44" s="20" t="s">
        <v>4</v>
      </c>
      <c r="C44" s="29" t="str">
        <f>TEXT(WEEKDAY(+C43),"aaa")</f>
        <v>土</v>
      </c>
      <c r="D44" s="25" t="str">
        <f t="shared" ref="D44:AD44" si="11">TEXT(WEEKDAY(+D43),"aaa")</f>
        <v>日</v>
      </c>
      <c r="E44" s="25" t="str">
        <f t="shared" si="11"/>
        <v>月</v>
      </c>
      <c r="F44" s="25" t="str">
        <f t="shared" si="11"/>
        <v>火</v>
      </c>
      <c r="G44" s="25" t="str">
        <f t="shared" si="11"/>
        <v>水</v>
      </c>
      <c r="H44" s="25" t="str">
        <f t="shared" si="11"/>
        <v>木</v>
      </c>
      <c r="I44" s="25" t="str">
        <f t="shared" si="11"/>
        <v>金</v>
      </c>
      <c r="J44" s="25" t="str">
        <f t="shared" si="11"/>
        <v>土</v>
      </c>
      <c r="K44" s="25" t="str">
        <f t="shared" si="11"/>
        <v>日</v>
      </c>
      <c r="L44" s="25" t="str">
        <f t="shared" si="11"/>
        <v>月</v>
      </c>
      <c r="M44" s="25" t="str">
        <f t="shared" si="11"/>
        <v>火</v>
      </c>
      <c r="N44" s="25" t="str">
        <f t="shared" si="11"/>
        <v>水</v>
      </c>
      <c r="O44" s="25" t="str">
        <f t="shared" si="11"/>
        <v>木</v>
      </c>
      <c r="P44" s="25" t="str">
        <f t="shared" si="11"/>
        <v>金</v>
      </c>
      <c r="Q44" s="25" t="str">
        <f t="shared" si="11"/>
        <v>土</v>
      </c>
      <c r="R44" s="25" t="str">
        <f t="shared" si="11"/>
        <v>日</v>
      </c>
      <c r="S44" s="25" t="str">
        <f t="shared" si="11"/>
        <v>月</v>
      </c>
      <c r="T44" s="25" t="str">
        <f t="shared" si="11"/>
        <v>火</v>
      </c>
      <c r="U44" s="25" t="str">
        <f t="shared" si="11"/>
        <v>水</v>
      </c>
      <c r="V44" s="25" t="str">
        <f t="shared" si="11"/>
        <v>木</v>
      </c>
      <c r="W44" s="25" t="str">
        <f t="shared" si="11"/>
        <v>金</v>
      </c>
      <c r="X44" s="25" t="str">
        <f t="shared" si="11"/>
        <v>土</v>
      </c>
      <c r="Y44" s="25" t="str">
        <f t="shared" si="11"/>
        <v>日</v>
      </c>
      <c r="Z44" s="25" t="str">
        <f t="shared" si="11"/>
        <v>月</v>
      </c>
      <c r="AA44" s="25" t="str">
        <f t="shared" si="11"/>
        <v>火</v>
      </c>
      <c r="AB44" s="23" t="str">
        <f t="shared" si="11"/>
        <v>水</v>
      </c>
      <c r="AC44" s="23" t="str">
        <f t="shared" si="11"/>
        <v>木</v>
      </c>
      <c r="AD44" s="42" t="str">
        <f t="shared" si="11"/>
        <v>金</v>
      </c>
      <c r="AE44" s="47"/>
      <c r="AF44" s="45"/>
      <c r="AG44" s="45"/>
      <c r="AH44" s="7"/>
      <c r="AI44" s="17" t="s">
        <v>12</v>
      </c>
      <c r="AJ44" s="26">
        <f>+COUNTA(C45:AD46)</f>
        <v>0</v>
      </c>
    </row>
    <row r="45" spans="1:36" ht="13.5" customHeight="1">
      <c r="B45" s="128" t="s">
        <v>13</v>
      </c>
      <c r="C45" s="123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98"/>
      <c r="AC45" s="98"/>
      <c r="AD45" s="100"/>
      <c r="AE45" s="118"/>
      <c r="AF45" s="113"/>
      <c r="AG45" s="113"/>
      <c r="AH45" s="7"/>
      <c r="AI45" s="21" t="s">
        <v>29</v>
      </c>
      <c r="AJ45" s="12">
        <f>COUNTA(C43:AD43)-AJ44</f>
        <v>28</v>
      </c>
    </row>
    <row r="46" spans="1:36" ht="13.5" customHeight="1">
      <c r="B46" s="129"/>
      <c r="C46" s="123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99"/>
      <c r="AC46" s="99"/>
      <c r="AD46" s="101"/>
      <c r="AE46" s="118"/>
      <c r="AF46" s="113"/>
      <c r="AG46" s="113"/>
      <c r="AH46" s="7"/>
      <c r="AI46" s="21" t="s">
        <v>5</v>
      </c>
      <c r="AJ46" s="6">
        <f>+COUNTA(C47:AD48)</f>
        <v>0</v>
      </c>
    </row>
    <row r="47" spans="1:36" ht="13.5" customHeight="1">
      <c r="B47" s="126" t="s">
        <v>0</v>
      </c>
      <c r="C47" s="116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90"/>
      <c r="AC47" s="90"/>
      <c r="AD47" s="92"/>
      <c r="AE47" s="106"/>
      <c r="AF47" s="107"/>
      <c r="AG47" s="107"/>
      <c r="AH47" s="7"/>
      <c r="AI47" s="21" t="s">
        <v>8</v>
      </c>
      <c r="AJ47" s="8">
        <f>+AJ46/AJ45</f>
        <v>0</v>
      </c>
    </row>
    <row r="48" spans="1:36">
      <c r="B48" s="127"/>
      <c r="C48" s="116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91"/>
      <c r="AC48" s="91"/>
      <c r="AD48" s="93"/>
      <c r="AE48" s="106"/>
      <c r="AF48" s="107"/>
      <c r="AG48" s="107"/>
      <c r="AH48" s="7"/>
      <c r="AI48" s="21" t="s">
        <v>9</v>
      </c>
      <c r="AJ48" s="6">
        <f>+COUNTA(C49:AD50)</f>
        <v>0</v>
      </c>
    </row>
    <row r="49" spans="1:36">
      <c r="B49" s="124" t="s">
        <v>6</v>
      </c>
      <c r="C49" s="110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94"/>
      <c r="AC49" s="94"/>
      <c r="AD49" s="96"/>
      <c r="AE49" s="104"/>
      <c r="AF49" s="105"/>
      <c r="AG49" s="105"/>
      <c r="AH49" s="7"/>
      <c r="AI49" s="21" t="s">
        <v>3</v>
      </c>
      <c r="AJ49" s="8">
        <f>+AJ48/AJ45</f>
        <v>0</v>
      </c>
    </row>
    <row r="50" spans="1:36">
      <c r="B50" s="125"/>
      <c r="C50" s="111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95"/>
      <c r="AC50" s="95"/>
      <c r="AD50" s="97"/>
      <c r="AE50" s="104"/>
      <c r="AF50" s="105"/>
      <c r="AG50" s="105"/>
      <c r="AH50" s="7"/>
      <c r="AI50" s="58" t="s">
        <v>33</v>
      </c>
      <c r="AJ50" s="59" t="str">
        <f>IF(AND(AJ46&gt;=8,AJ48&gt;= AJ46),"達成","未達成")</f>
        <v>未達成</v>
      </c>
    </row>
    <row r="51" spans="1:36" ht="13.5" customHeight="1">
      <c r="A51" s="28" t="s">
        <v>16</v>
      </c>
      <c r="B51" s="41">
        <v>5</v>
      </c>
      <c r="C51" s="2" t="s">
        <v>32</v>
      </c>
      <c r="D51" s="2"/>
      <c r="E51" s="2"/>
      <c r="F51" s="2"/>
      <c r="W51" s="7"/>
      <c r="X51" s="7"/>
      <c r="Y51" s="7"/>
      <c r="Z51" s="7"/>
      <c r="AA51" s="7"/>
      <c r="AB51" s="7"/>
      <c r="AC51" s="7"/>
      <c r="AD51" s="7"/>
      <c r="AE51" s="7"/>
      <c r="AI51" s="22"/>
    </row>
    <row r="52" spans="1:36" ht="5.0999999999999996" customHeight="1">
      <c r="B52" s="22"/>
    </row>
    <row r="53" spans="1:36">
      <c r="B53" s="3" t="s">
        <v>10</v>
      </c>
      <c r="C53" s="54">
        <f>AD43+1</f>
        <v>112</v>
      </c>
      <c r="D53" s="13">
        <f>+C53+1</f>
        <v>113</v>
      </c>
      <c r="E53" s="13">
        <f t="shared" ref="E53:Z53" si="12">+D53+1</f>
        <v>114</v>
      </c>
      <c r="F53" s="13">
        <f t="shared" si="12"/>
        <v>115</v>
      </c>
      <c r="G53" s="13">
        <f t="shared" si="12"/>
        <v>116</v>
      </c>
      <c r="H53" s="13">
        <f t="shared" si="12"/>
        <v>117</v>
      </c>
      <c r="I53" s="13">
        <f t="shared" si="12"/>
        <v>118</v>
      </c>
      <c r="J53" s="13">
        <f t="shared" si="12"/>
        <v>119</v>
      </c>
      <c r="K53" s="13">
        <f t="shared" si="12"/>
        <v>120</v>
      </c>
      <c r="L53" s="13">
        <f t="shared" si="12"/>
        <v>121</v>
      </c>
      <c r="M53" s="13">
        <f t="shared" si="12"/>
        <v>122</v>
      </c>
      <c r="N53" s="13">
        <f t="shared" si="12"/>
        <v>123</v>
      </c>
      <c r="O53" s="13">
        <f t="shared" si="12"/>
        <v>124</v>
      </c>
      <c r="P53" s="13">
        <f t="shared" si="12"/>
        <v>125</v>
      </c>
      <c r="Q53" s="13">
        <f t="shared" si="12"/>
        <v>126</v>
      </c>
      <c r="R53" s="13">
        <f t="shared" si="12"/>
        <v>127</v>
      </c>
      <c r="S53" s="13">
        <f t="shared" si="12"/>
        <v>128</v>
      </c>
      <c r="T53" s="13">
        <f t="shared" si="12"/>
        <v>129</v>
      </c>
      <c r="U53" s="13">
        <f t="shared" si="12"/>
        <v>130</v>
      </c>
      <c r="V53" s="13">
        <f t="shared" si="12"/>
        <v>131</v>
      </c>
      <c r="W53" s="13">
        <f>+V53+1</f>
        <v>132</v>
      </c>
      <c r="X53" s="13">
        <f t="shared" si="12"/>
        <v>133</v>
      </c>
      <c r="Y53" s="13">
        <f t="shared" si="12"/>
        <v>134</v>
      </c>
      <c r="Z53" s="13">
        <f t="shared" si="12"/>
        <v>135</v>
      </c>
      <c r="AA53" s="13">
        <f>+Z53+1</f>
        <v>136</v>
      </c>
      <c r="AB53" s="13">
        <f t="shared" ref="AB53:AD53" si="13">+AA53+1</f>
        <v>137</v>
      </c>
      <c r="AC53" s="13">
        <f t="shared" si="13"/>
        <v>138</v>
      </c>
      <c r="AD53" s="51">
        <f t="shared" si="13"/>
        <v>139</v>
      </c>
      <c r="AE53" s="46"/>
      <c r="AF53" s="43"/>
      <c r="AG53" s="44"/>
      <c r="AH53" s="4"/>
      <c r="AI53" s="119">
        <f>B51</f>
        <v>5</v>
      </c>
      <c r="AJ53" s="120"/>
    </row>
    <row r="54" spans="1:36">
      <c r="B54" s="5" t="s">
        <v>4</v>
      </c>
      <c r="C54" s="30" t="str">
        <f>TEXT(WEEKDAY(+C53),"aaa")</f>
        <v>土</v>
      </c>
      <c r="D54" s="23" t="str">
        <f t="shared" ref="D54:AD54" si="14">TEXT(WEEKDAY(+D53),"aaa")</f>
        <v>日</v>
      </c>
      <c r="E54" s="23" t="str">
        <f t="shared" si="14"/>
        <v>月</v>
      </c>
      <c r="F54" s="23" t="str">
        <f t="shared" si="14"/>
        <v>火</v>
      </c>
      <c r="G54" s="23" t="str">
        <f t="shared" si="14"/>
        <v>水</v>
      </c>
      <c r="H54" s="23" t="str">
        <f t="shared" si="14"/>
        <v>木</v>
      </c>
      <c r="I54" s="23" t="str">
        <f t="shared" si="14"/>
        <v>金</v>
      </c>
      <c r="J54" s="23" t="str">
        <f t="shared" si="14"/>
        <v>土</v>
      </c>
      <c r="K54" s="23" t="str">
        <f t="shared" si="14"/>
        <v>日</v>
      </c>
      <c r="L54" s="23" t="str">
        <f t="shared" si="14"/>
        <v>月</v>
      </c>
      <c r="M54" s="23" t="str">
        <f t="shared" si="14"/>
        <v>火</v>
      </c>
      <c r="N54" s="23" t="str">
        <f t="shared" si="14"/>
        <v>水</v>
      </c>
      <c r="O54" s="23" t="str">
        <f t="shared" si="14"/>
        <v>木</v>
      </c>
      <c r="P54" s="23" t="str">
        <f t="shared" si="14"/>
        <v>金</v>
      </c>
      <c r="Q54" s="23" t="str">
        <f t="shared" si="14"/>
        <v>土</v>
      </c>
      <c r="R54" s="23" t="str">
        <f t="shared" si="14"/>
        <v>日</v>
      </c>
      <c r="S54" s="23" t="str">
        <f t="shared" si="14"/>
        <v>月</v>
      </c>
      <c r="T54" s="23" t="str">
        <f t="shared" si="14"/>
        <v>火</v>
      </c>
      <c r="U54" s="23" t="str">
        <f t="shared" si="14"/>
        <v>水</v>
      </c>
      <c r="V54" s="23" t="str">
        <f t="shared" si="14"/>
        <v>木</v>
      </c>
      <c r="W54" s="23" t="str">
        <f t="shared" si="14"/>
        <v>金</v>
      </c>
      <c r="X54" s="23" t="str">
        <f t="shared" si="14"/>
        <v>土</v>
      </c>
      <c r="Y54" s="23" t="str">
        <f t="shared" si="14"/>
        <v>日</v>
      </c>
      <c r="Z54" s="23" t="str">
        <f t="shared" si="14"/>
        <v>月</v>
      </c>
      <c r="AA54" s="23" t="str">
        <f t="shared" si="14"/>
        <v>火</v>
      </c>
      <c r="AB54" s="23" t="str">
        <f t="shared" si="14"/>
        <v>水</v>
      </c>
      <c r="AC54" s="23" t="str">
        <f t="shared" si="14"/>
        <v>木</v>
      </c>
      <c r="AD54" s="42" t="str">
        <f t="shared" si="14"/>
        <v>金</v>
      </c>
      <c r="AE54" s="47"/>
      <c r="AF54" s="45"/>
      <c r="AG54" s="45"/>
      <c r="AH54" s="7"/>
      <c r="AI54" s="17" t="s">
        <v>12</v>
      </c>
      <c r="AJ54" s="26">
        <f>+COUNTA(C55:AD56)</f>
        <v>0</v>
      </c>
    </row>
    <row r="55" spans="1:36" ht="13.5" customHeight="1">
      <c r="B55" s="121" t="s">
        <v>13</v>
      </c>
      <c r="C55" s="123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98"/>
      <c r="AC55" s="98"/>
      <c r="AD55" s="100"/>
      <c r="AE55" s="118"/>
      <c r="AF55" s="113"/>
      <c r="AG55" s="113"/>
      <c r="AH55" s="7"/>
      <c r="AI55" s="21" t="s">
        <v>29</v>
      </c>
      <c r="AJ55" s="12">
        <f>COUNTA(C53:AD53)-AJ54</f>
        <v>28</v>
      </c>
    </row>
    <row r="56" spans="1:36" ht="13.5" customHeight="1">
      <c r="B56" s="122"/>
      <c r="C56" s="123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99"/>
      <c r="AC56" s="99"/>
      <c r="AD56" s="101"/>
      <c r="AE56" s="118"/>
      <c r="AF56" s="113"/>
      <c r="AG56" s="113"/>
      <c r="AH56" s="7"/>
      <c r="AI56" s="21" t="s">
        <v>5</v>
      </c>
      <c r="AJ56" s="6">
        <f>+COUNTA(C57:AD58)</f>
        <v>0</v>
      </c>
    </row>
    <row r="57" spans="1:36" ht="13.5" customHeight="1">
      <c r="B57" s="114" t="s">
        <v>0</v>
      </c>
      <c r="C57" s="116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90"/>
      <c r="AC57" s="90"/>
      <c r="AD57" s="92"/>
      <c r="AE57" s="106"/>
      <c r="AF57" s="107"/>
      <c r="AG57" s="107"/>
      <c r="AH57" s="7"/>
      <c r="AI57" s="21" t="s">
        <v>8</v>
      </c>
      <c r="AJ57" s="8">
        <f>+AJ56/AJ55</f>
        <v>0</v>
      </c>
    </row>
    <row r="58" spans="1:36">
      <c r="B58" s="115"/>
      <c r="C58" s="116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91"/>
      <c r="AC58" s="91"/>
      <c r="AD58" s="93"/>
      <c r="AE58" s="106"/>
      <c r="AF58" s="107"/>
      <c r="AG58" s="107"/>
      <c r="AH58" s="7"/>
      <c r="AI58" s="21" t="s">
        <v>9</v>
      </c>
      <c r="AJ58" s="6">
        <f>+COUNTA(C59:AD60)</f>
        <v>0</v>
      </c>
    </row>
    <row r="59" spans="1:36">
      <c r="B59" s="108" t="s">
        <v>6</v>
      </c>
      <c r="C59" s="110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94"/>
      <c r="AC59" s="94"/>
      <c r="AD59" s="96"/>
      <c r="AE59" s="104"/>
      <c r="AF59" s="105"/>
      <c r="AG59" s="105"/>
      <c r="AH59" s="7"/>
      <c r="AI59" s="21" t="s">
        <v>3</v>
      </c>
      <c r="AJ59" s="8">
        <f>+AJ58/AJ55</f>
        <v>0</v>
      </c>
    </row>
    <row r="60" spans="1:36">
      <c r="B60" s="109"/>
      <c r="C60" s="111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95"/>
      <c r="AC60" s="95"/>
      <c r="AD60" s="97"/>
      <c r="AE60" s="104"/>
      <c r="AF60" s="105"/>
      <c r="AG60" s="105"/>
      <c r="AH60" s="7"/>
      <c r="AI60" s="58" t="s">
        <v>33</v>
      </c>
      <c r="AJ60" s="59" t="str">
        <f>IF(AND(AJ56&gt;=8,AJ58&gt;= AJ56),"達成","未達成")</f>
        <v>未達成</v>
      </c>
    </row>
    <row r="61" spans="1:36" ht="13.5" customHeight="1">
      <c r="A61" s="28" t="s">
        <v>16</v>
      </c>
      <c r="B61" s="41">
        <v>6</v>
      </c>
      <c r="C61" s="2" t="s">
        <v>32</v>
      </c>
      <c r="D61" s="2"/>
      <c r="E61" s="2"/>
      <c r="F61" s="2"/>
      <c r="W61" s="7"/>
      <c r="X61" s="7"/>
      <c r="Y61" s="7"/>
      <c r="Z61" s="7"/>
      <c r="AA61" s="7"/>
      <c r="AB61" s="7"/>
      <c r="AC61" s="7"/>
      <c r="AD61" s="7"/>
      <c r="AE61" s="7"/>
      <c r="AI61" s="22"/>
    </row>
    <row r="62" spans="1:36" ht="5.0999999999999996" customHeight="1">
      <c r="B62" s="22"/>
    </row>
    <row r="63" spans="1:36">
      <c r="B63" s="18" t="s">
        <v>10</v>
      </c>
      <c r="C63" s="54">
        <f>AD53+1</f>
        <v>140</v>
      </c>
      <c r="D63" s="19">
        <f>+C63+1</f>
        <v>141</v>
      </c>
      <c r="E63" s="19">
        <f t="shared" ref="E63:Z63" si="15">+D63+1</f>
        <v>142</v>
      </c>
      <c r="F63" s="19">
        <f t="shared" si="15"/>
        <v>143</v>
      </c>
      <c r="G63" s="19">
        <f t="shared" si="15"/>
        <v>144</v>
      </c>
      <c r="H63" s="19">
        <f t="shared" si="15"/>
        <v>145</v>
      </c>
      <c r="I63" s="19">
        <f t="shared" si="15"/>
        <v>146</v>
      </c>
      <c r="J63" s="19">
        <f t="shared" si="15"/>
        <v>147</v>
      </c>
      <c r="K63" s="19">
        <f t="shared" si="15"/>
        <v>148</v>
      </c>
      <c r="L63" s="19">
        <f t="shared" si="15"/>
        <v>149</v>
      </c>
      <c r="M63" s="19">
        <f t="shared" si="15"/>
        <v>150</v>
      </c>
      <c r="N63" s="19">
        <f t="shared" si="15"/>
        <v>151</v>
      </c>
      <c r="O63" s="19">
        <f t="shared" si="15"/>
        <v>152</v>
      </c>
      <c r="P63" s="19">
        <f t="shared" si="15"/>
        <v>153</v>
      </c>
      <c r="Q63" s="19">
        <f t="shared" si="15"/>
        <v>154</v>
      </c>
      <c r="R63" s="19">
        <f t="shared" si="15"/>
        <v>155</v>
      </c>
      <c r="S63" s="19">
        <f t="shared" si="15"/>
        <v>156</v>
      </c>
      <c r="T63" s="19">
        <f t="shared" si="15"/>
        <v>157</v>
      </c>
      <c r="U63" s="19">
        <f t="shared" si="15"/>
        <v>158</v>
      </c>
      <c r="V63" s="19">
        <f t="shared" si="15"/>
        <v>159</v>
      </c>
      <c r="W63" s="19">
        <f>+V63+1</f>
        <v>160</v>
      </c>
      <c r="X63" s="19">
        <f t="shared" si="15"/>
        <v>161</v>
      </c>
      <c r="Y63" s="19">
        <f t="shared" si="15"/>
        <v>162</v>
      </c>
      <c r="Z63" s="19">
        <f t="shared" si="15"/>
        <v>163</v>
      </c>
      <c r="AA63" s="19">
        <f>+Z63+1</f>
        <v>164</v>
      </c>
      <c r="AB63" s="13">
        <f t="shared" ref="AB63:AD63" si="16">+AA63+1</f>
        <v>165</v>
      </c>
      <c r="AC63" s="13">
        <f t="shared" si="16"/>
        <v>166</v>
      </c>
      <c r="AD63" s="51">
        <f t="shared" si="16"/>
        <v>167</v>
      </c>
      <c r="AE63" s="46"/>
      <c r="AF63" s="43"/>
      <c r="AG63" s="44"/>
      <c r="AH63" s="4"/>
      <c r="AI63" s="119">
        <f>B61</f>
        <v>6</v>
      </c>
      <c r="AJ63" s="120"/>
    </row>
    <row r="64" spans="1:36">
      <c r="B64" s="20" t="s">
        <v>4</v>
      </c>
      <c r="C64" s="29" t="str">
        <f>TEXT(WEEKDAY(+C63),"aaa")</f>
        <v>土</v>
      </c>
      <c r="D64" s="25" t="str">
        <f t="shared" ref="D64:AD64" si="17">TEXT(WEEKDAY(+D63),"aaa")</f>
        <v>日</v>
      </c>
      <c r="E64" s="25" t="str">
        <f t="shared" si="17"/>
        <v>月</v>
      </c>
      <c r="F64" s="25" t="str">
        <f t="shared" si="17"/>
        <v>火</v>
      </c>
      <c r="G64" s="25" t="str">
        <f t="shared" si="17"/>
        <v>水</v>
      </c>
      <c r="H64" s="25" t="str">
        <f t="shared" si="17"/>
        <v>木</v>
      </c>
      <c r="I64" s="25" t="str">
        <f t="shared" si="17"/>
        <v>金</v>
      </c>
      <c r="J64" s="25" t="str">
        <f t="shared" si="17"/>
        <v>土</v>
      </c>
      <c r="K64" s="25" t="str">
        <f t="shared" si="17"/>
        <v>日</v>
      </c>
      <c r="L64" s="25" t="str">
        <f t="shared" si="17"/>
        <v>月</v>
      </c>
      <c r="M64" s="25" t="str">
        <f t="shared" si="17"/>
        <v>火</v>
      </c>
      <c r="N64" s="25" t="str">
        <f t="shared" si="17"/>
        <v>水</v>
      </c>
      <c r="O64" s="25" t="str">
        <f t="shared" si="17"/>
        <v>木</v>
      </c>
      <c r="P64" s="25" t="str">
        <f t="shared" si="17"/>
        <v>金</v>
      </c>
      <c r="Q64" s="25" t="str">
        <f t="shared" si="17"/>
        <v>土</v>
      </c>
      <c r="R64" s="25" t="str">
        <f t="shared" si="17"/>
        <v>日</v>
      </c>
      <c r="S64" s="25" t="str">
        <f t="shared" si="17"/>
        <v>月</v>
      </c>
      <c r="T64" s="25" t="str">
        <f t="shared" si="17"/>
        <v>火</v>
      </c>
      <c r="U64" s="25" t="str">
        <f t="shared" si="17"/>
        <v>水</v>
      </c>
      <c r="V64" s="25" t="str">
        <f t="shared" si="17"/>
        <v>木</v>
      </c>
      <c r="W64" s="25" t="str">
        <f t="shared" si="17"/>
        <v>金</v>
      </c>
      <c r="X64" s="25" t="str">
        <f t="shared" si="17"/>
        <v>土</v>
      </c>
      <c r="Y64" s="25" t="str">
        <f t="shared" si="17"/>
        <v>日</v>
      </c>
      <c r="Z64" s="25" t="str">
        <f t="shared" si="17"/>
        <v>月</v>
      </c>
      <c r="AA64" s="25" t="str">
        <f t="shared" si="17"/>
        <v>火</v>
      </c>
      <c r="AB64" s="23" t="str">
        <f t="shared" si="17"/>
        <v>水</v>
      </c>
      <c r="AC64" s="23" t="str">
        <f t="shared" si="17"/>
        <v>木</v>
      </c>
      <c r="AD64" s="42" t="str">
        <f t="shared" si="17"/>
        <v>金</v>
      </c>
      <c r="AE64" s="47"/>
      <c r="AF64" s="45"/>
      <c r="AG64" s="45"/>
      <c r="AH64" s="7"/>
      <c r="AI64" s="17" t="s">
        <v>12</v>
      </c>
      <c r="AJ64" s="26">
        <f>+COUNTA(C65:AD66)</f>
        <v>0</v>
      </c>
    </row>
    <row r="65" spans="1:36" ht="13.5" customHeight="1">
      <c r="B65" s="128" t="s">
        <v>13</v>
      </c>
      <c r="C65" s="123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98"/>
      <c r="AC65" s="98"/>
      <c r="AD65" s="100"/>
      <c r="AE65" s="118"/>
      <c r="AF65" s="113"/>
      <c r="AG65" s="113"/>
      <c r="AH65" s="7"/>
      <c r="AI65" s="21" t="s">
        <v>29</v>
      </c>
      <c r="AJ65" s="12">
        <f>COUNTA(C63:AD63)-AJ64</f>
        <v>28</v>
      </c>
    </row>
    <row r="66" spans="1:36" ht="13.5" customHeight="1">
      <c r="B66" s="129"/>
      <c r="C66" s="123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99"/>
      <c r="AC66" s="99"/>
      <c r="AD66" s="101"/>
      <c r="AE66" s="118"/>
      <c r="AF66" s="113"/>
      <c r="AG66" s="113"/>
      <c r="AH66" s="7"/>
      <c r="AI66" s="21" t="s">
        <v>5</v>
      </c>
      <c r="AJ66" s="6">
        <f>+COUNTA(C67:AD68)</f>
        <v>0</v>
      </c>
    </row>
    <row r="67" spans="1:36" ht="13.5" customHeight="1">
      <c r="B67" s="126" t="s">
        <v>0</v>
      </c>
      <c r="C67" s="116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90"/>
      <c r="AC67" s="90"/>
      <c r="AD67" s="92"/>
      <c r="AE67" s="106"/>
      <c r="AF67" s="107"/>
      <c r="AG67" s="107"/>
      <c r="AH67" s="7"/>
      <c r="AI67" s="21" t="s">
        <v>8</v>
      </c>
      <c r="AJ67" s="8">
        <f>+AJ66/AJ65</f>
        <v>0</v>
      </c>
    </row>
    <row r="68" spans="1:36">
      <c r="B68" s="127"/>
      <c r="C68" s="116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91"/>
      <c r="AC68" s="91"/>
      <c r="AD68" s="93"/>
      <c r="AE68" s="106"/>
      <c r="AF68" s="107"/>
      <c r="AG68" s="107"/>
      <c r="AH68" s="7"/>
      <c r="AI68" s="21" t="s">
        <v>9</v>
      </c>
      <c r="AJ68" s="6">
        <f>+COUNTA(C69:AD70)</f>
        <v>0</v>
      </c>
    </row>
    <row r="69" spans="1:36">
      <c r="B69" s="124" t="s">
        <v>6</v>
      </c>
      <c r="C69" s="110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94"/>
      <c r="AC69" s="94"/>
      <c r="AD69" s="96"/>
      <c r="AE69" s="104"/>
      <c r="AF69" s="105"/>
      <c r="AG69" s="105"/>
      <c r="AH69" s="7"/>
      <c r="AI69" s="21" t="s">
        <v>3</v>
      </c>
      <c r="AJ69" s="8">
        <f>+AJ68/AJ65</f>
        <v>0</v>
      </c>
    </row>
    <row r="70" spans="1:36">
      <c r="B70" s="125"/>
      <c r="C70" s="111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95"/>
      <c r="AC70" s="95"/>
      <c r="AD70" s="97"/>
      <c r="AE70" s="104"/>
      <c r="AF70" s="105"/>
      <c r="AG70" s="105"/>
      <c r="AH70" s="7"/>
      <c r="AI70" s="58" t="s">
        <v>33</v>
      </c>
      <c r="AJ70" s="59" t="str">
        <f>IF(AND(AJ66&gt;=8,AJ68&gt;= AJ66),"達成","未達成")</f>
        <v>未達成</v>
      </c>
    </row>
    <row r="71" spans="1:36" ht="13.5" customHeight="1">
      <c r="A71" s="28" t="s">
        <v>16</v>
      </c>
      <c r="B71" s="41">
        <v>7</v>
      </c>
      <c r="C71" s="2" t="s">
        <v>32</v>
      </c>
      <c r="D71" s="2"/>
      <c r="E71" s="2"/>
      <c r="F71" s="2"/>
      <c r="W71" s="7"/>
      <c r="X71" s="7"/>
      <c r="Y71" s="7"/>
      <c r="Z71" s="7"/>
      <c r="AA71" s="7"/>
      <c r="AB71" s="7"/>
      <c r="AC71" s="7"/>
      <c r="AD71" s="7"/>
      <c r="AE71" s="7"/>
      <c r="AI71" s="22"/>
    </row>
    <row r="72" spans="1:36" ht="5.0999999999999996" customHeight="1">
      <c r="B72" s="22"/>
    </row>
    <row r="73" spans="1:36">
      <c r="B73" s="3" t="s">
        <v>10</v>
      </c>
      <c r="C73" s="54">
        <f>AD63+1</f>
        <v>168</v>
      </c>
      <c r="D73" s="13">
        <f>+C73+1</f>
        <v>169</v>
      </c>
      <c r="E73" s="13">
        <f t="shared" ref="E73:Z73" si="18">+D73+1</f>
        <v>170</v>
      </c>
      <c r="F73" s="13">
        <f t="shared" si="18"/>
        <v>171</v>
      </c>
      <c r="G73" s="13">
        <f t="shared" si="18"/>
        <v>172</v>
      </c>
      <c r="H73" s="13">
        <f t="shared" si="18"/>
        <v>173</v>
      </c>
      <c r="I73" s="13">
        <f t="shared" si="18"/>
        <v>174</v>
      </c>
      <c r="J73" s="13">
        <f t="shared" si="18"/>
        <v>175</v>
      </c>
      <c r="K73" s="13">
        <f t="shared" si="18"/>
        <v>176</v>
      </c>
      <c r="L73" s="13">
        <f t="shared" si="18"/>
        <v>177</v>
      </c>
      <c r="M73" s="13">
        <f t="shared" si="18"/>
        <v>178</v>
      </c>
      <c r="N73" s="13">
        <f t="shared" si="18"/>
        <v>179</v>
      </c>
      <c r="O73" s="13">
        <f t="shared" si="18"/>
        <v>180</v>
      </c>
      <c r="P73" s="13">
        <f t="shared" si="18"/>
        <v>181</v>
      </c>
      <c r="Q73" s="13">
        <f t="shared" si="18"/>
        <v>182</v>
      </c>
      <c r="R73" s="13">
        <f t="shared" si="18"/>
        <v>183</v>
      </c>
      <c r="S73" s="13">
        <f t="shared" si="18"/>
        <v>184</v>
      </c>
      <c r="T73" s="13">
        <f t="shared" si="18"/>
        <v>185</v>
      </c>
      <c r="U73" s="13">
        <f t="shared" si="18"/>
        <v>186</v>
      </c>
      <c r="V73" s="13">
        <f t="shared" si="18"/>
        <v>187</v>
      </c>
      <c r="W73" s="13">
        <f>+V73+1</f>
        <v>188</v>
      </c>
      <c r="X73" s="13">
        <f t="shared" si="18"/>
        <v>189</v>
      </c>
      <c r="Y73" s="13">
        <f t="shared" si="18"/>
        <v>190</v>
      </c>
      <c r="Z73" s="13">
        <f t="shared" si="18"/>
        <v>191</v>
      </c>
      <c r="AA73" s="13">
        <f>+Z73+1</f>
        <v>192</v>
      </c>
      <c r="AB73" s="13">
        <f t="shared" ref="AB73:AD73" si="19">+AA73+1</f>
        <v>193</v>
      </c>
      <c r="AC73" s="13">
        <f t="shared" si="19"/>
        <v>194</v>
      </c>
      <c r="AD73" s="51">
        <f t="shared" si="19"/>
        <v>195</v>
      </c>
      <c r="AE73" s="46"/>
      <c r="AF73" s="43"/>
      <c r="AG73" s="44"/>
      <c r="AH73" s="4"/>
      <c r="AI73" s="119">
        <f>B71</f>
        <v>7</v>
      </c>
      <c r="AJ73" s="120"/>
    </row>
    <row r="74" spans="1:36">
      <c r="B74" s="5" t="s">
        <v>4</v>
      </c>
      <c r="C74" s="30" t="str">
        <f>TEXT(WEEKDAY(+C73),"aaa")</f>
        <v>土</v>
      </c>
      <c r="D74" s="23" t="str">
        <f t="shared" ref="D74:AD74" si="20">TEXT(WEEKDAY(+D73),"aaa")</f>
        <v>日</v>
      </c>
      <c r="E74" s="23" t="str">
        <f t="shared" si="20"/>
        <v>月</v>
      </c>
      <c r="F74" s="23" t="str">
        <f t="shared" si="20"/>
        <v>火</v>
      </c>
      <c r="G74" s="23" t="str">
        <f t="shared" si="20"/>
        <v>水</v>
      </c>
      <c r="H74" s="23" t="str">
        <f t="shared" si="20"/>
        <v>木</v>
      </c>
      <c r="I74" s="23" t="str">
        <f t="shared" si="20"/>
        <v>金</v>
      </c>
      <c r="J74" s="23" t="str">
        <f t="shared" si="20"/>
        <v>土</v>
      </c>
      <c r="K74" s="23" t="str">
        <f t="shared" si="20"/>
        <v>日</v>
      </c>
      <c r="L74" s="23" t="str">
        <f t="shared" si="20"/>
        <v>月</v>
      </c>
      <c r="M74" s="23" t="str">
        <f t="shared" si="20"/>
        <v>火</v>
      </c>
      <c r="N74" s="23" t="str">
        <f t="shared" si="20"/>
        <v>水</v>
      </c>
      <c r="O74" s="23" t="str">
        <f t="shared" si="20"/>
        <v>木</v>
      </c>
      <c r="P74" s="23" t="str">
        <f t="shared" si="20"/>
        <v>金</v>
      </c>
      <c r="Q74" s="23" t="str">
        <f t="shared" si="20"/>
        <v>土</v>
      </c>
      <c r="R74" s="23" t="str">
        <f t="shared" si="20"/>
        <v>日</v>
      </c>
      <c r="S74" s="23" t="str">
        <f t="shared" si="20"/>
        <v>月</v>
      </c>
      <c r="T74" s="23" t="str">
        <f t="shared" si="20"/>
        <v>火</v>
      </c>
      <c r="U74" s="23" t="str">
        <f t="shared" si="20"/>
        <v>水</v>
      </c>
      <c r="V74" s="23" t="str">
        <f t="shared" si="20"/>
        <v>木</v>
      </c>
      <c r="W74" s="23" t="str">
        <f t="shared" si="20"/>
        <v>金</v>
      </c>
      <c r="X74" s="23" t="str">
        <f t="shared" si="20"/>
        <v>土</v>
      </c>
      <c r="Y74" s="23" t="str">
        <f t="shared" si="20"/>
        <v>日</v>
      </c>
      <c r="Z74" s="23" t="str">
        <f t="shared" si="20"/>
        <v>月</v>
      </c>
      <c r="AA74" s="23" t="str">
        <f t="shared" si="20"/>
        <v>火</v>
      </c>
      <c r="AB74" s="23" t="str">
        <f t="shared" si="20"/>
        <v>水</v>
      </c>
      <c r="AC74" s="23" t="str">
        <f t="shared" si="20"/>
        <v>木</v>
      </c>
      <c r="AD74" s="42" t="str">
        <f t="shared" si="20"/>
        <v>金</v>
      </c>
      <c r="AE74" s="47"/>
      <c r="AF74" s="45"/>
      <c r="AG74" s="45"/>
      <c r="AH74" s="7"/>
      <c r="AI74" s="17" t="s">
        <v>12</v>
      </c>
      <c r="AJ74" s="26">
        <f>+COUNTA(C75:AD76)</f>
        <v>0</v>
      </c>
    </row>
    <row r="75" spans="1:36" ht="13.5" customHeight="1">
      <c r="B75" s="121" t="s">
        <v>13</v>
      </c>
      <c r="C75" s="123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98"/>
      <c r="AC75" s="98"/>
      <c r="AD75" s="100"/>
      <c r="AE75" s="118"/>
      <c r="AF75" s="113"/>
      <c r="AG75" s="113"/>
      <c r="AH75" s="7"/>
      <c r="AI75" s="21" t="s">
        <v>29</v>
      </c>
      <c r="AJ75" s="12">
        <f>COUNTA(C73:AD73)-AJ74</f>
        <v>28</v>
      </c>
    </row>
    <row r="76" spans="1:36" ht="13.5" customHeight="1">
      <c r="B76" s="122"/>
      <c r="C76" s="123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99"/>
      <c r="AC76" s="99"/>
      <c r="AD76" s="101"/>
      <c r="AE76" s="118"/>
      <c r="AF76" s="113"/>
      <c r="AG76" s="113"/>
      <c r="AH76" s="7"/>
      <c r="AI76" s="21" t="s">
        <v>5</v>
      </c>
      <c r="AJ76" s="6">
        <f>+COUNTA(C77:AD78)</f>
        <v>0</v>
      </c>
    </row>
    <row r="77" spans="1:36" ht="13.5" customHeight="1">
      <c r="B77" s="114" t="s">
        <v>0</v>
      </c>
      <c r="C77" s="116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90"/>
      <c r="AC77" s="90"/>
      <c r="AD77" s="92"/>
      <c r="AE77" s="106"/>
      <c r="AF77" s="107"/>
      <c r="AG77" s="107"/>
      <c r="AH77" s="7"/>
      <c r="AI77" s="21" t="s">
        <v>8</v>
      </c>
      <c r="AJ77" s="8">
        <f>+AJ76/AJ75</f>
        <v>0</v>
      </c>
    </row>
    <row r="78" spans="1:36">
      <c r="B78" s="115"/>
      <c r="C78" s="116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91"/>
      <c r="AC78" s="91"/>
      <c r="AD78" s="93"/>
      <c r="AE78" s="106"/>
      <c r="AF78" s="107"/>
      <c r="AG78" s="107"/>
      <c r="AH78" s="7"/>
      <c r="AI78" s="21" t="s">
        <v>9</v>
      </c>
      <c r="AJ78" s="6">
        <f>+COUNTA(C79:AD80)</f>
        <v>0</v>
      </c>
    </row>
    <row r="79" spans="1:36">
      <c r="B79" s="108" t="s">
        <v>6</v>
      </c>
      <c r="C79" s="110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94"/>
      <c r="AC79" s="94"/>
      <c r="AD79" s="96"/>
      <c r="AE79" s="104"/>
      <c r="AF79" s="105"/>
      <c r="AG79" s="105"/>
      <c r="AH79" s="7"/>
      <c r="AI79" s="21" t="s">
        <v>3</v>
      </c>
      <c r="AJ79" s="8">
        <f>+AJ78/AJ75</f>
        <v>0</v>
      </c>
    </row>
    <row r="80" spans="1:36">
      <c r="B80" s="109"/>
      <c r="C80" s="111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95"/>
      <c r="AC80" s="95"/>
      <c r="AD80" s="97"/>
      <c r="AE80" s="104"/>
      <c r="AF80" s="105"/>
      <c r="AG80" s="105"/>
      <c r="AH80" s="7"/>
      <c r="AI80" s="58" t="s">
        <v>33</v>
      </c>
      <c r="AJ80" s="59" t="str">
        <f>IF(AND(AJ76&gt;=8,AJ78&gt;= AJ76),"達成","未達成")</f>
        <v>未達成</v>
      </c>
    </row>
    <row r="81" spans="1:36" ht="13.5" customHeight="1">
      <c r="A81" s="28" t="s">
        <v>16</v>
      </c>
      <c r="B81" s="41">
        <v>8</v>
      </c>
      <c r="C81" s="2" t="s">
        <v>32</v>
      </c>
      <c r="D81" s="2"/>
      <c r="E81" s="2"/>
      <c r="F81" s="2"/>
      <c r="W81" s="7"/>
      <c r="X81" s="7"/>
      <c r="Y81" s="7"/>
      <c r="Z81" s="7"/>
      <c r="AA81" s="7"/>
      <c r="AB81" s="7"/>
      <c r="AC81" s="7"/>
      <c r="AD81" s="7"/>
      <c r="AE81" s="7"/>
      <c r="AI81" s="22"/>
    </row>
    <row r="82" spans="1:36" ht="5.0999999999999996" customHeight="1">
      <c r="B82" s="22"/>
    </row>
    <row r="83" spans="1:36">
      <c r="B83" s="18" t="s">
        <v>10</v>
      </c>
      <c r="C83" s="54">
        <f>AD73+1</f>
        <v>196</v>
      </c>
      <c r="D83" s="19">
        <f>+C83+1</f>
        <v>197</v>
      </c>
      <c r="E83" s="19">
        <f t="shared" ref="E83:Z83" si="21">+D83+1</f>
        <v>198</v>
      </c>
      <c r="F83" s="19">
        <f t="shared" si="21"/>
        <v>199</v>
      </c>
      <c r="G83" s="19">
        <f t="shared" si="21"/>
        <v>200</v>
      </c>
      <c r="H83" s="19">
        <f t="shared" si="21"/>
        <v>201</v>
      </c>
      <c r="I83" s="19">
        <f t="shared" si="21"/>
        <v>202</v>
      </c>
      <c r="J83" s="19">
        <f t="shared" si="21"/>
        <v>203</v>
      </c>
      <c r="K83" s="19">
        <f t="shared" si="21"/>
        <v>204</v>
      </c>
      <c r="L83" s="19">
        <f t="shared" si="21"/>
        <v>205</v>
      </c>
      <c r="M83" s="19">
        <f t="shared" si="21"/>
        <v>206</v>
      </c>
      <c r="N83" s="19">
        <f t="shared" si="21"/>
        <v>207</v>
      </c>
      <c r="O83" s="19">
        <f t="shared" si="21"/>
        <v>208</v>
      </c>
      <c r="P83" s="19">
        <f t="shared" si="21"/>
        <v>209</v>
      </c>
      <c r="Q83" s="19">
        <f t="shared" si="21"/>
        <v>210</v>
      </c>
      <c r="R83" s="19">
        <f t="shared" si="21"/>
        <v>211</v>
      </c>
      <c r="S83" s="19">
        <f t="shared" si="21"/>
        <v>212</v>
      </c>
      <c r="T83" s="19">
        <f t="shared" si="21"/>
        <v>213</v>
      </c>
      <c r="U83" s="19">
        <f t="shared" si="21"/>
        <v>214</v>
      </c>
      <c r="V83" s="19">
        <f t="shared" si="21"/>
        <v>215</v>
      </c>
      <c r="W83" s="19">
        <f>+V83+1</f>
        <v>216</v>
      </c>
      <c r="X83" s="19">
        <f t="shared" si="21"/>
        <v>217</v>
      </c>
      <c r="Y83" s="19">
        <f t="shared" si="21"/>
        <v>218</v>
      </c>
      <c r="Z83" s="19">
        <f t="shared" si="21"/>
        <v>219</v>
      </c>
      <c r="AA83" s="19">
        <f>+Z83+1</f>
        <v>220</v>
      </c>
      <c r="AB83" s="13">
        <f t="shared" ref="AB83:AD83" si="22">+AA83+1</f>
        <v>221</v>
      </c>
      <c r="AC83" s="13">
        <f t="shared" si="22"/>
        <v>222</v>
      </c>
      <c r="AD83" s="51">
        <f t="shared" si="22"/>
        <v>223</v>
      </c>
      <c r="AE83" s="46"/>
      <c r="AF83" s="43"/>
      <c r="AG83" s="44"/>
      <c r="AH83" s="4"/>
      <c r="AI83" s="119">
        <f>B81</f>
        <v>8</v>
      </c>
      <c r="AJ83" s="120"/>
    </row>
    <row r="84" spans="1:36">
      <c r="B84" s="20" t="s">
        <v>4</v>
      </c>
      <c r="C84" s="29" t="str">
        <f>TEXT(WEEKDAY(+C83),"aaa")</f>
        <v>土</v>
      </c>
      <c r="D84" s="25" t="str">
        <f t="shared" ref="D84:AD84" si="23">TEXT(WEEKDAY(+D83),"aaa")</f>
        <v>日</v>
      </c>
      <c r="E84" s="25" t="str">
        <f t="shared" si="23"/>
        <v>月</v>
      </c>
      <c r="F84" s="25" t="str">
        <f t="shared" si="23"/>
        <v>火</v>
      </c>
      <c r="G84" s="25" t="str">
        <f t="shared" si="23"/>
        <v>水</v>
      </c>
      <c r="H84" s="25" t="str">
        <f t="shared" si="23"/>
        <v>木</v>
      </c>
      <c r="I84" s="25" t="str">
        <f t="shared" si="23"/>
        <v>金</v>
      </c>
      <c r="J84" s="25" t="str">
        <f t="shared" si="23"/>
        <v>土</v>
      </c>
      <c r="K84" s="25" t="str">
        <f t="shared" si="23"/>
        <v>日</v>
      </c>
      <c r="L84" s="25" t="str">
        <f t="shared" si="23"/>
        <v>月</v>
      </c>
      <c r="M84" s="25" t="str">
        <f t="shared" si="23"/>
        <v>火</v>
      </c>
      <c r="N84" s="25" t="str">
        <f t="shared" si="23"/>
        <v>水</v>
      </c>
      <c r="O84" s="25" t="str">
        <f t="shared" si="23"/>
        <v>木</v>
      </c>
      <c r="P84" s="25" t="str">
        <f t="shared" si="23"/>
        <v>金</v>
      </c>
      <c r="Q84" s="25" t="str">
        <f t="shared" si="23"/>
        <v>土</v>
      </c>
      <c r="R84" s="25" t="str">
        <f t="shared" si="23"/>
        <v>日</v>
      </c>
      <c r="S84" s="25" t="str">
        <f t="shared" si="23"/>
        <v>月</v>
      </c>
      <c r="T84" s="25" t="str">
        <f t="shared" si="23"/>
        <v>火</v>
      </c>
      <c r="U84" s="25" t="str">
        <f t="shared" si="23"/>
        <v>水</v>
      </c>
      <c r="V84" s="25" t="str">
        <f t="shared" si="23"/>
        <v>木</v>
      </c>
      <c r="W84" s="25" t="str">
        <f t="shared" si="23"/>
        <v>金</v>
      </c>
      <c r="X84" s="25" t="str">
        <f t="shared" si="23"/>
        <v>土</v>
      </c>
      <c r="Y84" s="25" t="str">
        <f t="shared" si="23"/>
        <v>日</v>
      </c>
      <c r="Z84" s="25" t="str">
        <f t="shared" si="23"/>
        <v>月</v>
      </c>
      <c r="AA84" s="25" t="str">
        <f t="shared" si="23"/>
        <v>火</v>
      </c>
      <c r="AB84" s="23" t="str">
        <f t="shared" si="23"/>
        <v>水</v>
      </c>
      <c r="AC84" s="23" t="str">
        <f t="shared" si="23"/>
        <v>木</v>
      </c>
      <c r="AD84" s="42" t="str">
        <f t="shared" si="23"/>
        <v>金</v>
      </c>
      <c r="AE84" s="47"/>
      <c r="AF84" s="45"/>
      <c r="AG84" s="45"/>
      <c r="AH84" s="7"/>
      <c r="AI84" s="17" t="s">
        <v>12</v>
      </c>
      <c r="AJ84" s="26">
        <f>+COUNTA(C85:AD86)</f>
        <v>0</v>
      </c>
    </row>
    <row r="85" spans="1:36" ht="13.5" customHeight="1">
      <c r="B85" s="128" t="s">
        <v>13</v>
      </c>
      <c r="C85" s="123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98"/>
      <c r="AC85" s="98"/>
      <c r="AD85" s="100"/>
      <c r="AE85" s="118"/>
      <c r="AF85" s="113"/>
      <c r="AG85" s="113"/>
      <c r="AH85" s="7"/>
      <c r="AI85" s="21" t="s">
        <v>29</v>
      </c>
      <c r="AJ85" s="12">
        <f>COUNTA(C83:AD83)-AJ84</f>
        <v>28</v>
      </c>
    </row>
    <row r="86" spans="1:36" ht="13.5" customHeight="1">
      <c r="B86" s="129"/>
      <c r="C86" s="123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99"/>
      <c r="AC86" s="99"/>
      <c r="AD86" s="101"/>
      <c r="AE86" s="118"/>
      <c r="AF86" s="113"/>
      <c r="AG86" s="113"/>
      <c r="AH86" s="7"/>
      <c r="AI86" s="21" t="s">
        <v>5</v>
      </c>
      <c r="AJ86" s="6">
        <f>+COUNTA(C87:AD88)</f>
        <v>0</v>
      </c>
    </row>
    <row r="87" spans="1:36" ht="13.5" customHeight="1">
      <c r="B87" s="126" t="s">
        <v>0</v>
      </c>
      <c r="C87" s="116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90"/>
      <c r="AC87" s="90"/>
      <c r="AD87" s="92"/>
      <c r="AE87" s="106"/>
      <c r="AF87" s="107"/>
      <c r="AG87" s="107"/>
      <c r="AH87" s="7"/>
      <c r="AI87" s="21" t="s">
        <v>8</v>
      </c>
      <c r="AJ87" s="8">
        <f>+AJ86/AJ85</f>
        <v>0</v>
      </c>
    </row>
    <row r="88" spans="1:36">
      <c r="B88" s="127"/>
      <c r="C88" s="116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91"/>
      <c r="AC88" s="91"/>
      <c r="AD88" s="93"/>
      <c r="AE88" s="106"/>
      <c r="AF88" s="107"/>
      <c r="AG88" s="107"/>
      <c r="AH88" s="7"/>
      <c r="AI88" s="21" t="s">
        <v>9</v>
      </c>
      <c r="AJ88" s="6">
        <f>+COUNTA(C89:AD90)</f>
        <v>0</v>
      </c>
    </row>
    <row r="89" spans="1:36">
      <c r="B89" s="124" t="s">
        <v>6</v>
      </c>
      <c r="C89" s="110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94"/>
      <c r="AC89" s="94"/>
      <c r="AD89" s="96"/>
      <c r="AE89" s="104"/>
      <c r="AF89" s="105"/>
      <c r="AG89" s="105"/>
      <c r="AH89" s="7"/>
      <c r="AI89" s="21" t="s">
        <v>3</v>
      </c>
      <c r="AJ89" s="8">
        <f>+AJ88/AJ85</f>
        <v>0</v>
      </c>
    </row>
    <row r="90" spans="1:36">
      <c r="B90" s="125"/>
      <c r="C90" s="111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95"/>
      <c r="AC90" s="95"/>
      <c r="AD90" s="97"/>
      <c r="AE90" s="104"/>
      <c r="AF90" s="105"/>
      <c r="AG90" s="105"/>
      <c r="AH90" s="7"/>
      <c r="AI90" s="58" t="s">
        <v>33</v>
      </c>
      <c r="AJ90" s="59" t="str">
        <f>IF(AND(AJ86&gt;=8,AJ88&gt;= AJ86),"達成","未達成")</f>
        <v>未達成</v>
      </c>
    </row>
    <row r="91" spans="1:36" ht="13.5" customHeight="1">
      <c r="A91" s="28" t="s">
        <v>16</v>
      </c>
      <c r="B91" s="41">
        <v>9</v>
      </c>
      <c r="C91" s="2" t="s">
        <v>32</v>
      </c>
      <c r="D91" s="2"/>
      <c r="E91" s="2"/>
      <c r="F91" s="2"/>
      <c r="W91" s="7"/>
      <c r="X91" s="7"/>
      <c r="Y91" s="7"/>
      <c r="Z91" s="7"/>
      <c r="AA91" s="7"/>
      <c r="AB91" s="7"/>
      <c r="AC91" s="7"/>
      <c r="AD91" s="7"/>
      <c r="AE91" s="7"/>
      <c r="AI91" s="22"/>
    </row>
    <row r="92" spans="1:36" ht="5.0999999999999996" customHeight="1">
      <c r="B92" s="22"/>
    </row>
    <row r="93" spans="1:36">
      <c r="B93" s="3" t="s">
        <v>10</v>
      </c>
      <c r="C93" s="55">
        <f>AD83+1</f>
        <v>224</v>
      </c>
      <c r="D93" s="13">
        <f>+C93+1</f>
        <v>225</v>
      </c>
      <c r="E93" s="13">
        <f t="shared" ref="E93:Z93" si="24">+D93+1</f>
        <v>226</v>
      </c>
      <c r="F93" s="13">
        <f t="shared" si="24"/>
        <v>227</v>
      </c>
      <c r="G93" s="13">
        <f t="shared" si="24"/>
        <v>228</v>
      </c>
      <c r="H93" s="13">
        <f t="shared" si="24"/>
        <v>229</v>
      </c>
      <c r="I93" s="13">
        <f t="shared" si="24"/>
        <v>230</v>
      </c>
      <c r="J93" s="13">
        <f t="shared" si="24"/>
        <v>231</v>
      </c>
      <c r="K93" s="13">
        <f t="shared" si="24"/>
        <v>232</v>
      </c>
      <c r="L93" s="13">
        <f t="shared" si="24"/>
        <v>233</v>
      </c>
      <c r="M93" s="13">
        <f t="shared" si="24"/>
        <v>234</v>
      </c>
      <c r="N93" s="13">
        <f t="shared" si="24"/>
        <v>235</v>
      </c>
      <c r="O93" s="13">
        <f t="shared" si="24"/>
        <v>236</v>
      </c>
      <c r="P93" s="13">
        <f t="shared" si="24"/>
        <v>237</v>
      </c>
      <c r="Q93" s="13">
        <f t="shared" si="24"/>
        <v>238</v>
      </c>
      <c r="R93" s="13">
        <f t="shared" si="24"/>
        <v>239</v>
      </c>
      <c r="S93" s="13">
        <f t="shared" si="24"/>
        <v>240</v>
      </c>
      <c r="T93" s="13">
        <f t="shared" si="24"/>
        <v>241</v>
      </c>
      <c r="U93" s="13">
        <f t="shared" si="24"/>
        <v>242</v>
      </c>
      <c r="V93" s="13">
        <f t="shared" si="24"/>
        <v>243</v>
      </c>
      <c r="W93" s="13">
        <f>+V93+1</f>
        <v>244</v>
      </c>
      <c r="X93" s="13">
        <f t="shared" si="24"/>
        <v>245</v>
      </c>
      <c r="Y93" s="13">
        <f t="shared" si="24"/>
        <v>246</v>
      </c>
      <c r="Z93" s="13">
        <f t="shared" si="24"/>
        <v>247</v>
      </c>
      <c r="AA93" s="13">
        <f>+Z93+1</f>
        <v>248</v>
      </c>
      <c r="AB93" s="13">
        <f t="shared" ref="AB93:AD93" si="25">+AA93+1</f>
        <v>249</v>
      </c>
      <c r="AC93" s="13">
        <f t="shared" si="25"/>
        <v>250</v>
      </c>
      <c r="AD93" s="51">
        <f t="shared" si="25"/>
        <v>251</v>
      </c>
      <c r="AE93" s="46"/>
      <c r="AF93" s="43"/>
      <c r="AG93" s="44"/>
      <c r="AH93" s="4"/>
      <c r="AI93" s="119">
        <f>B91</f>
        <v>9</v>
      </c>
      <c r="AJ93" s="120"/>
    </row>
    <row r="94" spans="1:36">
      <c r="B94" s="5" t="s">
        <v>4</v>
      </c>
      <c r="C94" s="24" t="str">
        <f>TEXT(WEEKDAY(+C93),"aaa")</f>
        <v>土</v>
      </c>
      <c r="D94" s="23" t="str">
        <f t="shared" ref="D94:AD94" si="26">TEXT(WEEKDAY(+D93),"aaa")</f>
        <v>日</v>
      </c>
      <c r="E94" s="23" t="str">
        <f t="shared" si="26"/>
        <v>月</v>
      </c>
      <c r="F94" s="23" t="str">
        <f t="shared" si="26"/>
        <v>火</v>
      </c>
      <c r="G94" s="23" t="str">
        <f t="shared" si="26"/>
        <v>水</v>
      </c>
      <c r="H94" s="23" t="str">
        <f t="shared" si="26"/>
        <v>木</v>
      </c>
      <c r="I94" s="23" t="str">
        <f t="shared" si="26"/>
        <v>金</v>
      </c>
      <c r="J94" s="23" t="str">
        <f t="shared" si="26"/>
        <v>土</v>
      </c>
      <c r="K94" s="23" t="str">
        <f t="shared" si="26"/>
        <v>日</v>
      </c>
      <c r="L94" s="23" t="str">
        <f t="shared" si="26"/>
        <v>月</v>
      </c>
      <c r="M94" s="23" t="str">
        <f t="shared" si="26"/>
        <v>火</v>
      </c>
      <c r="N94" s="23" t="str">
        <f t="shared" si="26"/>
        <v>水</v>
      </c>
      <c r="O94" s="23" t="str">
        <f t="shared" si="26"/>
        <v>木</v>
      </c>
      <c r="P94" s="23" t="str">
        <f t="shared" si="26"/>
        <v>金</v>
      </c>
      <c r="Q94" s="23" t="str">
        <f t="shared" si="26"/>
        <v>土</v>
      </c>
      <c r="R94" s="23" t="str">
        <f t="shared" si="26"/>
        <v>日</v>
      </c>
      <c r="S94" s="23" t="str">
        <f t="shared" si="26"/>
        <v>月</v>
      </c>
      <c r="T94" s="23" t="str">
        <f t="shared" si="26"/>
        <v>火</v>
      </c>
      <c r="U94" s="23" t="str">
        <f t="shared" si="26"/>
        <v>水</v>
      </c>
      <c r="V94" s="23" t="str">
        <f t="shared" si="26"/>
        <v>木</v>
      </c>
      <c r="W94" s="23" t="str">
        <f t="shared" si="26"/>
        <v>金</v>
      </c>
      <c r="X94" s="23" t="str">
        <f t="shared" si="26"/>
        <v>土</v>
      </c>
      <c r="Y94" s="23" t="str">
        <f t="shared" si="26"/>
        <v>日</v>
      </c>
      <c r="Z94" s="23" t="str">
        <f t="shared" si="26"/>
        <v>月</v>
      </c>
      <c r="AA94" s="23" t="str">
        <f t="shared" si="26"/>
        <v>火</v>
      </c>
      <c r="AB94" s="23" t="str">
        <f t="shared" si="26"/>
        <v>水</v>
      </c>
      <c r="AC94" s="23" t="str">
        <f t="shared" si="26"/>
        <v>木</v>
      </c>
      <c r="AD94" s="42" t="str">
        <f t="shared" si="26"/>
        <v>金</v>
      </c>
      <c r="AE94" s="47"/>
      <c r="AF94" s="45"/>
      <c r="AG94" s="45"/>
      <c r="AH94" s="7"/>
      <c r="AI94" s="17" t="s">
        <v>12</v>
      </c>
      <c r="AJ94" s="26">
        <f>+COUNTA(C95:AD96)</f>
        <v>0</v>
      </c>
    </row>
    <row r="95" spans="1:36" ht="13.5" customHeight="1">
      <c r="B95" s="121" t="s">
        <v>13</v>
      </c>
      <c r="C95" s="123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98"/>
      <c r="AC95" s="98"/>
      <c r="AD95" s="100"/>
      <c r="AE95" s="118"/>
      <c r="AF95" s="113"/>
      <c r="AG95" s="113"/>
      <c r="AH95" s="7"/>
      <c r="AI95" s="21" t="s">
        <v>29</v>
      </c>
      <c r="AJ95" s="12">
        <f>COUNTA(C93:AD93)-AJ94</f>
        <v>28</v>
      </c>
    </row>
    <row r="96" spans="1:36" ht="13.5" customHeight="1">
      <c r="B96" s="122"/>
      <c r="C96" s="123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99"/>
      <c r="AC96" s="99"/>
      <c r="AD96" s="101"/>
      <c r="AE96" s="118"/>
      <c r="AF96" s="113"/>
      <c r="AG96" s="113"/>
      <c r="AH96" s="7"/>
      <c r="AI96" s="21" t="s">
        <v>5</v>
      </c>
      <c r="AJ96" s="6">
        <f>+COUNTA(C97:AD98)</f>
        <v>0</v>
      </c>
    </row>
    <row r="97" spans="2:36" ht="13.5" customHeight="1">
      <c r="B97" s="114" t="s">
        <v>0</v>
      </c>
      <c r="C97" s="116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90"/>
      <c r="AC97" s="90"/>
      <c r="AD97" s="92"/>
      <c r="AE97" s="106"/>
      <c r="AF97" s="107"/>
      <c r="AG97" s="107"/>
      <c r="AH97" s="7"/>
      <c r="AI97" s="21" t="s">
        <v>8</v>
      </c>
      <c r="AJ97" s="8">
        <f>+AJ96/AJ95</f>
        <v>0</v>
      </c>
    </row>
    <row r="98" spans="2:36">
      <c r="B98" s="115"/>
      <c r="C98" s="116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91"/>
      <c r="AC98" s="91"/>
      <c r="AD98" s="93"/>
      <c r="AE98" s="106"/>
      <c r="AF98" s="107"/>
      <c r="AG98" s="107"/>
      <c r="AH98" s="7"/>
      <c r="AI98" s="21" t="s">
        <v>9</v>
      </c>
      <c r="AJ98" s="6">
        <f>+COUNTA(C99:AD100)</f>
        <v>0</v>
      </c>
    </row>
    <row r="99" spans="2:36">
      <c r="B99" s="108" t="s">
        <v>6</v>
      </c>
      <c r="C99" s="110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94"/>
      <c r="AC99" s="94"/>
      <c r="AD99" s="96"/>
      <c r="AE99" s="104"/>
      <c r="AF99" s="105"/>
      <c r="AG99" s="105"/>
      <c r="AH99" s="7"/>
      <c r="AI99" s="21" t="s">
        <v>3</v>
      </c>
      <c r="AJ99" s="8">
        <f>+AJ98/AJ95</f>
        <v>0</v>
      </c>
    </row>
    <row r="100" spans="2:36">
      <c r="B100" s="109"/>
      <c r="C100" s="111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95"/>
      <c r="AC100" s="95"/>
      <c r="AD100" s="97"/>
      <c r="AE100" s="104"/>
      <c r="AF100" s="105"/>
      <c r="AG100" s="105"/>
      <c r="AH100" s="7"/>
      <c r="AI100" s="58" t="s">
        <v>33</v>
      </c>
      <c r="AJ100" s="59" t="str">
        <f>IF(AND(AJ96&gt;=8,AJ98&gt;= AJ96),"達成","未達成")</f>
        <v>未達成</v>
      </c>
    </row>
    <row r="101" spans="2:36">
      <c r="B101" s="3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</sheetData>
  <mergeCells count="890">
    <mergeCell ref="AE7:AI7"/>
    <mergeCell ref="AE8:AI8"/>
    <mergeCell ref="AA19:AA20"/>
    <mergeCell ref="AE19:AE20"/>
    <mergeCell ref="AF19:AF20"/>
    <mergeCell ref="AG19:AG20"/>
    <mergeCell ref="AB19:AB20"/>
    <mergeCell ref="AC17:AC18"/>
    <mergeCell ref="AC19:AC20"/>
    <mergeCell ref="AD17:AD18"/>
    <mergeCell ref="AD19:AD20"/>
    <mergeCell ref="AE6:AI6"/>
    <mergeCell ref="AI13:AJ13"/>
    <mergeCell ref="AG15:AG16"/>
    <mergeCell ref="AE17:AE18"/>
    <mergeCell ref="AF17:AF18"/>
    <mergeCell ref="AG17:AG18"/>
    <mergeCell ref="AE5:AJ5"/>
    <mergeCell ref="B6:E6"/>
    <mergeCell ref="B8:E8"/>
    <mergeCell ref="G8:K8"/>
    <mergeCell ref="L8:N8"/>
    <mergeCell ref="P8:R8"/>
    <mergeCell ref="B7:E7"/>
    <mergeCell ref="G7:K7"/>
    <mergeCell ref="AB17:AB18"/>
    <mergeCell ref="Y17:Y18"/>
    <mergeCell ref="Z17:Z18"/>
    <mergeCell ref="AA17:AA18"/>
    <mergeCell ref="X15:X16"/>
    <mergeCell ref="Y15:Y16"/>
    <mergeCell ref="Z15:Z16"/>
    <mergeCell ref="AA15:AA16"/>
    <mergeCell ref="AE15:AE16"/>
    <mergeCell ref="AF15:AF16"/>
    <mergeCell ref="N15:N16"/>
    <mergeCell ref="O15:O16"/>
    <mergeCell ref="P15:P16"/>
    <mergeCell ref="AB15:AB16"/>
    <mergeCell ref="AC15:AC16"/>
    <mergeCell ref="AD15:AD16"/>
    <mergeCell ref="W15:W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B19:B20"/>
    <mergeCell ref="C19:C20"/>
    <mergeCell ref="D19:D20"/>
    <mergeCell ref="E19:E20"/>
    <mergeCell ref="F19:F20"/>
    <mergeCell ref="G19:G20"/>
    <mergeCell ref="H19:H20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I19:I20"/>
    <mergeCell ref="J19:J20"/>
    <mergeCell ref="K19:K20"/>
    <mergeCell ref="L19:L20"/>
    <mergeCell ref="M19:M20"/>
    <mergeCell ref="N19:N20"/>
    <mergeCell ref="F17:F18"/>
    <mergeCell ref="G17:G18"/>
    <mergeCell ref="H17:H18"/>
    <mergeCell ref="I17:I18"/>
    <mergeCell ref="J17:J18"/>
    <mergeCell ref="K17:K18"/>
    <mergeCell ref="L17:L18"/>
    <mergeCell ref="X17:X18"/>
    <mergeCell ref="P17:P18"/>
    <mergeCell ref="Q17:Q18"/>
    <mergeCell ref="R17:R18"/>
    <mergeCell ref="S17:S18"/>
    <mergeCell ref="B17:B18"/>
    <mergeCell ref="C17:C18"/>
    <mergeCell ref="D17:D18"/>
    <mergeCell ref="E17:E18"/>
    <mergeCell ref="M17:M18"/>
    <mergeCell ref="V17:V18"/>
    <mergeCell ref="W17:W18"/>
    <mergeCell ref="T17:T18"/>
    <mergeCell ref="U17:U18"/>
    <mergeCell ref="N17:N18"/>
    <mergeCell ref="O17:O18"/>
    <mergeCell ref="AI23:AJ23"/>
    <mergeCell ref="B25:B26"/>
    <mergeCell ref="C25:C26"/>
    <mergeCell ref="D25:D26"/>
    <mergeCell ref="E25:E26"/>
    <mergeCell ref="F25:F26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  <mergeCell ref="L25:L26"/>
    <mergeCell ref="Y25:Y26"/>
    <mergeCell ref="Z25:Z26"/>
    <mergeCell ref="AA25:AA26"/>
    <mergeCell ref="AE25:AE26"/>
    <mergeCell ref="AF25:AF26"/>
    <mergeCell ref="AG25:AG26"/>
    <mergeCell ref="S25:S26"/>
    <mergeCell ref="T25:T26"/>
    <mergeCell ref="U25:U26"/>
    <mergeCell ref="V25:V26"/>
    <mergeCell ref="W25:W26"/>
    <mergeCell ref="X25:X26"/>
    <mergeCell ref="AB25:AB26"/>
    <mergeCell ref="AC25:AC26"/>
    <mergeCell ref="AD25:AD26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Z27:Z28"/>
    <mergeCell ref="AA27:AA28"/>
    <mergeCell ref="AE27:AE28"/>
    <mergeCell ref="AF27:AF28"/>
    <mergeCell ref="AG27:AG28"/>
    <mergeCell ref="B29:B30"/>
    <mergeCell ref="C29:C30"/>
    <mergeCell ref="D29:D30"/>
    <mergeCell ref="E29:E30"/>
    <mergeCell ref="F29:F30"/>
    <mergeCell ref="T27:T28"/>
    <mergeCell ref="U27:U28"/>
    <mergeCell ref="V27:V28"/>
    <mergeCell ref="W27:W28"/>
    <mergeCell ref="X27:X28"/>
    <mergeCell ref="Y27:Y28"/>
    <mergeCell ref="N27:N28"/>
    <mergeCell ref="O27:O28"/>
    <mergeCell ref="P27:P28"/>
    <mergeCell ref="Q27:Q28"/>
    <mergeCell ref="R27:R28"/>
    <mergeCell ref="S27:S28"/>
    <mergeCell ref="H27:H28"/>
    <mergeCell ref="I27:I28"/>
    <mergeCell ref="M29:M30"/>
    <mergeCell ref="N29:N30"/>
    <mergeCell ref="O29:O30"/>
    <mergeCell ref="P29:P30"/>
    <mergeCell ref="Q29:Q30"/>
    <mergeCell ref="R29:R30"/>
    <mergeCell ref="G29:G30"/>
    <mergeCell ref="H29:H30"/>
    <mergeCell ref="I29:I30"/>
    <mergeCell ref="J29:J30"/>
    <mergeCell ref="K29:K30"/>
    <mergeCell ref="L29:L30"/>
    <mergeCell ref="Y29:Y30"/>
    <mergeCell ref="Z29:Z30"/>
    <mergeCell ref="AA29:AA30"/>
    <mergeCell ref="AE29:AE30"/>
    <mergeCell ref="AF29:AF30"/>
    <mergeCell ref="AG29:AG30"/>
    <mergeCell ref="S29:S30"/>
    <mergeCell ref="T29:T30"/>
    <mergeCell ref="U29:U30"/>
    <mergeCell ref="V29:V30"/>
    <mergeCell ref="W29:W30"/>
    <mergeCell ref="X29:X30"/>
    <mergeCell ref="AI33:AJ33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AG35:AG36"/>
    <mergeCell ref="X35:X36"/>
    <mergeCell ref="Y35:Y36"/>
    <mergeCell ref="Z35:Z36"/>
    <mergeCell ref="AA35:AA36"/>
    <mergeCell ref="AE35:AE36"/>
    <mergeCell ref="AF35:AF36"/>
    <mergeCell ref="N35:N36"/>
    <mergeCell ref="O35:O36"/>
    <mergeCell ref="P35:P36"/>
    <mergeCell ref="F37:F38"/>
    <mergeCell ref="G37:G38"/>
    <mergeCell ref="H37:H38"/>
    <mergeCell ref="I37:I38"/>
    <mergeCell ref="W35:W36"/>
    <mergeCell ref="Q35:Q36"/>
    <mergeCell ref="R35:R36"/>
    <mergeCell ref="S35:S36"/>
    <mergeCell ref="T35:T36"/>
    <mergeCell ref="U35:U36"/>
    <mergeCell ref="V35:V36"/>
    <mergeCell ref="K35:K36"/>
    <mergeCell ref="L35:L36"/>
    <mergeCell ref="M35:M36"/>
    <mergeCell ref="T37:T38"/>
    <mergeCell ref="U37:U38"/>
    <mergeCell ref="J37:J38"/>
    <mergeCell ref="K37:K38"/>
    <mergeCell ref="L37:L38"/>
    <mergeCell ref="M37:M38"/>
    <mergeCell ref="AE37:AE38"/>
    <mergeCell ref="AF37:AF38"/>
    <mergeCell ref="AG37:AG38"/>
    <mergeCell ref="B39:B40"/>
    <mergeCell ref="C39:C40"/>
    <mergeCell ref="D39:D40"/>
    <mergeCell ref="E39:E40"/>
    <mergeCell ref="F39:F40"/>
    <mergeCell ref="G39:G40"/>
    <mergeCell ref="H39:H40"/>
    <mergeCell ref="V37:V38"/>
    <mergeCell ref="W37:W38"/>
    <mergeCell ref="X37:X38"/>
    <mergeCell ref="Y37:Y38"/>
    <mergeCell ref="Z37:Z38"/>
    <mergeCell ref="AA37:AA38"/>
    <mergeCell ref="P37:P38"/>
    <mergeCell ref="Q37:Q38"/>
    <mergeCell ref="R37:R38"/>
    <mergeCell ref="S37:S38"/>
    <mergeCell ref="B37:B38"/>
    <mergeCell ref="C37:C38"/>
    <mergeCell ref="D37:D38"/>
    <mergeCell ref="E37:E38"/>
    <mergeCell ref="AA39:AA40"/>
    <mergeCell ref="AE39:AE40"/>
    <mergeCell ref="AF39:AF40"/>
    <mergeCell ref="AG39:AG40"/>
    <mergeCell ref="N37:N38"/>
    <mergeCell ref="O37:O38"/>
    <mergeCell ref="AI43:AJ43"/>
    <mergeCell ref="B45:B46"/>
    <mergeCell ref="C45:C46"/>
    <mergeCell ref="D45:D46"/>
    <mergeCell ref="E45:E46"/>
    <mergeCell ref="F45:F46"/>
    <mergeCell ref="U39:U40"/>
    <mergeCell ref="V39:V40"/>
    <mergeCell ref="W39:W40"/>
    <mergeCell ref="X39:X40"/>
    <mergeCell ref="Y39:Y40"/>
    <mergeCell ref="Z39:Z40"/>
    <mergeCell ref="O39:O40"/>
    <mergeCell ref="P39:P40"/>
    <mergeCell ref="Q39:Q40"/>
    <mergeCell ref="R39:R40"/>
    <mergeCell ref="S39:S40"/>
    <mergeCell ref="T39:T40"/>
    <mergeCell ref="I39:I40"/>
    <mergeCell ref="J39:J40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K39:K40"/>
    <mergeCell ref="L39:L40"/>
    <mergeCell ref="M39:M40"/>
    <mergeCell ref="N39:N40"/>
    <mergeCell ref="Y45:Y46"/>
    <mergeCell ref="Z45:Z46"/>
    <mergeCell ref="AA45:AA46"/>
    <mergeCell ref="AE45:AE46"/>
    <mergeCell ref="AF45:AF46"/>
    <mergeCell ref="AG45:AG46"/>
    <mergeCell ref="S45:S46"/>
    <mergeCell ref="T45:T46"/>
    <mergeCell ref="U45:U46"/>
    <mergeCell ref="V45:V46"/>
    <mergeCell ref="W45:W46"/>
    <mergeCell ref="X45:X46"/>
    <mergeCell ref="J47:J48"/>
    <mergeCell ref="K47:K48"/>
    <mergeCell ref="L47:L48"/>
    <mergeCell ref="M47:M48"/>
    <mergeCell ref="B47:B48"/>
    <mergeCell ref="C47:C48"/>
    <mergeCell ref="D47:D48"/>
    <mergeCell ref="E47:E48"/>
    <mergeCell ref="F47:F48"/>
    <mergeCell ref="G47:G48"/>
    <mergeCell ref="Z47:Z48"/>
    <mergeCell ref="AA47:AA48"/>
    <mergeCell ref="AE47:AE48"/>
    <mergeCell ref="AF47:AF48"/>
    <mergeCell ref="AG47:AG48"/>
    <mergeCell ref="B49:B50"/>
    <mergeCell ref="C49:C50"/>
    <mergeCell ref="D49:D50"/>
    <mergeCell ref="E49:E50"/>
    <mergeCell ref="F49:F50"/>
    <mergeCell ref="T47:T48"/>
    <mergeCell ref="U47:U48"/>
    <mergeCell ref="V47:V48"/>
    <mergeCell ref="W47:W48"/>
    <mergeCell ref="X47:X48"/>
    <mergeCell ref="Y47:Y48"/>
    <mergeCell ref="N47:N48"/>
    <mergeCell ref="O47:O48"/>
    <mergeCell ref="P47:P48"/>
    <mergeCell ref="Q47:Q48"/>
    <mergeCell ref="R47:R48"/>
    <mergeCell ref="S47:S48"/>
    <mergeCell ref="H47:H48"/>
    <mergeCell ref="I47:I48"/>
    <mergeCell ref="M49:M50"/>
    <mergeCell ref="N49:N50"/>
    <mergeCell ref="O49:O50"/>
    <mergeCell ref="P49:P50"/>
    <mergeCell ref="Q49:Q50"/>
    <mergeCell ref="R49:R50"/>
    <mergeCell ref="G49:G50"/>
    <mergeCell ref="H49:H50"/>
    <mergeCell ref="I49:I50"/>
    <mergeCell ref="J49:J50"/>
    <mergeCell ref="K49:K50"/>
    <mergeCell ref="L49:L50"/>
    <mergeCell ref="Y49:Y50"/>
    <mergeCell ref="Z49:Z50"/>
    <mergeCell ref="AA49:AA50"/>
    <mergeCell ref="AE49:AE50"/>
    <mergeCell ref="AF49:AF50"/>
    <mergeCell ref="AG49:AG50"/>
    <mergeCell ref="S49:S50"/>
    <mergeCell ref="T49:T50"/>
    <mergeCell ref="U49:U50"/>
    <mergeCell ref="V49:V50"/>
    <mergeCell ref="W49:W50"/>
    <mergeCell ref="X49:X50"/>
    <mergeCell ref="AI53:AJ53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AG55:AG56"/>
    <mergeCell ref="X55:X56"/>
    <mergeCell ref="Y55:Y56"/>
    <mergeCell ref="Z55:Z56"/>
    <mergeCell ref="AA55:AA56"/>
    <mergeCell ref="AE55:AE56"/>
    <mergeCell ref="AF55:AF56"/>
    <mergeCell ref="N55:N56"/>
    <mergeCell ref="O55:O56"/>
    <mergeCell ref="P55:P56"/>
    <mergeCell ref="F57:F58"/>
    <mergeCell ref="G57:G58"/>
    <mergeCell ref="H57:H58"/>
    <mergeCell ref="I57:I58"/>
    <mergeCell ref="W55:W56"/>
    <mergeCell ref="Q55:Q56"/>
    <mergeCell ref="R55:R56"/>
    <mergeCell ref="S55:S56"/>
    <mergeCell ref="T55:T56"/>
    <mergeCell ref="U55:U56"/>
    <mergeCell ref="V55:V56"/>
    <mergeCell ref="K55:K56"/>
    <mergeCell ref="L55:L56"/>
    <mergeCell ref="M55:M56"/>
    <mergeCell ref="T57:T58"/>
    <mergeCell ref="U57:U58"/>
    <mergeCell ref="J57:J58"/>
    <mergeCell ref="K57:K58"/>
    <mergeCell ref="L57:L58"/>
    <mergeCell ref="M57:M58"/>
    <mergeCell ref="AE57:AE58"/>
    <mergeCell ref="AF57:AF58"/>
    <mergeCell ref="AG57:AG58"/>
    <mergeCell ref="B59:B60"/>
    <mergeCell ref="C59:C60"/>
    <mergeCell ref="D59:D60"/>
    <mergeCell ref="E59:E60"/>
    <mergeCell ref="F59:F60"/>
    <mergeCell ref="G59:G60"/>
    <mergeCell ref="H59:H60"/>
    <mergeCell ref="V57:V58"/>
    <mergeCell ref="W57:W58"/>
    <mergeCell ref="X57:X58"/>
    <mergeCell ref="Y57:Y58"/>
    <mergeCell ref="Z57:Z58"/>
    <mergeCell ref="AA57:AA58"/>
    <mergeCell ref="P57:P58"/>
    <mergeCell ref="Q57:Q58"/>
    <mergeCell ref="R57:R58"/>
    <mergeCell ref="S57:S58"/>
    <mergeCell ref="B57:B58"/>
    <mergeCell ref="C57:C58"/>
    <mergeCell ref="D57:D58"/>
    <mergeCell ref="E57:E58"/>
    <mergeCell ref="AA59:AA60"/>
    <mergeCell ref="AE59:AE60"/>
    <mergeCell ref="AF59:AF60"/>
    <mergeCell ref="AG59:AG60"/>
    <mergeCell ref="N57:N58"/>
    <mergeCell ref="O57:O58"/>
    <mergeCell ref="AI63:AJ63"/>
    <mergeCell ref="B65:B66"/>
    <mergeCell ref="C65:C66"/>
    <mergeCell ref="D65:D66"/>
    <mergeCell ref="E65:E66"/>
    <mergeCell ref="F65:F66"/>
    <mergeCell ref="U59:U60"/>
    <mergeCell ref="V59:V60"/>
    <mergeCell ref="W59:W60"/>
    <mergeCell ref="X59:X60"/>
    <mergeCell ref="Y59:Y60"/>
    <mergeCell ref="Z59:Z60"/>
    <mergeCell ref="O59:O60"/>
    <mergeCell ref="P59:P60"/>
    <mergeCell ref="Q59:Q60"/>
    <mergeCell ref="R59:R60"/>
    <mergeCell ref="S59:S60"/>
    <mergeCell ref="T59:T60"/>
    <mergeCell ref="I59:I60"/>
    <mergeCell ref="J59:J60"/>
    <mergeCell ref="M65:M66"/>
    <mergeCell ref="N65:N66"/>
    <mergeCell ref="O65:O66"/>
    <mergeCell ref="P65:P66"/>
    <mergeCell ref="Q65:Q66"/>
    <mergeCell ref="R65:R66"/>
    <mergeCell ref="G65:G66"/>
    <mergeCell ref="H65:H66"/>
    <mergeCell ref="I65:I66"/>
    <mergeCell ref="J65:J66"/>
    <mergeCell ref="K65:K66"/>
    <mergeCell ref="L65:L66"/>
    <mergeCell ref="K59:K60"/>
    <mergeCell ref="L59:L60"/>
    <mergeCell ref="M59:M60"/>
    <mergeCell ref="N59:N60"/>
    <mergeCell ref="Y65:Y66"/>
    <mergeCell ref="Z65:Z66"/>
    <mergeCell ref="AA65:AA66"/>
    <mergeCell ref="AE65:AE66"/>
    <mergeCell ref="AF65:AF66"/>
    <mergeCell ref="AG65:AG66"/>
    <mergeCell ref="S65:S66"/>
    <mergeCell ref="T65:T66"/>
    <mergeCell ref="U65:U66"/>
    <mergeCell ref="V65:V66"/>
    <mergeCell ref="W65:W66"/>
    <mergeCell ref="X65:X66"/>
    <mergeCell ref="J67:J68"/>
    <mergeCell ref="K67:K68"/>
    <mergeCell ref="L67:L68"/>
    <mergeCell ref="M67:M68"/>
    <mergeCell ref="B67:B68"/>
    <mergeCell ref="C67:C68"/>
    <mergeCell ref="D67:D68"/>
    <mergeCell ref="E67:E68"/>
    <mergeCell ref="F67:F68"/>
    <mergeCell ref="G67:G68"/>
    <mergeCell ref="Z67:Z68"/>
    <mergeCell ref="AA67:AA68"/>
    <mergeCell ref="AE67:AE68"/>
    <mergeCell ref="AF67:AF68"/>
    <mergeCell ref="AG67:AG68"/>
    <mergeCell ref="B69:B70"/>
    <mergeCell ref="C69:C70"/>
    <mergeCell ref="D69:D70"/>
    <mergeCell ref="E69:E70"/>
    <mergeCell ref="F69:F70"/>
    <mergeCell ref="T67:T68"/>
    <mergeCell ref="U67:U68"/>
    <mergeCell ref="V67:V68"/>
    <mergeCell ref="W67:W68"/>
    <mergeCell ref="X67:X68"/>
    <mergeCell ref="Y67:Y68"/>
    <mergeCell ref="N67:N68"/>
    <mergeCell ref="O67:O68"/>
    <mergeCell ref="P67:P68"/>
    <mergeCell ref="Q67:Q68"/>
    <mergeCell ref="R67:R68"/>
    <mergeCell ref="S67:S68"/>
    <mergeCell ref="H67:H68"/>
    <mergeCell ref="I67:I68"/>
    <mergeCell ref="M69:M70"/>
    <mergeCell ref="N69:N70"/>
    <mergeCell ref="O69:O70"/>
    <mergeCell ref="P69:P70"/>
    <mergeCell ref="Q69:Q70"/>
    <mergeCell ref="R69:R70"/>
    <mergeCell ref="G69:G70"/>
    <mergeCell ref="H69:H70"/>
    <mergeCell ref="I69:I70"/>
    <mergeCell ref="J69:J70"/>
    <mergeCell ref="K69:K70"/>
    <mergeCell ref="L69:L70"/>
    <mergeCell ref="Y69:Y70"/>
    <mergeCell ref="Z69:Z70"/>
    <mergeCell ref="AA69:AA70"/>
    <mergeCell ref="AE69:AE70"/>
    <mergeCell ref="AF69:AF70"/>
    <mergeCell ref="AG69:AG70"/>
    <mergeCell ref="S69:S70"/>
    <mergeCell ref="T69:T70"/>
    <mergeCell ref="U69:U70"/>
    <mergeCell ref="V69:V70"/>
    <mergeCell ref="W69:W70"/>
    <mergeCell ref="X69:X70"/>
    <mergeCell ref="AD69:AD70"/>
    <mergeCell ref="AI73:AJ73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AG75:AG76"/>
    <mergeCell ref="X75:X76"/>
    <mergeCell ref="Y75:Y76"/>
    <mergeCell ref="Z75:Z76"/>
    <mergeCell ref="AA75:AA76"/>
    <mergeCell ref="AE75:AE76"/>
    <mergeCell ref="AF75:AF76"/>
    <mergeCell ref="N75:N76"/>
    <mergeCell ref="O75:O76"/>
    <mergeCell ref="P75:P76"/>
    <mergeCell ref="AB75:AB76"/>
    <mergeCell ref="AC75:AC76"/>
    <mergeCell ref="AD75:AD76"/>
    <mergeCell ref="F77:F78"/>
    <mergeCell ref="G77:G78"/>
    <mergeCell ref="H77:H78"/>
    <mergeCell ref="I77:I78"/>
    <mergeCell ref="W75:W76"/>
    <mergeCell ref="Q75:Q76"/>
    <mergeCell ref="R75:R76"/>
    <mergeCell ref="S75:S76"/>
    <mergeCell ref="T75:T76"/>
    <mergeCell ref="U75:U76"/>
    <mergeCell ref="V75:V76"/>
    <mergeCell ref="K75:K76"/>
    <mergeCell ref="L75:L76"/>
    <mergeCell ref="M75:M76"/>
    <mergeCell ref="T77:T78"/>
    <mergeCell ref="U77:U78"/>
    <mergeCell ref="J77:J78"/>
    <mergeCell ref="K77:K78"/>
    <mergeCell ref="L77:L78"/>
    <mergeCell ref="M77:M78"/>
    <mergeCell ref="AE77:AE78"/>
    <mergeCell ref="AF77:AF78"/>
    <mergeCell ref="AG77:AG78"/>
    <mergeCell ref="B79:B80"/>
    <mergeCell ref="C79:C80"/>
    <mergeCell ref="D79:D80"/>
    <mergeCell ref="E79:E80"/>
    <mergeCell ref="F79:F80"/>
    <mergeCell ref="G79:G80"/>
    <mergeCell ref="H79:H80"/>
    <mergeCell ref="V77:V78"/>
    <mergeCell ref="W77:W78"/>
    <mergeCell ref="X77:X78"/>
    <mergeCell ref="Y77:Y78"/>
    <mergeCell ref="Z77:Z78"/>
    <mergeCell ref="AA77:AA78"/>
    <mergeCell ref="P77:P78"/>
    <mergeCell ref="Q77:Q78"/>
    <mergeCell ref="R77:R78"/>
    <mergeCell ref="S77:S78"/>
    <mergeCell ref="B77:B78"/>
    <mergeCell ref="C77:C78"/>
    <mergeCell ref="D77:D78"/>
    <mergeCell ref="E77:E78"/>
    <mergeCell ref="AA79:AA80"/>
    <mergeCell ref="AE79:AE80"/>
    <mergeCell ref="AF79:AF80"/>
    <mergeCell ref="AG79:AG80"/>
    <mergeCell ref="N77:N78"/>
    <mergeCell ref="O77:O78"/>
    <mergeCell ref="AI83:AJ83"/>
    <mergeCell ref="B85:B86"/>
    <mergeCell ref="C85:C86"/>
    <mergeCell ref="D85:D86"/>
    <mergeCell ref="E85:E86"/>
    <mergeCell ref="F85:F86"/>
    <mergeCell ref="U79:U80"/>
    <mergeCell ref="V79:V80"/>
    <mergeCell ref="W79:W80"/>
    <mergeCell ref="X79:X80"/>
    <mergeCell ref="Y79:Y80"/>
    <mergeCell ref="Z79:Z80"/>
    <mergeCell ref="O79:O80"/>
    <mergeCell ref="P79:P80"/>
    <mergeCell ref="Q79:Q80"/>
    <mergeCell ref="R79:R80"/>
    <mergeCell ref="S79:S80"/>
    <mergeCell ref="T79:T80"/>
    <mergeCell ref="I79:I80"/>
    <mergeCell ref="J79:J80"/>
    <mergeCell ref="M85:M86"/>
    <mergeCell ref="N85:N86"/>
    <mergeCell ref="O85:O86"/>
    <mergeCell ref="P85:P86"/>
    <mergeCell ref="Q85:Q86"/>
    <mergeCell ref="R85:R86"/>
    <mergeCell ref="G85:G86"/>
    <mergeCell ref="H85:H86"/>
    <mergeCell ref="I85:I86"/>
    <mergeCell ref="J85:J86"/>
    <mergeCell ref="K85:K86"/>
    <mergeCell ref="L85:L86"/>
    <mergeCell ref="K79:K80"/>
    <mergeCell ref="L79:L80"/>
    <mergeCell ref="M79:M80"/>
    <mergeCell ref="N79:N80"/>
    <mergeCell ref="Y85:Y86"/>
    <mergeCell ref="Z85:Z86"/>
    <mergeCell ref="AA85:AA86"/>
    <mergeCell ref="AE85:AE86"/>
    <mergeCell ref="AF85:AF86"/>
    <mergeCell ref="AG85:AG86"/>
    <mergeCell ref="S85:S86"/>
    <mergeCell ref="T85:T86"/>
    <mergeCell ref="U85:U86"/>
    <mergeCell ref="V85:V86"/>
    <mergeCell ref="W85:W86"/>
    <mergeCell ref="X85:X86"/>
    <mergeCell ref="J87:J88"/>
    <mergeCell ref="K87:K88"/>
    <mergeCell ref="L87:L88"/>
    <mergeCell ref="M87:M88"/>
    <mergeCell ref="B87:B88"/>
    <mergeCell ref="C87:C88"/>
    <mergeCell ref="D87:D88"/>
    <mergeCell ref="E87:E88"/>
    <mergeCell ref="F87:F88"/>
    <mergeCell ref="G87:G88"/>
    <mergeCell ref="Z87:Z88"/>
    <mergeCell ref="AA87:AA88"/>
    <mergeCell ref="AE87:AE88"/>
    <mergeCell ref="AF87:AF88"/>
    <mergeCell ref="AG87:AG88"/>
    <mergeCell ref="B89:B90"/>
    <mergeCell ref="C89:C90"/>
    <mergeCell ref="D89:D90"/>
    <mergeCell ref="E89:E90"/>
    <mergeCell ref="F89:F90"/>
    <mergeCell ref="T87:T88"/>
    <mergeCell ref="U87:U88"/>
    <mergeCell ref="V87:V88"/>
    <mergeCell ref="W87:W88"/>
    <mergeCell ref="X87:X88"/>
    <mergeCell ref="Y87:Y88"/>
    <mergeCell ref="N87:N88"/>
    <mergeCell ref="O87:O88"/>
    <mergeCell ref="P87:P88"/>
    <mergeCell ref="Q87:Q88"/>
    <mergeCell ref="R87:R88"/>
    <mergeCell ref="S87:S88"/>
    <mergeCell ref="H87:H88"/>
    <mergeCell ref="I87:I88"/>
    <mergeCell ref="M89:M90"/>
    <mergeCell ref="N89:N90"/>
    <mergeCell ref="O89:O90"/>
    <mergeCell ref="P89:P90"/>
    <mergeCell ref="Q89:Q90"/>
    <mergeCell ref="R89:R90"/>
    <mergeCell ref="G89:G90"/>
    <mergeCell ref="H89:H90"/>
    <mergeCell ref="I89:I90"/>
    <mergeCell ref="J89:J90"/>
    <mergeCell ref="K89:K90"/>
    <mergeCell ref="L89:L90"/>
    <mergeCell ref="Y89:Y90"/>
    <mergeCell ref="Z89:Z90"/>
    <mergeCell ref="AA89:AA90"/>
    <mergeCell ref="AE89:AE90"/>
    <mergeCell ref="AF89:AF90"/>
    <mergeCell ref="AG89:AG90"/>
    <mergeCell ref="S89:S90"/>
    <mergeCell ref="T89:T90"/>
    <mergeCell ref="U89:U90"/>
    <mergeCell ref="V89:V90"/>
    <mergeCell ref="W89:W90"/>
    <mergeCell ref="X89:X90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U95:U96"/>
    <mergeCell ref="V95:V96"/>
    <mergeCell ref="K95:K96"/>
    <mergeCell ref="L95:L96"/>
    <mergeCell ref="M95:M96"/>
    <mergeCell ref="N95:N96"/>
    <mergeCell ref="O95:O96"/>
    <mergeCell ref="P95:P96"/>
    <mergeCell ref="AI93:AJ93"/>
    <mergeCell ref="L97:L98"/>
    <mergeCell ref="M97:M98"/>
    <mergeCell ref="N97:N98"/>
    <mergeCell ref="O97:O98"/>
    <mergeCell ref="AF95:AF96"/>
    <mergeCell ref="AG95:AG96"/>
    <mergeCell ref="B97:B98"/>
    <mergeCell ref="C97:C98"/>
    <mergeCell ref="D97:D98"/>
    <mergeCell ref="E97:E98"/>
    <mergeCell ref="F97:F98"/>
    <mergeCell ref="G97:G98"/>
    <mergeCell ref="H97:H98"/>
    <mergeCell ref="I97:I98"/>
    <mergeCell ref="W95:W96"/>
    <mergeCell ref="X95:X96"/>
    <mergeCell ref="Y95:Y96"/>
    <mergeCell ref="Z95:Z96"/>
    <mergeCell ref="AA95:AA96"/>
    <mergeCell ref="AE95:AE96"/>
    <mergeCell ref="Q95:Q96"/>
    <mergeCell ref="R95:R96"/>
    <mergeCell ref="S95:S96"/>
    <mergeCell ref="T95:T96"/>
    <mergeCell ref="AE97:AE98"/>
    <mergeCell ref="AF97:AF98"/>
    <mergeCell ref="AG97:AG98"/>
    <mergeCell ref="B99:B100"/>
    <mergeCell ref="C99:C100"/>
    <mergeCell ref="D99:D100"/>
    <mergeCell ref="E99:E100"/>
    <mergeCell ref="F99:F100"/>
    <mergeCell ref="G99:G100"/>
    <mergeCell ref="H99:H100"/>
    <mergeCell ref="V97:V98"/>
    <mergeCell ref="W97:W98"/>
    <mergeCell ref="X97:X98"/>
    <mergeCell ref="Y97:Y98"/>
    <mergeCell ref="Z97:Z98"/>
    <mergeCell ref="AA97:AA98"/>
    <mergeCell ref="P97:P98"/>
    <mergeCell ref="Q97:Q98"/>
    <mergeCell ref="R97:R98"/>
    <mergeCell ref="S97:S98"/>
    <mergeCell ref="T97:T98"/>
    <mergeCell ref="U97:U98"/>
    <mergeCell ref="J97:J98"/>
    <mergeCell ref="K97:K98"/>
    <mergeCell ref="O99:O100"/>
    <mergeCell ref="P99:P100"/>
    <mergeCell ref="Q99:Q100"/>
    <mergeCell ref="R99:R100"/>
    <mergeCell ref="S99:S100"/>
    <mergeCell ref="T99:T100"/>
    <mergeCell ref="I99:I100"/>
    <mergeCell ref="J99:J100"/>
    <mergeCell ref="K99:K100"/>
    <mergeCell ref="L99:L100"/>
    <mergeCell ref="M99:M100"/>
    <mergeCell ref="N99:N100"/>
    <mergeCell ref="AA99:AA100"/>
    <mergeCell ref="AE99:AE100"/>
    <mergeCell ref="AF99:AF100"/>
    <mergeCell ref="AG99:AG100"/>
    <mergeCell ref="U99:U100"/>
    <mergeCell ref="V99:V100"/>
    <mergeCell ref="W99:W100"/>
    <mergeCell ref="X99:X100"/>
    <mergeCell ref="Y99:Y100"/>
    <mergeCell ref="Z99:Z100"/>
    <mergeCell ref="AB99:AB100"/>
    <mergeCell ref="AC99:AC100"/>
    <mergeCell ref="AD99:AD100"/>
    <mergeCell ref="AB27:AB28"/>
    <mergeCell ref="AC27:AC28"/>
    <mergeCell ref="AD27:AD28"/>
    <mergeCell ref="AB29:AB30"/>
    <mergeCell ref="AC29:AC30"/>
    <mergeCell ref="AD29:AD30"/>
    <mergeCell ref="AB35:AB36"/>
    <mergeCell ref="AC35:AC36"/>
    <mergeCell ref="AD35:AD36"/>
    <mergeCell ref="AB37:AB38"/>
    <mergeCell ref="AC37:AC38"/>
    <mergeCell ref="AD37:AD38"/>
    <mergeCell ref="AB39:AB40"/>
    <mergeCell ref="AC39:AC40"/>
    <mergeCell ref="AD39:AD40"/>
    <mergeCell ref="AB45:AB46"/>
    <mergeCell ref="AC45:AC46"/>
    <mergeCell ref="AD45:AD46"/>
    <mergeCell ref="AB47:AB48"/>
    <mergeCell ref="AC47:AC48"/>
    <mergeCell ref="AD47:AD48"/>
    <mergeCell ref="AB49:AB50"/>
    <mergeCell ref="AC49:AC50"/>
    <mergeCell ref="AD49:AD50"/>
    <mergeCell ref="AB55:AB56"/>
    <mergeCell ref="AC55:AC56"/>
    <mergeCell ref="AD55:AD56"/>
    <mergeCell ref="AC87:AC88"/>
    <mergeCell ref="AD87:AD88"/>
    <mergeCell ref="AB89:AB90"/>
    <mergeCell ref="AC89:AC90"/>
    <mergeCell ref="AD89:AD90"/>
    <mergeCell ref="AB95:AB96"/>
    <mergeCell ref="AC95:AC96"/>
    <mergeCell ref="AD95:AD96"/>
    <mergeCell ref="AB57:AB58"/>
    <mergeCell ref="AC57:AC58"/>
    <mergeCell ref="AD57:AD58"/>
    <mergeCell ref="AB59:AB60"/>
    <mergeCell ref="AC59:AC60"/>
    <mergeCell ref="AD59:AD60"/>
    <mergeCell ref="AB65:AB66"/>
    <mergeCell ref="AC65:AC66"/>
    <mergeCell ref="AD65:AD66"/>
    <mergeCell ref="AI2:AJ2"/>
    <mergeCell ref="AI3:AJ3"/>
    <mergeCell ref="AE2:AH2"/>
    <mergeCell ref="AE3:AH3"/>
    <mergeCell ref="AA2:AD2"/>
    <mergeCell ref="AA3:AD3"/>
    <mergeCell ref="AB97:AB98"/>
    <mergeCell ref="AC97:AC98"/>
    <mergeCell ref="AD97:AD98"/>
    <mergeCell ref="AB77:AB78"/>
    <mergeCell ref="AC77:AC78"/>
    <mergeCell ref="AD77:AD78"/>
    <mergeCell ref="AB79:AB80"/>
    <mergeCell ref="AC79:AC80"/>
    <mergeCell ref="AD79:AD80"/>
    <mergeCell ref="AB85:AB86"/>
    <mergeCell ref="AC85:AC86"/>
    <mergeCell ref="AD85:AD86"/>
    <mergeCell ref="AB67:AB68"/>
    <mergeCell ref="AC67:AC68"/>
    <mergeCell ref="AD67:AD68"/>
    <mergeCell ref="AB69:AB70"/>
    <mergeCell ref="AC69:AC70"/>
    <mergeCell ref="AB87:AB88"/>
  </mergeCells>
  <phoneticPr fontId="2"/>
  <conditionalFormatting sqref="C15:D15">
    <cfRule type="containsText" dxfId="259" priority="69" operator="containsText" text="日">
      <formula>NOT(ISERROR(SEARCH("日",C15)))</formula>
    </cfRule>
    <cfRule type="containsText" dxfId="258" priority="70" operator="containsText" text="土">
      <formula>NOT(ISERROR(SEARCH("土",C15)))</formula>
    </cfRule>
  </conditionalFormatting>
  <conditionalFormatting sqref="AB34:AD34">
    <cfRule type="containsText" dxfId="257" priority="65" operator="containsText" text="日">
      <formula>NOT(ISERROR(SEARCH("日",AB34)))</formula>
    </cfRule>
    <cfRule type="containsText" dxfId="256" priority="66" operator="containsText" text="土">
      <formula>NOT(ISERROR(SEARCH("土",AB34)))</formula>
    </cfRule>
  </conditionalFormatting>
  <conditionalFormatting sqref="C55:D55">
    <cfRule type="containsText" dxfId="255" priority="23" operator="containsText" text="日">
      <formula>NOT(ISERROR(SEARCH("日",C55)))</formula>
    </cfRule>
    <cfRule type="containsText" dxfId="254" priority="24" operator="containsText" text="土">
      <formula>NOT(ISERROR(SEARCH("土",C55)))</formula>
    </cfRule>
  </conditionalFormatting>
  <conditionalFormatting sqref="E65:AG65">
    <cfRule type="containsText" dxfId="253" priority="21" operator="containsText" text="日">
      <formula>NOT(ISERROR(SEARCH("日",E65)))</formula>
    </cfRule>
    <cfRule type="containsText" dxfId="252" priority="22" operator="containsText" text="土">
      <formula>NOT(ISERROR(SEARCH("土",E65)))</formula>
    </cfRule>
  </conditionalFormatting>
  <conditionalFormatting sqref="C65:D65">
    <cfRule type="containsText" dxfId="251" priority="19" operator="containsText" text="日">
      <formula>NOT(ISERROR(SEARCH("日",C65)))</formula>
    </cfRule>
    <cfRule type="containsText" dxfId="250" priority="20" operator="containsText" text="土">
      <formula>NOT(ISERROR(SEARCH("土",C65)))</formula>
    </cfRule>
  </conditionalFormatting>
  <conditionalFormatting sqref="E75:AG75">
    <cfRule type="containsText" dxfId="249" priority="17" operator="containsText" text="日">
      <formula>NOT(ISERROR(SEARCH("日",E75)))</formula>
    </cfRule>
    <cfRule type="containsText" dxfId="248" priority="18" operator="containsText" text="土">
      <formula>NOT(ISERROR(SEARCH("土",E75)))</formula>
    </cfRule>
  </conditionalFormatting>
  <conditionalFormatting sqref="C75:D75">
    <cfRule type="containsText" dxfId="247" priority="15" operator="containsText" text="日">
      <formula>NOT(ISERROR(SEARCH("日",C75)))</formula>
    </cfRule>
    <cfRule type="containsText" dxfId="246" priority="16" operator="containsText" text="土">
      <formula>NOT(ISERROR(SEARCH("土",C75)))</formula>
    </cfRule>
  </conditionalFormatting>
  <conditionalFormatting sqref="E85:AG85">
    <cfRule type="containsText" dxfId="245" priority="13" operator="containsText" text="日">
      <formula>NOT(ISERROR(SEARCH("日",E85)))</formula>
    </cfRule>
    <cfRule type="containsText" dxfId="244" priority="14" operator="containsText" text="土">
      <formula>NOT(ISERROR(SEARCH("土",E85)))</formula>
    </cfRule>
  </conditionalFormatting>
  <conditionalFormatting sqref="C85:D85">
    <cfRule type="containsText" dxfId="243" priority="11" operator="containsText" text="日">
      <formula>NOT(ISERROR(SEARCH("日",C85)))</formula>
    </cfRule>
    <cfRule type="containsText" dxfId="242" priority="12" operator="containsText" text="土">
      <formula>NOT(ISERROR(SEARCH("土",C85)))</formula>
    </cfRule>
  </conditionalFormatting>
  <conditionalFormatting sqref="E95:AG95">
    <cfRule type="containsText" dxfId="241" priority="9" operator="containsText" text="日">
      <formula>NOT(ISERROR(SEARCH("日",E95)))</formula>
    </cfRule>
    <cfRule type="containsText" dxfId="240" priority="10" operator="containsText" text="土">
      <formula>NOT(ISERROR(SEARCH("土",E95)))</formula>
    </cfRule>
  </conditionalFormatting>
  <conditionalFormatting sqref="C95:D95">
    <cfRule type="containsText" dxfId="239" priority="7" operator="containsText" text="日">
      <formula>NOT(ISERROR(SEARCH("日",C95)))</formula>
    </cfRule>
    <cfRule type="containsText" dxfId="238" priority="8" operator="containsText" text="土">
      <formula>NOT(ISERROR(SEARCH("土",C95)))</formula>
    </cfRule>
  </conditionalFormatting>
  <conditionalFormatting sqref="C24:AA24 C54:AA54 C44:AA44 C34:AA34 E15:AH15 C14:AH14 AE24:AF24 AE34:AG34 AE44:AG44 AH24:AH25">
    <cfRule type="containsText" dxfId="237" priority="84" operator="containsText" text="日">
      <formula>NOT(ISERROR(SEARCH("日",C14)))</formula>
    </cfRule>
    <cfRule type="containsText" dxfId="236" priority="85" operator="containsText" text="土">
      <formula>NOT(ISERROR(SEARCH("土",C14)))</formula>
    </cfRule>
  </conditionalFormatting>
  <conditionalFormatting sqref="AH34:AH35 AH44:AH45 AH54:AH55">
    <cfRule type="containsText" dxfId="235" priority="82" operator="containsText" text="日">
      <formula>NOT(ISERROR(SEARCH("日",AH34)))</formula>
    </cfRule>
    <cfRule type="containsText" dxfId="234" priority="83" operator="containsText" text="土">
      <formula>NOT(ISERROR(SEARCH("土",AH34)))</formula>
    </cfRule>
  </conditionalFormatting>
  <conditionalFormatting sqref="AH64:AH65 AH74:AH75 AH84:AH85 AH94:AH95">
    <cfRule type="containsText" dxfId="233" priority="57" operator="containsText" text="日">
      <formula>NOT(ISERROR(SEARCH("日",AH64)))</formula>
    </cfRule>
    <cfRule type="containsText" dxfId="232" priority="58" operator="containsText" text="土">
      <formula>NOT(ISERROR(SEARCH("土",AH64)))</formula>
    </cfRule>
  </conditionalFormatting>
  <conditionalFormatting sqref="AB84:AD84">
    <cfRule type="containsText" dxfId="231" priority="45" operator="containsText" text="日">
      <formula>NOT(ISERROR(SEARCH("日",AB84)))</formula>
    </cfRule>
    <cfRule type="containsText" dxfId="230" priority="46" operator="containsText" text="土">
      <formula>NOT(ISERROR(SEARCH("土",AB84)))</formula>
    </cfRule>
  </conditionalFormatting>
  <conditionalFormatting sqref="AE54:AG54">
    <cfRule type="containsText" dxfId="229" priority="39" operator="containsText" text="日">
      <formula>NOT(ISERROR(SEARCH("日",AE54)))</formula>
    </cfRule>
    <cfRule type="containsText" dxfId="228" priority="40" operator="containsText" text="土">
      <formula>NOT(ISERROR(SEARCH("土",AE54)))</formula>
    </cfRule>
  </conditionalFormatting>
  <conditionalFormatting sqref="AB24:AD24">
    <cfRule type="containsText" dxfId="227" priority="67" operator="containsText" text="日">
      <formula>NOT(ISERROR(SEARCH("日",AB24)))</formula>
    </cfRule>
    <cfRule type="containsText" dxfId="226" priority="68" operator="containsText" text="土">
      <formula>NOT(ISERROR(SEARCH("土",AB24)))</formula>
    </cfRule>
  </conditionalFormatting>
  <conditionalFormatting sqref="AB44:AD44">
    <cfRule type="containsText" dxfId="225" priority="63" operator="containsText" text="日">
      <formula>NOT(ISERROR(SEARCH("日",AB44)))</formula>
    </cfRule>
    <cfRule type="containsText" dxfId="224" priority="64" operator="containsText" text="土">
      <formula>NOT(ISERROR(SEARCH("土",AB44)))</formula>
    </cfRule>
  </conditionalFormatting>
  <conditionalFormatting sqref="AB54:AD54">
    <cfRule type="containsText" dxfId="223" priority="61" operator="containsText" text="日">
      <formula>NOT(ISERROR(SEARCH("日",AB54)))</formula>
    </cfRule>
    <cfRule type="containsText" dxfId="222" priority="62" operator="containsText" text="土">
      <formula>NOT(ISERROR(SEARCH("土",AB54)))</formula>
    </cfRule>
  </conditionalFormatting>
  <conditionalFormatting sqref="C84:AA84 C74:AA74 C64:AA64 C94:AA94 AE64:AG64 AE74:AG74 AE84:AG84 AE94:AG94">
    <cfRule type="containsText" dxfId="221" priority="59" operator="containsText" text="日">
      <formula>NOT(ISERROR(SEARCH("日",C64)))</formula>
    </cfRule>
    <cfRule type="containsText" dxfId="220" priority="60" operator="containsText" text="土">
      <formula>NOT(ISERROR(SEARCH("土",C64)))</formula>
    </cfRule>
  </conditionalFormatting>
  <conditionalFormatting sqref="AB74:AD74">
    <cfRule type="containsText" dxfId="219" priority="47" operator="containsText" text="日">
      <formula>NOT(ISERROR(SEARCH("日",AB74)))</formula>
    </cfRule>
    <cfRule type="containsText" dxfId="218" priority="48" operator="containsText" text="土">
      <formula>NOT(ISERROR(SEARCH("土",AB74)))</formula>
    </cfRule>
  </conditionalFormatting>
  <conditionalFormatting sqref="AG24">
    <cfRule type="containsText" dxfId="217" priority="41" operator="containsText" text="日">
      <formula>NOT(ISERROR(SEARCH("日",AG24)))</formula>
    </cfRule>
    <cfRule type="containsText" dxfId="216" priority="42" operator="containsText" text="土">
      <formula>NOT(ISERROR(SEARCH("土",AG24)))</formula>
    </cfRule>
  </conditionalFormatting>
  <conditionalFormatting sqref="C25:D25">
    <cfRule type="containsText" dxfId="215" priority="35" operator="containsText" text="日">
      <formula>NOT(ISERROR(SEARCH("日",C25)))</formula>
    </cfRule>
    <cfRule type="containsText" dxfId="214" priority="36" operator="containsText" text="土">
      <formula>NOT(ISERROR(SEARCH("土",C25)))</formula>
    </cfRule>
  </conditionalFormatting>
  <conditionalFormatting sqref="AB64:AD64">
    <cfRule type="containsText" dxfId="213" priority="49" operator="containsText" text="日">
      <formula>NOT(ISERROR(SEARCH("日",AB64)))</formula>
    </cfRule>
    <cfRule type="containsText" dxfId="212" priority="50" operator="containsText" text="土">
      <formula>NOT(ISERROR(SEARCH("土",AB64)))</formula>
    </cfRule>
  </conditionalFormatting>
  <conditionalFormatting sqref="AB94:AD94">
    <cfRule type="containsText" dxfId="211" priority="43" operator="containsText" text="日">
      <formula>NOT(ISERROR(SEARCH("日",AB94)))</formula>
    </cfRule>
    <cfRule type="containsText" dxfId="210" priority="44" operator="containsText" text="土">
      <formula>NOT(ISERROR(SEARCH("土",AB94)))</formula>
    </cfRule>
  </conditionalFormatting>
  <conditionalFormatting sqref="E25:AG25">
    <cfRule type="containsText" dxfId="209" priority="37" operator="containsText" text="日">
      <formula>NOT(ISERROR(SEARCH("日",E25)))</formula>
    </cfRule>
    <cfRule type="containsText" dxfId="208" priority="38" operator="containsText" text="土">
      <formula>NOT(ISERROR(SEARCH("土",E25)))</formula>
    </cfRule>
  </conditionalFormatting>
  <conditionalFormatting sqref="E35:AG35">
    <cfRule type="containsText" dxfId="207" priority="33" operator="containsText" text="日">
      <formula>NOT(ISERROR(SEARCH("日",E35)))</formula>
    </cfRule>
    <cfRule type="containsText" dxfId="206" priority="34" operator="containsText" text="土">
      <formula>NOT(ISERROR(SEARCH("土",E35)))</formula>
    </cfRule>
  </conditionalFormatting>
  <conditionalFormatting sqref="C35:D35">
    <cfRule type="containsText" dxfId="205" priority="31" operator="containsText" text="日">
      <formula>NOT(ISERROR(SEARCH("日",C35)))</formula>
    </cfRule>
    <cfRule type="containsText" dxfId="204" priority="32" operator="containsText" text="土">
      <formula>NOT(ISERROR(SEARCH("土",C35)))</formula>
    </cfRule>
  </conditionalFormatting>
  <conditionalFormatting sqref="E45:AG45">
    <cfRule type="containsText" dxfId="203" priority="29" operator="containsText" text="日">
      <formula>NOT(ISERROR(SEARCH("日",E45)))</formula>
    </cfRule>
    <cfRule type="containsText" dxfId="202" priority="30" operator="containsText" text="土">
      <formula>NOT(ISERROR(SEARCH("土",E45)))</formula>
    </cfRule>
  </conditionalFormatting>
  <conditionalFormatting sqref="C45:D45">
    <cfRule type="containsText" dxfId="201" priority="27" operator="containsText" text="日">
      <formula>NOT(ISERROR(SEARCH("日",C45)))</formula>
    </cfRule>
    <cfRule type="containsText" dxfId="200" priority="28" operator="containsText" text="土">
      <formula>NOT(ISERROR(SEARCH("土",C45)))</formula>
    </cfRule>
  </conditionalFormatting>
  <conditionalFormatting sqref="E55:AG55">
    <cfRule type="containsText" dxfId="199" priority="25" operator="containsText" text="日">
      <formula>NOT(ISERROR(SEARCH("日",E55)))</formula>
    </cfRule>
    <cfRule type="containsText" dxfId="198" priority="26" operator="containsText" text="土">
      <formula>NOT(ISERROR(SEARCH("土",E55)))</formula>
    </cfRule>
  </conditionalFormatting>
  <conditionalFormatting sqref="Y6:Z7">
    <cfRule type="cellIs" dxfId="197" priority="1" operator="greaterThanOrEqual">
      <formula>0.285</formula>
    </cfRule>
    <cfRule type="cellIs" dxfId="196" priority="2" operator="greaterThanOrEqual">
      <formula>0.25</formula>
    </cfRule>
    <cfRule type="cellIs" dxfId="195" priority="3" operator="greaterThanOrEqual">
      <formula>0.214</formula>
    </cfRule>
  </conditionalFormatting>
  <dataValidations count="5">
    <dataValidation type="list" showInputMessage="1" showErrorMessage="1" sqref="AH58 AH18 AH28 AH38 AH48 AH88 AH68 AH78 AH98" xr:uid="{00000000-0002-0000-0000-000000000000}">
      <formula1>"　,祝,中止"</formula1>
    </dataValidation>
    <dataValidation type="list" showInputMessage="1" showErrorMessage="1" sqref="AH39:AH40 AH29:AH30 AH59:AH60 AH19:AH20 AH49:AH50 AH69:AH70 AH99:AH100 AH79:AH80 AH89:AH90" xr:uid="{00000000-0002-0000-0000-000001000000}">
      <formula1>"　,休"</formula1>
    </dataValidation>
    <dataValidation type="list" allowBlank="1" showInputMessage="1" showErrorMessage="1" sqref="C25:AE26 C35:AE36 C45:AE46 C55:AE56 C65:AE66 C75:AE76 C85:AE86 C95:AE96 C15:AE16" xr:uid="{00000000-0002-0000-0000-000002000000}">
      <formula1>"夏季休暇,年末年始,一時中止,その他"</formula1>
    </dataValidation>
    <dataValidation type="list" allowBlank="1" showInputMessage="1" showErrorMessage="1" sqref="C27:AE28 C37:AE38 C47:AE48 C57:AE58 C67:AE68 C77:AE78 C87:AE88 C97:AE98 C17:AE18" xr:uid="{00000000-0002-0000-0000-000003000000}">
      <formula1>",休"</formula1>
    </dataValidation>
    <dataValidation type="list" showInputMessage="1" showErrorMessage="1" sqref="C29:AE30 C39:AE40 C49:AE50 C59:AE60 C69:AE70 C79:AE80 C89:AE90 C99:AE100 C19:AE20" xr:uid="{00000000-0002-0000-0000-000004000000}">
      <formula1>"休,振替,雨"</formula1>
    </dataValidation>
  </dataValidations>
  <pageMargins left="0.51181102362204722" right="0.11811023622047245" top="0.19685039370078741" bottom="0.35433070866141736" header="0" footer="0.31496062992125984"/>
  <pageSetup paperSize="9" scale="6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500F-854B-4BC8-96BF-D0932B931041}">
  <sheetPr>
    <pageSetUpPr fitToPage="1"/>
  </sheetPr>
  <dimension ref="A1:AL198"/>
  <sheetViews>
    <sheetView view="pageBreakPreview" zoomScaleNormal="100" zoomScaleSheetLayoutView="100" workbookViewId="0">
      <selection activeCell="E47" sqref="E47:E48"/>
    </sheetView>
  </sheetViews>
  <sheetFormatPr defaultRowHeight="13.5"/>
  <cols>
    <col min="1" max="1" width="3.625" style="2" customWidth="1"/>
    <col min="2" max="2" width="7.75" style="1" customWidth="1"/>
    <col min="3" max="31" width="3.75" style="1" customWidth="1"/>
    <col min="32" max="32" width="3.75" style="2" customWidth="1"/>
    <col min="33" max="33" width="3.75" style="1" customWidth="1"/>
    <col min="34" max="34" width="3.75" style="2" customWidth="1"/>
    <col min="35" max="35" width="9" style="2"/>
    <col min="36" max="36" width="12.5" style="2" bestFit="1" customWidth="1"/>
    <col min="37" max="16384" width="9" style="2"/>
  </cols>
  <sheetData>
    <row r="1" spans="1:38" ht="18.75" customHeight="1">
      <c r="AA1" s="84" t="s">
        <v>44</v>
      </c>
      <c r="AG1" s="2"/>
      <c r="AJ1" s="10" t="s">
        <v>34</v>
      </c>
    </row>
    <row r="2" spans="1:38" ht="15" customHeight="1">
      <c r="AA2" s="86" t="s">
        <v>24</v>
      </c>
      <c r="AB2" s="89"/>
      <c r="AC2" s="89"/>
      <c r="AD2" s="89"/>
      <c r="AE2" s="86" t="s">
        <v>25</v>
      </c>
      <c r="AF2" s="89"/>
      <c r="AG2" s="89"/>
      <c r="AH2" s="89"/>
      <c r="AI2" s="86" t="s">
        <v>26</v>
      </c>
      <c r="AJ2" s="87"/>
    </row>
    <row r="3" spans="1:38" ht="69.95" customHeight="1">
      <c r="AA3" s="86"/>
      <c r="AB3" s="89"/>
      <c r="AC3" s="89"/>
      <c r="AD3" s="89"/>
      <c r="AE3" s="86"/>
      <c r="AF3" s="89"/>
      <c r="AG3" s="89"/>
      <c r="AH3" s="89"/>
      <c r="AI3" s="88"/>
      <c r="AJ3" s="89"/>
    </row>
    <row r="4" spans="1:38" ht="18.75">
      <c r="A4" s="40" t="s">
        <v>30</v>
      </c>
      <c r="B4" s="9"/>
      <c r="K4" s="1" t="s">
        <v>16</v>
      </c>
      <c r="L4" s="33" t="s">
        <v>21</v>
      </c>
      <c r="N4" s="1" t="s">
        <v>22</v>
      </c>
      <c r="P4" s="1" t="s">
        <v>23</v>
      </c>
      <c r="Q4" s="33" t="s">
        <v>18</v>
      </c>
      <c r="R4" s="1" t="s">
        <v>17</v>
      </c>
      <c r="AG4" s="2"/>
    </row>
    <row r="5" spans="1:38" ht="13.5" customHeight="1">
      <c r="Q5" s="2"/>
      <c r="S5" s="69"/>
      <c r="T5" s="69"/>
      <c r="U5" s="68"/>
      <c r="V5" s="68"/>
      <c r="W5" s="68"/>
      <c r="X5" s="68"/>
      <c r="Y5" s="62"/>
      <c r="Z5" s="62"/>
      <c r="AA5" s="63"/>
      <c r="AE5" s="135" t="s">
        <v>36</v>
      </c>
      <c r="AF5" s="136"/>
      <c r="AG5" s="136"/>
      <c r="AH5" s="136"/>
      <c r="AI5" s="136"/>
      <c r="AJ5" s="137"/>
    </row>
    <row r="6" spans="1:38" ht="13.5" customHeight="1" thickBot="1">
      <c r="B6" s="138" t="s">
        <v>2</v>
      </c>
      <c r="C6" s="138"/>
      <c r="D6" s="138"/>
      <c r="E6" s="138"/>
      <c r="F6" s="1" t="s">
        <v>11</v>
      </c>
      <c r="G6" s="31"/>
      <c r="H6" s="31"/>
      <c r="I6" s="31"/>
      <c r="J6" s="31"/>
      <c r="K6" s="31"/>
      <c r="L6" s="31"/>
      <c r="M6" s="31"/>
      <c r="N6" s="31"/>
      <c r="O6" s="31"/>
      <c r="P6" s="31"/>
      <c r="R6" s="2"/>
      <c r="S6" s="62"/>
      <c r="T6" s="62"/>
      <c r="U6" s="65"/>
      <c r="V6" s="65"/>
      <c r="W6" s="62"/>
      <c r="X6" s="62"/>
      <c r="Y6" s="66"/>
      <c r="Z6" s="66"/>
      <c r="AA6" s="67"/>
      <c r="AE6" s="132" t="s">
        <v>45</v>
      </c>
      <c r="AF6" s="133"/>
      <c r="AG6" s="133"/>
      <c r="AH6" s="133"/>
      <c r="AI6" s="134"/>
      <c r="AJ6" s="85">
        <f>COUNTIF(AJ16,"&gt;=1")+COUNTIF(AJ26,"&gt;=1")+COUNTIF(AJ36,"&gt;=1")+COUNTIF(AJ46,"&gt;=1")+COUNTIF(AJ56,"&gt;=1")+COUNTIF(AJ66,"&gt;=1")+COUNTIF(AJ76,"&gt;=1")+COUNTIF(AJ86,"&gt;=1")+COUNTIF(AJ96,"&gt;=1")</f>
        <v>0</v>
      </c>
      <c r="AL6" s="15"/>
    </row>
    <row r="7" spans="1:38" ht="13.5" customHeight="1" thickBot="1">
      <c r="B7" s="138" t="s">
        <v>14</v>
      </c>
      <c r="C7" s="138"/>
      <c r="D7" s="138"/>
      <c r="E7" s="138"/>
      <c r="F7" s="1" t="s">
        <v>11</v>
      </c>
      <c r="G7" s="143" t="s">
        <v>19</v>
      </c>
      <c r="H7" s="144"/>
      <c r="I7" s="144"/>
      <c r="J7" s="144"/>
      <c r="K7" s="145"/>
      <c r="R7" s="2"/>
      <c r="S7" s="62"/>
      <c r="T7" s="62"/>
      <c r="U7" s="65"/>
      <c r="V7" s="65"/>
      <c r="W7" s="62"/>
      <c r="X7" s="62"/>
      <c r="Y7" s="66"/>
      <c r="Z7" s="66"/>
      <c r="AA7" s="67"/>
      <c r="AE7" s="146" t="s">
        <v>41</v>
      </c>
      <c r="AF7" s="147"/>
      <c r="AG7" s="147"/>
      <c r="AH7" s="147"/>
      <c r="AI7" s="148"/>
      <c r="AJ7" s="16">
        <f>COUNTIF(AJ20,"達成")+COUNTIF(AJ30,"達成")+COUNTIF(AJ40,"達成")+COUNTIF(AJ50,"達成")+COUNTIF(AJ60,"達成")+COUNTIF(AJ70,"達成")+COUNTIF(AJ80,"達成")+COUNTIF(AJ90,"達成")+COUNTIF(AJ100,"達成")</f>
        <v>0</v>
      </c>
      <c r="AL7" s="15"/>
    </row>
    <row r="8" spans="1:38" ht="13.5" customHeight="1">
      <c r="B8" s="139" t="s">
        <v>28</v>
      </c>
      <c r="C8" s="139"/>
      <c r="D8" s="139"/>
      <c r="E8" s="139"/>
      <c r="F8" s="1" t="s">
        <v>11</v>
      </c>
      <c r="G8" s="140" t="s">
        <v>19</v>
      </c>
      <c r="H8" s="140"/>
      <c r="I8" s="140"/>
      <c r="J8" s="140"/>
      <c r="K8" s="140"/>
      <c r="L8" s="141" t="s">
        <v>1</v>
      </c>
      <c r="M8" s="141"/>
      <c r="N8" s="141"/>
      <c r="O8" s="1" t="s">
        <v>11</v>
      </c>
      <c r="P8" s="142" t="e">
        <f>+G8-G7+1</f>
        <v>#VALUE!</v>
      </c>
      <c r="Q8" s="142"/>
      <c r="R8" s="142"/>
      <c r="S8" s="56"/>
      <c r="AA8" s="11"/>
      <c r="AE8" s="146" t="s">
        <v>42</v>
      </c>
      <c r="AF8" s="147"/>
      <c r="AG8" s="147"/>
      <c r="AH8" s="147"/>
      <c r="AI8" s="148"/>
      <c r="AJ8" s="16" t="str">
        <f>IF(AND(AJ6&gt;0,AJ7&gt;=AJ6),"達成","未達成")</f>
        <v>未達成</v>
      </c>
      <c r="AL8" s="15"/>
    </row>
    <row r="9" spans="1:38" ht="13.5" customHeight="1">
      <c r="B9" s="56" t="s">
        <v>27</v>
      </c>
      <c r="C9" s="2"/>
      <c r="D9" s="2"/>
      <c r="E9" s="2"/>
      <c r="F9" s="1" t="s">
        <v>11</v>
      </c>
      <c r="G9" s="31"/>
      <c r="H9" s="31"/>
      <c r="I9" s="31"/>
      <c r="J9" s="31"/>
      <c r="K9" s="31"/>
      <c r="L9" s="31"/>
      <c r="M9" s="31"/>
      <c r="N9" s="31"/>
      <c r="O9" s="31"/>
      <c r="P9" s="31"/>
      <c r="W9" s="7"/>
      <c r="X9" s="7"/>
      <c r="Y9" s="7"/>
      <c r="Z9" s="7"/>
      <c r="AA9" s="7"/>
      <c r="AB9" s="7"/>
      <c r="AC9" s="7"/>
      <c r="AD9" s="7"/>
      <c r="AE9" s="7"/>
    </row>
    <row r="10" spans="1:38" ht="13.5" customHeight="1">
      <c r="E10" s="56" t="s">
        <v>37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W10" s="7"/>
      <c r="X10" s="7"/>
      <c r="Y10" s="7"/>
      <c r="Z10" s="7"/>
      <c r="AA10" s="7"/>
      <c r="AB10" s="7"/>
      <c r="AC10" s="7"/>
      <c r="AD10" s="7"/>
      <c r="AE10" s="7"/>
    </row>
    <row r="11" spans="1:38" ht="13.5" customHeight="1">
      <c r="A11" s="57" t="s">
        <v>16</v>
      </c>
      <c r="B11" s="41">
        <v>1</v>
      </c>
      <c r="C11" s="2" t="s">
        <v>32</v>
      </c>
      <c r="D11" s="2"/>
      <c r="E11" s="2" t="s">
        <v>38</v>
      </c>
      <c r="F11" s="2"/>
      <c r="W11" s="7"/>
      <c r="X11" s="7"/>
      <c r="Y11" s="7"/>
      <c r="Z11" s="7"/>
      <c r="AA11" s="7"/>
      <c r="AB11" s="7"/>
      <c r="AC11" s="7"/>
      <c r="AD11" s="7"/>
      <c r="AE11" s="7"/>
      <c r="AI11" s="22"/>
    </row>
    <row r="12" spans="1:38" ht="5.0999999999999996" customHeight="1">
      <c r="B12" s="22"/>
    </row>
    <row r="13" spans="1:38">
      <c r="B13" s="3" t="s">
        <v>10</v>
      </c>
      <c r="C13" s="53"/>
      <c r="D13" s="13">
        <f>+C13+1</f>
        <v>1</v>
      </c>
      <c r="E13" s="13">
        <f t="shared" ref="E13:Z13" si="0">+D13+1</f>
        <v>2</v>
      </c>
      <c r="F13" s="13">
        <f t="shared" si="0"/>
        <v>3</v>
      </c>
      <c r="G13" s="13">
        <f t="shared" si="0"/>
        <v>4</v>
      </c>
      <c r="H13" s="13">
        <f t="shared" si="0"/>
        <v>5</v>
      </c>
      <c r="I13" s="13">
        <f t="shared" si="0"/>
        <v>6</v>
      </c>
      <c r="J13" s="13">
        <f t="shared" si="0"/>
        <v>7</v>
      </c>
      <c r="K13" s="13">
        <f t="shared" si="0"/>
        <v>8</v>
      </c>
      <c r="L13" s="13">
        <f t="shared" si="0"/>
        <v>9</v>
      </c>
      <c r="M13" s="13">
        <f t="shared" si="0"/>
        <v>10</v>
      </c>
      <c r="N13" s="13">
        <f t="shared" si="0"/>
        <v>11</v>
      </c>
      <c r="O13" s="13">
        <f t="shared" si="0"/>
        <v>12</v>
      </c>
      <c r="P13" s="13">
        <f t="shared" si="0"/>
        <v>13</v>
      </c>
      <c r="Q13" s="13">
        <f t="shared" si="0"/>
        <v>14</v>
      </c>
      <c r="R13" s="13">
        <f t="shared" si="0"/>
        <v>15</v>
      </c>
      <c r="S13" s="13">
        <f t="shared" si="0"/>
        <v>16</v>
      </c>
      <c r="T13" s="13">
        <f t="shared" si="0"/>
        <v>17</v>
      </c>
      <c r="U13" s="13">
        <f t="shared" si="0"/>
        <v>18</v>
      </c>
      <c r="V13" s="13">
        <f t="shared" si="0"/>
        <v>19</v>
      </c>
      <c r="W13" s="13">
        <f>+V13+1</f>
        <v>20</v>
      </c>
      <c r="X13" s="13">
        <f t="shared" si="0"/>
        <v>21</v>
      </c>
      <c r="Y13" s="13">
        <f t="shared" si="0"/>
        <v>22</v>
      </c>
      <c r="Z13" s="13">
        <f t="shared" si="0"/>
        <v>23</v>
      </c>
      <c r="AA13" s="13">
        <f>+Z13+1</f>
        <v>24</v>
      </c>
      <c r="AB13" s="13">
        <f t="shared" ref="AB13:AC13" si="1">+AA13+1</f>
        <v>25</v>
      </c>
      <c r="AC13" s="13">
        <f t="shared" si="1"/>
        <v>26</v>
      </c>
      <c r="AD13" s="52">
        <f>+AC13+1</f>
        <v>27</v>
      </c>
      <c r="AE13" s="43"/>
      <c r="AF13" s="43"/>
      <c r="AG13" s="44"/>
      <c r="AH13" s="4"/>
      <c r="AI13" s="119">
        <f>B11</f>
        <v>1</v>
      </c>
      <c r="AJ13" s="120"/>
    </row>
    <row r="14" spans="1:38">
      <c r="B14" s="5" t="s">
        <v>4</v>
      </c>
      <c r="C14" s="37" t="str">
        <f>TEXT(WEEKDAY(+C13),"aaa")</f>
        <v>土</v>
      </c>
      <c r="D14" s="35" t="str">
        <f t="shared" ref="D14:AD14" si="2">TEXT(WEEKDAY(+D13),"aaa")</f>
        <v>日</v>
      </c>
      <c r="E14" s="35" t="str">
        <f t="shared" si="2"/>
        <v>月</v>
      </c>
      <c r="F14" s="35" t="str">
        <f t="shared" si="2"/>
        <v>火</v>
      </c>
      <c r="G14" s="35" t="str">
        <f t="shared" si="2"/>
        <v>水</v>
      </c>
      <c r="H14" s="35" t="str">
        <f t="shared" si="2"/>
        <v>木</v>
      </c>
      <c r="I14" s="35" t="str">
        <f t="shared" si="2"/>
        <v>金</v>
      </c>
      <c r="J14" s="35" t="str">
        <f t="shared" si="2"/>
        <v>土</v>
      </c>
      <c r="K14" s="35" t="str">
        <f t="shared" si="2"/>
        <v>日</v>
      </c>
      <c r="L14" s="35" t="str">
        <f t="shared" si="2"/>
        <v>月</v>
      </c>
      <c r="M14" s="35" t="str">
        <f t="shared" si="2"/>
        <v>火</v>
      </c>
      <c r="N14" s="35" t="str">
        <f t="shared" si="2"/>
        <v>水</v>
      </c>
      <c r="O14" s="35" t="str">
        <f t="shared" si="2"/>
        <v>木</v>
      </c>
      <c r="P14" s="35" t="str">
        <f t="shared" si="2"/>
        <v>金</v>
      </c>
      <c r="Q14" s="35" t="str">
        <f t="shared" si="2"/>
        <v>土</v>
      </c>
      <c r="R14" s="35" t="str">
        <f t="shared" si="2"/>
        <v>日</v>
      </c>
      <c r="S14" s="35" t="str">
        <f t="shared" si="2"/>
        <v>月</v>
      </c>
      <c r="T14" s="35" t="str">
        <f t="shared" si="2"/>
        <v>火</v>
      </c>
      <c r="U14" s="35" t="str">
        <f t="shared" si="2"/>
        <v>水</v>
      </c>
      <c r="V14" s="35" t="str">
        <f t="shared" si="2"/>
        <v>木</v>
      </c>
      <c r="W14" s="35" t="str">
        <f t="shared" si="2"/>
        <v>金</v>
      </c>
      <c r="X14" s="35" t="str">
        <f t="shared" si="2"/>
        <v>土</v>
      </c>
      <c r="Y14" s="35" t="str">
        <f t="shared" si="2"/>
        <v>日</v>
      </c>
      <c r="Z14" s="35" t="str">
        <f t="shared" si="2"/>
        <v>月</v>
      </c>
      <c r="AA14" s="35" t="str">
        <f t="shared" si="2"/>
        <v>火</v>
      </c>
      <c r="AB14" s="35" t="str">
        <f t="shared" si="2"/>
        <v>水</v>
      </c>
      <c r="AC14" s="35" t="str">
        <f t="shared" si="2"/>
        <v>木</v>
      </c>
      <c r="AD14" s="36" t="str">
        <f t="shared" si="2"/>
        <v>金</v>
      </c>
      <c r="AE14" s="45"/>
      <c r="AF14" s="45"/>
      <c r="AG14" s="45"/>
      <c r="AH14" s="7"/>
      <c r="AI14" s="17" t="s">
        <v>12</v>
      </c>
      <c r="AJ14" s="26">
        <f>+COUNTA(C15:AD16)</f>
        <v>0</v>
      </c>
    </row>
    <row r="15" spans="1:38" ht="13.5" customHeight="1">
      <c r="B15" s="121" t="s">
        <v>13</v>
      </c>
      <c r="C15" s="123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98"/>
      <c r="AC15" s="98"/>
      <c r="AD15" s="130"/>
      <c r="AE15" s="113"/>
      <c r="AF15" s="113"/>
      <c r="AG15" s="113"/>
      <c r="AH15" s="7"/>
      <c r="AI15" s="21" t="s">
        <v>29</v>
      </c>
      <c r="AJ15" s="12">
        <f>COUNTA(C13:AD13)-AJ14</f>
        <v>27</v>
      </c>
    </row>
    <row r="16" spans="1:38" ht="13.5" customHeight="1">
      <c r="B16" s="122"/>
      <c r="C16" s="123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99"/>
      <c r="AC16" s="99"/>
      <c r="AD16" s="131"/>
      <c r="AE16" s="113"/>
      <c r="AF16" s="113"/>
      <c r="AG16" s="113"/>
      <c r="AH16" s="7"/>
      <c r="AI16" s="21" t="s">
        <v>5</v>
      </c>
      <c r="AJ16" s="6">
        <f>+COUNTA(C17:AD18)</f>
        <v>0</v>
      </c>
    </row>
    <row r="17" spans="1:36" ht="13.5" customHeight="1">
      <c r="B17" s="114" t="s">
        <v>0</v>
      </c>
      <c r="C17" s="116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90"/>
      <c r="AC17" s="90"/>
      <c r="AD17" s="149"/>
      <c r="AE17" s="107"/>
      <c r="AF17" s="107"/>
      <c r="AG17" s="107"/>
      <c r="AH17" s="7"/>
      <c r="AI17" s="21" t="s">
        <v>8</v>
      </c>
      <c r="AJ17" s="8">
        <f>+AJ16/AJ15</f>
        <v>0</v>
      </c>
    </row>
    <row r="18" spans="1:36">
      <c r="B18" s="115"/>
      <c r="C18" s="116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91"/>
      <c r="AC18" s="91"/>
      <c r="AD18" s="150"/>
      <c r="AE18" s="107"/>
      <c r="AF18" s="107"/>
      <c r="AG18" s="107"/>
      <c r="AH18" s="7"/>
      <c r="AI18" s="21" t="s">
        <v>9</v>
      </c>
      <c r="AJ18" s="6">
        <f>+COUNTA(C19:AD20)</f>
        <v>0</v>
      </c>
    </row>
    <row r="19" spans="1:36">
      <c r="B19" s="108" t="s">
        <v>6</v>
      </c>
      <c r="C19" s="110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94"/>
      <c r="AC19" s="94"/>
      <c r="AD19" s="151"/>
      <c r="AE19" s="105"/>
      <c r="AF19" s="105"/>
      <c r="AG19" s="105"/>
      <c r="AH19" s="7"/>
      <c r="AI19" s="21" t="s">
        <v>3</v>
      </c>
      <c r="AJ19" s="8">
        <f>+AJ18/AJ15</f>
        <v>0</v>
      </c>
    </row>
    <row r="20" spans="1:36">
      <c r="B20" s="109"/>
      <c r="C20" s="111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95"/>
      <c r="AC20" s="95"/>
      <c r="AD20" s="152"/>
      <c r="AE20" s="105"/>
      <c r="AF20" s="105"/>
      <c r="AG20" s="105"/>
      <c r="AH20" s="7"/>
      <c r="AI20" s="58" t="s">
        <v>33</v>
      </c>
      <c r="AJ20" s="59" t="str">
        <f>IF(AND(AJ16&gt;=8,AJ18&gt;= AJ16),"達成","未達成")</f>
        <v>未達成</v>
      </c>
    </row>
    <row r="21" spans="1:36" ht="13.5" customHeight="1">
      <c r="A21" s="57" t="s">
        <v>16</v>
      </c>
      <c r="B21" s="41">
        <v>2</v>
      </c>
      <c r="C21" s="2" t="s">
        <v>32</v>
      </c>
      <c r="D21" s="2"/>
      <c r="E21" s="2"/>
      <c r="F21" s="2"/>
      <c r="W21" s="7"/>
      <c r="X21" s="7"/>
      <c r="Y21" s="7"/>
      <c r="Z21" s="7"/>
      <c r="AA21" s="7"/>
      <c r="AB21" s="7"/>
      <c r="AC21" s="7"/>
      <c r="AD21" s="7"/>
      <c r="AE21" s="7"/>
      <c r="AI21" s="22"/>
    </row>
    <row r="22" spans="1:36" ht="5.0999999999999996" customHeight="1">
      <c r="B22" s="22"/>
    </row>
    <row r="23" spans="1:36">
      <c r="B23" s="18" t="s">
        <v>10</v>
      </c>
      <c r="C23" s="54">
        <f>AD13+1</f>
        <v>28</v>
      </c>
      <c r="D23" s="19">
        <f>+C23+1</f>
        <v>29</v>
      </c>
      <c r="E23" s="19">
        <f t="shared" ref="E23:Z23" si="3">+D23+1</f>
        <v>30</v>
      </c>
      <c r="F23" s="19">
        <f t="shared" si="3"/>
        <v>31</v>
      </c>
      <c r="G23" s="19">
        <f t="shared" si="3"/>
        <v>32</v>
      </c>
      <c r="H23" s="19">
        <f t="shared" si="3"/>
        <v>33</v>
      </c>
      <c r="I23" s="19">
        <f t="shared" si="3"/>
        <v>34</v>
      </c>
      <c r="J23" s="19">
        <f t="shared" si="3"/>
        <v>35</v>
      </c>
      <c r="K23" s="19">
        <f t="shared" si="3"/>
        <v>36</v>
      </c>
      <c r="L23" s="19">
        <f t="shared" si="3"/>
        <v>37</v>
      </c>
      <c r="M23" s="19">
        <f t="shared" si="3"/>
        <v>38</v>
      </c>
      <c r="N23" s="19">
        <f t="shared" si="3"/>
        <v>39</v>
      </c>
      <c r="O23" s="19">
        <f t="shared" si="3"/>
        <v>40</v>
      </c>
      <c r="P23" s="19">
        <f t="shared" si="3"/>
        <v>41</v>
      </c>
      <c r="Q23" s="19">
        <f t="shared" si="3"/>
        <v>42</v>
      </c>
      <c r="R23" s="19">
        <f t="shared" si="3"/>
        <v>43</v>
      </c>
      <c r="S23" s="19">
        <f t="shared" si="3"/>
        <v>44</v>
      </c>
      <c r="T23" s="19">
        <f t="shared" si="3"/>
        <v>45</v>
      </c>
      <c r="U23" s="19">
        <f t="shared" si="3"/>
        <v>46</v>
      </c>
      <c r="V23" s="19">
        <f t="shared" si="3"/>
        <v>47</v>
      </c>
      <c r="W23" s="19">
        <f>+V23+1</f>
        <v>48</v>
      </c>
      <c r="X23" s="19">
        <f t="shared" si="3"/>
        <v>49</v>
      </c>
      <c r="Y23" s="19">
        <f t="shared" si="3"/>
        <v>50</v>
      </c>
      <c r="Z23" s="19">
        <f t="shared" si="3"/>
        <v>51</v>
      </c>
      <c r="AA23" s="19">
        <f>+Z23+1</f>
        <v>52</v>
      </c>
      <c r="AB23" s="13">
        <f t="shared" ref="AB23:AD23" si="4">+AA23+1</f>
        <v>53</v>
      </c>
      <c r="AC23" s="13">
        <f t="shared" si="4"/>
        <v>54</v>
      </c>
      <c r="AD23" s="51">
        <f t="shared" si="4"/>
        <v>55</v>
      </c>
      <c r="AE23" s="46"/>
      <c r="AF23" s="43"/>
      <c r="AG23" s="44"/>
      <c r="AH23" s="4"/>
      <c r="AI23" s="119">
        <f>B21</f>
        <v>2</v>
      </c>
      <c r="AJ23" s="120"/>
    </row>
    <row r="24" spans="1:36">
      <c r="B24" s="20" t="s">
        <v>4</v>
      </c>
      <c r="C24" s="29" t="str">
        <f>TEXT(WEEKDAY(+C23),"aaa")</f>
        <v>土</v>
      </c>
      <c r="D24" s="25" t="str">
        <f t="shared" ref="D24:AD24" si="5">TEXT(WEEKDAY(+D23),"aaa")</f>
        <v>日</v>
      </c>
      <c r="E24" s="25" t="str">
        <f t="shared" si="5"/>
        <v>月</v>
      </c>
      <c r="F24" s="25" t="str">
        <f t="shared" si="5"/>
        <v>火</v>
      </c>
      <c r="G24" s="25" t="str">
        <f t="shared" si="5"/>
        <v>水</v>
      </c>
      <c r="H24" s="25" t="str">
        <f t="shared" si="5"/>
        <v>木</v>
      </c>
      <c r="I24" s="25" t="str">
        <f t="shared" si="5"/>
        <v>金</v>
      </c>
      <c r="J24" s="25" t="str">
        <f t="shared" si="5"/>
        <v>土</v>
      </c>
      <c r="K24" s="25" t="str">
        <f t="shared" si="5"/>
        <v>日</v>
      </c>
      <c r="L24" s="25" t="str">
        <f t="shared" si="5"/>
        <v>月</v>
      </c>
      <c r="M24" s="25" t="str">
        <f t="shared" si="5"/>
        <v>火</v>
      </c>
      <c r="N24" s="25" t="str">
        <f t="shared" si="5"/>
        <v>水</v>
      </c>
      <c r="O24" s="25" t="str">
        <f t="shared" si="5"/>
        <v>木</v>
      </c>
      <c r="P24" s="25" t="str">
        <f t="shared" si="5"/>
        <v>金</v>
      </c>
      <c r="Q24" s="25" t="str">
        <f t="shared" si="5"/>
        <v>土</v>
      </c>
      <c r="R24" s="25" t="str">
        <f t="shared" si="5"/>
        <v>日</v>
      </c>
      <c r="S24" s="25" t="str">
        <f t="shared" si="5"/>
        <v>月</v>
      </c>
      <c r="T24" s="25" t="str">
        <f t="shared" si="5"/>
        <v>火</v>
      </c>
      <c r="U24" s="25" t="str">
        <f t="shared" si="5"/>
        <v>水</v>
      </c>
      <c r="V24" s="25" t="str">
        <f t="shared" si="5"/>
        <v>木</v>
      </c>
      <c r="W24" s="25" t="str">
        <f t="shared" si="5"/>
        <v>金</v>
      </c>
      <c r="X24" s="25" t="str">
        <f t="shared" si="5"/>
        <v>土</v>
      </c>
      <c r="Y24" s="25" t="str">
        <f t="shared" si="5"/>
        <v>日</v>
      </c>
      <c r="Z24" s="25" t="str">
        <f t="shared" si="5"/>
        <v>月</v>
      </c>
      <c r="AA24" s="25" t="str">
        <f t="shared" si="5"/>
        <v>火</v>
      </c>
      <c r="AB24" s="35" t="str">
        <f t="shared" si="5"/>
        <v>水</v>
      </c>
      <c r="AC24" s="35" t="str">
        <f t="shared" si="5"/>
        <v>木</v>
      </c>
      <c r="AD24" s="42" t="str">
        <f t="shared" si="5"/>
        <v>金</v>
      </c>
      <c r="AE24" s="47"/>
      <c r="AF24" s="45"/>
      <c r="AG24" s="45"/>
      <c r="AH24" s="7"/>
      <c r="AI24" s="17" t="s">
        <v>12</v>
      </c>
      <c r="AJ24" s="26">
        <f>+COUNTA(C25:AD26)</f>
        <v>0</v>
      </c>
    </row>
    <row r="25" spans="1:36" ht="13.5" customHeight="1">
      <c r="B25" s="128" t="s">
        <v>13</v>
      </c>
      <c r="C25" s="123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98"/>
      <c r="AC25" s="98"/>
      <c r="AD25" s="100"/>
      <c r="AE25" s="118"/>
      <c r="AF25" s="113"/>
      <c r="AG25" s="113"/>
      <c r="AH25" s="7"/>
      <c r="AI25" s="21" t="s">
        <v>29</v>
      </c>
      <c r="AJ25" s="12">
        <f>COUNTA(C23:AD23)-AJ24</f>
        <v>28</v>
      </c>
    </row>
    <row r="26" spans="1:36" ht="13.5" customHeight="1">
      <c r="B26" s="129"/>
      <c r="C26" s="123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99"/>
      <c r="AC26" s="99"/>
      <c r="AD26" s="101"/>
      <c r="AE26" s="118"/>
      <c r="AF26" s="113"/>
      <c r="AG26" s="113"/>
      <c r="AH26" s="7"/>
      <c r="AI26" s="21" t="s">
        <v>5</v>
      </c>
      <c r="AJ26" s="6">
        <f>+COUNTA(C27:AD28)</f>
        <v>0</v>
      </c>
    </row>
    <row r="27" spans="1:36" ht="13.5" customHeight="1">
      <c r="B27" s="126" t="s">
        <v>0</v>
      </c>
      <c r="C27" s="116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90"/>
      <c r="AC27" s="90"/>
      <c r="AD27" s="92"/>
      <c r="AE27" s="106"/>
      <c r="AF27" s="107"/>
      <c r="AG27" s="107"/>
      <c r="AH27" s="7"/>
      <c r="AI27" s="21" t="s">
        <v>8</v>
      </c>
      <c r="AJ27" s="8">
        <f>+AJ26/AJ25</f>
        <v>0</v>
      </c>
    </row>
    <row r="28" spans="1:36">
      <c r="B28" s="127"/>
      <c r="C28" s="116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91"/>
      <c r="AC28" s="91"/>
      <c r="AD28" s="93"/>
      <c r="AE28" s="106"/>
      <c r="AF28" s="107"/>
      <c r="AG28" s="107"/>
      <c r="AH28" s="7"/>
      <c r="AI28" s="21" t="s">
        <v>9</v>
      </c>
      <c r="AJ28" s="6">
        <f>+COUNTA(C29:AD30)</f>
        <v>0</v>
      </c>
    </row>
    <row r="29" spans="1:36">
      <c r="B29" s="124" t="s">
        <v>6</v>
      </c>
      <c r="C29" s="110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94"/>
      <c r="AC29" s="94"/>
      <c r="AD29" s="96"/>
      <c r="AE29" s="104"/>
      <c r="AF29" s="105"/>
      <c r="AG29" s="105"/>
      <c r="AH29" s="7"/>
      <c r="AI29" s="21" t="s">
        <v>3</v>
      </c>
      <c r="AJ29" s="8">
        <f>+AJ28/AJ25</f>
        <v>0</v>
      </c>
    </row>
    <row r="30" spans="1:36">
      <c r="B30" s="125"/>
      <c r="C30" s="111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95"/>
      <c r="AC30" s="95"/>
      <c r="AD30" s="97"/>
      <c r="AE30" s="104"/>
      <c r="AF30" s="105"/>
      <c r="AG30" s="105"/>
      <c r="AH30" s="7"/>
      <c r="AI30" s="58" t="s">
        <v>33</v>
      </c>
      <c r="AJ30" s="59" t="str">
        <f>IF(AND(AJ26&gt;=8,AJ28&gt;= AJ26),"達成","未達成")</f>
        <v>未達成</v>
      </c>
    </row>
    <row r="31" spans="1:36" ht="13.5" customHeight="1">
      <c r="A31" s="57" t="s">
        <v>16</v>
      </c>
      <c r="B31" s="41">
        <v>3</v>
      </c>
      <c r="C31" s="2" t="s">
        <v>32</v>
      </c>
      <c r="D31" s="2"/>
      <c r="E31" s="2"/>
      <c r="F31" s="2"/>
      <c r="W31" s="7"/>
      <c r="X31" s="7"/>
      <c r="Y31" s="7"/>
      <c r="Z31" s="7"/>
      <c r="AA31" s="7"/>
      <c r="AB31" s="7"/>
      <c r="AC31" s="7"/>
      <c r="AD31" s="7"/>
      <c r="AE31" s="7"/>
      <c r="AI31" s="22"/>
    </row>
    <row r="32" spans="1:36" ht="5.0999999999999996" customHeight="1">
      <c r="B32" s="22"/>
    </row>
    <row r="33" spans="1:36">
      <c r="B33" s="3" t="s">
        <v>10</v>
      </c>
      <c r="C33" s="54">
        <f>AD23+1</f>
        <v>56</v>
      </c>
      <c r="D33" s="13">
        <f>+C33+1</f>
        <v>57</v>
      </c>
      <c r="E33" s="13">
        <f t="shared" ref="E33:Z33" si="6">+D33+1</f>
        <v>58</v>
      </c>
      <c r="F33" s="13">
        <f t="shared" si="6"/>
        <v>59</v>
      </c>
      <c r="G33" s="13">
        <f t="shared" si="6"/>
        <v>60</v>
      </c>
      <c r="H33" s="13">
        <f t="shared" si="6"/>
        <v>61</v>
      </c>
      <c r="I33" s="13">
        <f t="shared" si="6"/>
        <v>62</v>
      </c>
      <c r="J33" s="13">
        <f t="shared" si="6"/>
        <v>63</v>
      </c>
      <c r="K33" s="13">
        <f t="shared" si="6"/>
        <v>64</v>
      </c>
      <c r="L33" s="13">
        <f t="shared" si="6"/>
        <v>65</v>
      </c>
      <c r="M33" s="13">
        <f t="shared" si="6"/>
        <v>66</v>
      </c>
      <c r="N33" s="13">
        <f t="shared" si="6"/>
        <v>67</v>
      </c>
      <c r="O33" s="13">
        <f t="shared" si="6"/>
        <v>68</v>
      </c>
      <c r="P33" s="13">
        <f t="shared" si="6"/>
        <v>69</v>
      </c>
      <c r="Q33" s="13">
        <f t="shared" si="6"/>
        <v>70</v>
      </c>
      <c r="R33" s="13">
        <f t="shared" si="6"/>
        <v>71</v>
      </c>
      <c r="S33" s="13">
        <f t="shared" si="6"/>
        <v>72</v>
      </c>
      <c r="T33" s="13">
        <f t="shared" si="6"/>
        <v>73</v>
      </c>
      <c r="U33" s="13">
        <f t="shared" si="6"/>
        <v>74</v>
      </c>
      <c r="V33" s="13">
        <f t="shared" si="6"/>
        <v>75</v>
      </c>
      <c r="W33" s="13">
        <f>+V33+1</f>
        <v>76</v>
      </c>
      <c r="X33" s="13">
        <f t="shared" si="6"/>
        <v>77</v>
      </c>
      <c r="Y33" s="13">
        <f t="shared" si="6"/>
        <v>78</v>
      </c>
      <c r="Z33" s="13">
        <f t="shared" si="6"/>
        <v>79</v>
      </c>
      <c r="AA33" s="13">
        <f>+Z33+1</f>
        <v>80</v>
      </c>
      <c r="AB33" s="13">
        <f t="shared" ref="AB33:AD33" si="7">+AA33+1</f>
        <v>81</v>
      </c>
      <c r="AC33" s="13">
        <f t="shared" si="7"/>
        <v>82</v>
      </c>
      <c r="AD33" s="51">
        <f t="shared" si="7"/>
        <v>83</v>
      </c>
      <c r="AE33" s="46"/>
      <c r="AF33" s="43"/>
      <c r="AG33" s="44"/>
      <c r="AH33" s="4"/>
      <c r="AI33" s="119">
        <f>B31</f>
        <v>3</v>
      </c>
      <c r="AJ33" s="120"/>
    </row>
    <row r="34" spans="1:36">
      <c r="B34" s="5" t="s">
        <v>4</v>
      </c>
      <c r="C34" s="37" t="str">
        <f>TEXT(WEEKDAY(+C33),"aaa")</f>
        <v>土</v>
      </c>
      <c r="D34" s="35" t="str">
        <f t="shared" ref="D34:AD34" si="8">TEXT(WEEKDAY(+D33),"aaa")</f>
        <v>日</v>
      </c>
      <c r="E34" s="35" t="str">
        <f t="shared" si="8"/>
        <v>月</v>
      </c>
      <c r="F34" s="35" t="str">
        <f t="shared" si="8"/>
        <v>火</v>
      </c>
      <c r="G34" s="35" t="str">
        <f t="shared" si="8"/>
        <v>水</v>
      </c>
      <c r="H34" s="35" t="str">
        <f t="shared" si="8"/>
        <v>木</v>
      </c>
      <c r="I34" s="35" t="str">
        <f t="shared" si="8"/>
        <v>金</v>
      </c>
      <c r="J34" s="35" t="str">
        <f t="shared" si="8"/>
        <v>土</v>
      </c>
      <c r="K34" s="35" t="str">
        <f t="shared" si="8"/>
        <v>日</v>
      </c>
      <c r="L34" s="35" t="str">
        <f t="shared" si="8"/>
        <v>月</v>
      </c>
      <c r="M34" s="35" t="str">
        <f t="shared" si="8"/>
        <v>火</v>
      </c>
      <c r="N34" s="35" t="str">
        <f t="shared" si="8"/>
        <v>水</v>
      </c>
      <c r="O34" s="35" t="str">
        <f t="shared" si="8"/>
        <v>木</v>
      </c>
      <c r="P34" s="35" t="str">
        <f t="shared" si="8"/>
        <v>金</v>
      </c>
      <c r="Q34" s="35" t="str">
        <f t="shared" si="8"/>
        <v>土</v>
      </c>
      <c r="R34" s="35" t="str">
        <f t="shared" si="8"/>
        <v>日</v>
      </c>
      <c r="S34" s="35" t="str">
        <f t="shared" si="8"/>
        <v>月</v>
      </c>
      <c r="T34" s="35" t="str">
        <f t="shared" si="8"/>
        <v>火</v>
      </c>
      <c r="U34" s="35" t="str">
        <f t="shared" si="8"/>
        <v>水</v>
      </c>
      <c r="V34" s="35" t="str">
        <f t="shared" si="8"/>
        <v>木</v>
      </c>
      <c r="W34" s="35" t="str">
        <f t="shared" si="8"/>
        <v>金</v>
      </c>
      <c r="X34" s="35" t="str">
        <f t="shared" si="8"/>
        <v>土</v>
      </c>
      <c r="Y34" s="35" t="str">
        <f t="shared" si="8"/>
        <v>日</v>
      </c>
      <c r="Z34" s="35" t="str">
        <f t="shared" si="8"/>
        <v>月</v>
      </c>
      <c r="AA34" s="35" t="str">
        <f t="shared" si="8"/>
        <v>火</v>
      </c>
      <c r="AB34" s="35" t="str">
        <f t="shared" si="8"/>
        <v>水</v>
      </c>
      <c r="AC34" s="35" t="str">
        <f t="shared" si="8"/>
        <v>木</v>
      </c>
      <c r="AD34" s="42" t="str">
        <f t="shared" si="8"/>
        <v>金</v>
      </c>
      <c r="AE34" s="47"/>
      <c r="AF34" s="45"/>
      <c r="AG34" s="45"/>
      <c r="AH34" s="7"/>
      <c r="AI34" s="17" t="s">
        <v>12</v>
      </c>
      <c r="AJ34" s="26">
        <f>+COUNTA(C35:AD36)</f>
        <v>0</v>
      </c>
    </row>
    <row r="35" spans="1:36" ht="13.5" customHeight="1">
      <c r="B35" s="121" t="s">
        <v>13</v>
      </c>
      <c r="C35" s="123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98"/>
      <c r="AC35" s="98"/>
      <c r="AD35" s="100"/>
      <c r="AE35" s="118"/>
      <c r="AF35" s="113"/>
      <c r="AG35" s="113"/>
      <c r="AH35" s="7"/>
      <c r="AI35" s="21" t="s">
        <v>29</v>
      </c>
      <c r="AJ35" s="12">
        <f>COUNTA(C33:AD33)-AJ34</f>
        <v>28</v>
      </c>
    </row>
    <row r="36" spans="1:36" ht="13.5" customHeight="1">
      <c r="B36" s="122"/>
      <c r="C36" s="123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99"/>
      <c r="AC36" s="99"/>
      <c r="AD36" s="101"/>
      <c r="AE36" s="118"/>
      <c r="AF36" s="113"/>
      <c r="AG36" s="113"/>
      <c r="AH36" s="7"/>
      <c r="AI36" s="21" t="s">
        <v>5</v>
      </c>
      <c r="AJ36" s="6">
        <f>+COUNTA(C37:AD38)</f>
        <v>0</v>
      </c>
    </row>
    <row r="37" spans="1:36" ht="13.5" customHeight="1">
      <c r="B37" s="114" t="s">
        <v>0</v>
      </c>
      <c r="C37" s="11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90"/>
      <c r="AC37" s="90"/>
      <c r="AD37" s="92"/>
      <c r="AE37" s="106"/>
      <c r="AF37" s="107"/>
      <c r="AG37" s="107"/>
      <c r="AH37" s="7"/>
      <c r="AI37" s="21" t="s">
        <v>8</v>
      </c>
      <c r="AJ37" s="8">
        <f>+AJ36/AJ35</f>
        <v>0</v>
      </c>
    </row>
    <row r="38" spans="1:36">
      <c r="B38" s="115"/>
      <c r="C38" s="11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91"/>
      <c r="AC38" s="91"/>
      <c r="AD38" s="93"/>
      <c r="AE38" s="106"/>
      <c r="AF38" s="107"/>
      <c r="AG38" s="107"/>
      <c r="AH38" s="7"/>
      <c r="AI38" s="21" t="s">
        <v>9</v>
      </c>
      <c r="AJ38" s="6">
        <f>+COUNTA(C39:AD40)</f>
        <v>0</v>
      </c>
    </row>
    <row r="39" spans="1:36">
      <c r="B39" s="108" t="s">
        <v>6</v>
      </c>
      <c r="C39" s="110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94"/>
      <c r="AC39" s="94"/>
      <c r="AD39" s="96"/>
      <c r="AE39" s="104"/>
      <c r="AF39" s="105"/>
      <c r="AG39" s="105"/>
      <c r="AH39" s="7"/>
      <c r="AI39" s="21" t="s">
        <v>3</v>
      </c>
      <c r="AJ39" s="8">
        <f>+AJ38/AJ35</f>
        <v>0</v>
      </c>
    </row>
    <row r="40" spans="1:36">
      <c r="B40" s="109"/>
      <c r="C40" s="111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95"/>
      <c r="AC40" s="95"/>
      <c r="AD40" s="97"/>
      <c r="AE40" s="104"/>
      <c r="AF40" s="105"/>
      <c r="AG40" s="105"/>
      <c r="AH40" s="7"/>
      <c r="AI40" s="58" t="s">
        <v>33</v>
      </c>
      <c r="AJ40" s="59" t="str">
        <f>IF(AND(AJ36&gt;=8,AJ38&gt;= AJ36),"達成","未達成")</f>
        <v>未達成</v>
      </c>
    </row>
    <row r="41" spans="1:36" ht="13.5" customHeight="1">
      <c r="A41" s="57" t="s">
        <v>16</v>
      </c>
      <c r="B41" s="41">
        <v>4</v>
      </c>
      <c r="C41" s="2" t="s">
        <v>32</v>
      </c>
      <c r="D41" s="2"/>
      <c r="E41" s="2"/>
      <c r="F41" s="2"/>
      <c r="W41" s="7"/>
      <c r="X41" s="7"/>
      <c r="Y41" s="7"/>
      <c r="Z41" s="7"/>
      <c r="AA41" s="7"/>
      <c r="AB41" s="7"/>
      <c r="AC41" s="7"/>
      <c r="AD41" s="7"/>
      <c r="AE41" s="7"/>
      <c r="AI41" s="22"/>
    </row>
    <row r="42" spans="1:36" ht="5.0999999999999996" customHeight="1">
      <c r="B42" s="22"/>
    </row>
    <row r="43" spans="1:36">
      <c r="B43" s="18" t="s">
        <v>10</v>
      </c>
      <c r="C43" s="54">
        <f>AD33+1</f>
        <v>84</v>
      </c>
      <c r="D43" s="19">
        <f>+C43+1</f>
        <v>85</v>
      </c>
      <c r="E43" s="19">
        <f t="shared" ref="E43:Z43" si="9">+D43+1</f>
        <v>86</v>
      </c>
      <c r="F43" s="19">
        <f t="shared" si="9"/>
        <v>87</v>
      </c>
      <c r="G43" s="19">
        <f t="shared" si="9"/>
        <v>88</v>
      </c>
      <c r="H43" s="19">
        <f t="shared" si="9"/>
        <v>89</v>
      </c>
      <c r="I43" s="19">
        <f t="shared" si="9"/>
        <v>90</v>
      </c>
      <c r="J43" s="19">
        <f t="shared" si="9"/>
        <v>91</v>
      </c>
      <c r="K43" s="19">
        <f t="shared" si="9"/>
        <v>92</v>
      </c>
      <c r="L43" s="19">
        <f t="shared" si="9"/>
        <v>93</v>
      </c>
      <c r="M43" s="19">
        <f t="shared" si="9"/>
        <v>94</v>
      </c>
      <c r="N43" s="19">
        <f t="shared" si="9"/>
        <v>95</v>
      </c>
      <c r="O43" s="19">
        <f t="shared" si="9"/>
        <v>96</v>
      </c>
      <c r="P43" s="19">
        <f t="shared" si="9"/>
        <v>97</v>
      </c>
      <c r="Q43" s="19">
        <f t="shared" si="9"/>
        <v>98</v>
      </c>
      <c r="R43" s="19">
        <f t="shared" si="9"/>
        <v>99</v>
      </c>
      <c r="S43" s="19">
        <f t="shared" si="9"/>
        <v>100</v>
      </c>
      <c r="T43" s="19">
        <f t="shared" si="9"/>
        <v>101</v>
      </c>
      <c r="U43" s="19">
        <f t="shared" si="9"/>
        <v>102</v>
      </c>
      <c r="V43" s="19">
        <f t="shared" si="9"/>
        <v>103</v>
      </c>
      <c r="W43" s="19">
        <f>+V43+1</f>
        <v>104</v>
      </c>
      <c r="X43" s="19">
        <f t="shared" si="9"/>
        <v>105</v>
      </c>
      <c r="Y43" s="19">
        <f t="shared" si="9"/>
        <v>106</v>
      </c>
      <c r="Z43" s="19">
        <f t="shared" si="9"/>
        <v>107</v>
      </c>
      <c r="AA43" s="19">
        <f>+Z43+1</f>
        <v>108</v>
      </c>
      <c r="AB43" s="13">
        <f t="shared" ref="AB43:AD43" si="10">+AA43+1</f>
        <v>109</v>
      </c>
      <c r="AC43" s="13">
        <f t="shared" si="10"/>
        <v>110</v>
      </c>
      <c r="AD43" s="51">
        <f t="shared" si="10"/>
        <v>111</v>
      </c>
      <c r="AE43" s="46"/>
      <c r="AF43" s="43"/>
      <c r="AG43" s="44"/>
      <c r="AH43" s="4"/>
      <c r="AI43" s="119">
        <f>B41</f>
        <v>4</v>
      </c>
      <c r="AJ43" s="120"/>
    </row>
    <row r="44" spans="1:36">
      <c r="B44" s="20" t="s">
        <v>4</v>
      </c>
      <c r="C44" s="29" t="str">
        <f>TEXT(WEEKDAY(+C43),"aaa")</f>
        <v>土</v>
      </c>
      <c r="D44" s="25" t="str">
        <f t="shared" ref="D44:AD44" si="11">TEXT(WEEKDAY(+D43),"aaa")</f>
        <v>日</v>
      </c>
      <c r="E44" s="25" t="str">
        <f t="shared" si="11"/>
        <v>月</v>
      </c>
      <c r="F44" s="25" t="str">
        <f t="shared" si="11"/>
        <v>火</v>
      </c>
      <c r="G44" s="25" t="str">
        <f t="shared" si="11"/>
        <v>水</v>
      </c>
      <c r="H44" s="25" t="str">
        <f t="shared" si="11"/>
        <v>木</v>
      </c>
      <c r="I44" s="25" t="str">
        <f t="shared" si="11"/>
        <v>金</v>
      </c>
      <c r="J44" s="25" t="str">
        <f t="shared" si="11"/>
        <v>土</v>
      </c>
      <c r="K44" s="25" t="str">
        <f t="shared" si="11"/>
        <v>日</v>
      </c>
      <c r="L44" s="25" t="str">
        <f t="shared" si="11"/>
        <v>月</v>
      </c>
      <c r="M44" s="25" t="str">
        <f t="shared" si="11"/>
        <v>火</v>
      </c>
      <c r="N44" s="25" t="str">
        <f t="shared" si="11"/>
        <v>水</v>
      </c>
      <c r="O44" s="25" t="str">
        <f t="shared" si="11"/>
        <v>木</v>
      </c>
      <c r="P44" s="25" t="str">
        <f t="shared" si="11"/>
        <v>金</v>
      </c>
      <c r="Q44" s="25" t="str">
        <f t="shared" si="11"/>
        <v>土</v>
      </c>
      <c r="R44" s="25" t="str">
        <f t="shared" si="11"/>
        <v>日</v>
      </c>
      <c r="S44" s="25" t="str">
        <f t="shared" si="11"/>
        <v>月</v>
      </c>
      <c r="T44" s="25" t="str">
        <f t="shared" si="11"/>
        <v>火</v>
      </c>
      <c r="U44" s="25" t="str">
        <f t="shared" si="11"/>
        <v>水</v>
      </c>
      <c r="V44" s="25" t="str">
        <f t="shared" si="11"/>
        <v>木</v>
      </c>
      <c r="W44" s="25" t="str">
        <f t="shared" si="11"/>
        <v>金</v>
      </c>
      <c r="X44" s="25" t="str">
        <f t="shared" si="11"/>
        <v>土</v>
      </c>
      <c r="Y44" s="25" t="str">
        <f t="shared" si="11"/>
        <v>日</v>
      </c>
      <c r="Z44" s="25" t="str">
        <f t="shared" si="11"/>
        <v>月</v>
      </c>
      <c r="AA44" s="25" t="str">
        <f t="shared" si="11"/>
        <v>火</v>
      </c>
      <c r="AB44" s="35" t="str">
        <f t="shared" si="11"/>
        <v>水</v>
      </c>
      <c r="AC44" s="35" t="str">
        <f t="shared" si="11"/>
        <v>木</v>
      </c>
      <c r="AD44" s="42" t="str">
        <f t="shared" si="11"/>
        <v>金</v>
      </c>
      <c r="AE44" s="47"/>
      <c r="AF44" s="45"/>
      <c r="AG44" s="45"/>
      <c r="AH44" s="7"/>
      <c r="AI44" s="17" t="s">
        <v>12</v>
      </c>
      <c r="AJ44" s="26">
        <f>+COUNTA(C45:AD46)</f>
        <v>0</v>
      </c>
    </row>
    <row r="45" spans="1:36" ht="13.5" customHeight="1">
      <c r="B45" s="128" t="s">
        <v>13</v>
      </c>
      <c r="C45" s="123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98"/>
      <c r="AC45" s="98"/>
      <c r="AD45" s="100"/>
      <c r="AE45" s="118"/>
      <c r="AF45" s="113"/>
      <c r="AG45" s="113"/>
      <c r="AH45" s="7"/>
      <c r="AI45" s="21" t="s">
        <v>29</v>
      </c>
      <c r="AJ45" s="12">
        <f>COUNTA(C43:AD43)-AJ44</f>
        <v>28</v>
      </c>
    </row>
    <row r="46" spans="1:36" ht="13.5" customHeight="1">
      <c r="B46" s="129"/>
      <c r="C46" s="123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99"/>
      <c r="AC46" s="99"/>
      <c r="AD46" s="101"/>
      <c r="AE46" s="118"/>
      <c r="AF46" s="113"/>
      <c r="AG46" s="113"/>
      <c r="AH46" s="7"/>
      <c r="AI46" s="21" t="s">
        <v>5</v>
      </c>
      <c r="AJ46" s="6">
        <f>+COUNTA(C47:AD48)</f>
        <v>0</v>
      </c>
    </row>
    <row r="47" spans="1:36" ht="13.5" customHeight="1">
      <c r="B47" s="126" t="s">
        <v>0</v>
      </c>
      <c r="C47" s="116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90"/>
      <c r="AC47" s="90"/>
      <c r="AD47" s="92"/>
      <c r="AE47" s="106"/>
      <c r="AF47" s="107"/>
      <c r="AG47" s="107"/>
      <c r="AH47" s="7"/>
      <c r="AI47" s="21" t="s">
        <v>8</v>
      </c>
      <c r="AJ47" s="8">
        <f>+AJ46/AJ45</f>
        <v>0</v>
      </c>
    </row>
    <row r="48" spans="1:36">
      <c r="B48" s="127"/>
      <c r="C48" s="116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91"/>
      <c r="AC48" s="91"/>
      <c r="AD48" s="93"/>
      <c r="AE48" s="106"/>
      <c r="AF48" s="107"/>
      <c r="AG48" s="107"/>
      <c r="AH48" s="7"/>
      <c r="AI48" s="21" t="s">
        <v>9</v>
      </c>
      <c r="AJ48" s="6">
        <f>+COUNTA(C49:AD50)</f>
        <v>0</v>
      </c>
    </row>
    <row r="49" spans="1:36">
      <c r="B49" s="124" t="s">
        <v>6</v>
      </c>
      <c r="C49" s="110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94"/>
      <c r="AC49" s="94"/>
      <c r="AD49" s="96"/>
      <c r="AE49" s="104"/>
      <c r="AF49" s="105"/>
      <c r="AG49" s="105"/>
      <c r="AH49" s="7"/>
      <c r="AI49" s="21" t="s">
        <v>3</v>
      </c>
      <c r="AJ49" s="8">
        <f>+AJ48/AJ45</f>
        <v>0</v>
      </c>
    </row>
    <row r="50" spans="1:36">
      <c r="B50" s="125"/>
      <c r="C50" s="111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95"/>
      <c r="AC50" s="95"/>
      <c r="AD50" s="97"/>
      <c r="AE50" s="104"/>
      <c r="AF50" s="105"/>
      <c r="AG50" s="105"/>
      <c r="AH50" s="7"/>
      <c r="AI50" s="58" t="s">
        <v>33</v>
      </c>
      <c r="AJ50" s="59" t="str">
        <f>IF(AND(AJ46&gt;=8,AJ48&gt;= AJ46),"達成","未達成")</f>
        <v>未達成</v>
      </c>
    </row>
    <row r="51" spans="1:36" ht="13.5" customHeight="1">
      <c r="A51" s="57" t="s">
        <v>16</v>
      </c>
      <c r="B51" s="41">
        <v>5</v>
      </c>
      <c r="C51" s="2" t="s">
        <v>32</v>
      </c>
      <c r="D51" s="2"/>
      <c r="E51" s="2"/>
      <c r="F51" s="2"/>
      <c r="W51" s="7"/>
      <c r="X51" s="7"/>
      <c r="Y51" s="7"/>
      <c r="Z51" s="7"/>
      <c r="AA51" s="7"/>
      <c r="AB51" s="7"/>
      <c r="AC51" s="7"/>
      <c r="AD51" s="7"/>
      <c r="AE51" s="7"/>
      <c r="AI51" s="22"/>
    </row>
    <row r="52" spans="1:36" ht="5.0999999999999996" customHeight="1">
      <c r="B52" s="22"/>
    </row>
    <row r="53" spans="1:36">
      <c r="B53" s="3" t="s">
        <v>10</v>
      </c>
      <c r="C53" s="54">
        <f>AD43+1</f>
        <v>112</v>
      </c>
      <c r="D53" s="13">
        <f>+C53+1</f>
        <v>113</v>
      </c>
      <c r="E53" s="13">
        <f t="shared" ref="E53:Z53" si="12">+D53+1</f>
        <v>114</v>
      </c>
      <c r="F53" s="13">
        <f t="shared" si="12"/>
        <v>115</v>
      </c>
      <c r="G53" s="13">
        <f t="shared" si="12"/>
        <v>116</v>
      </c>
      <c r="H53" s="13">
        <f t="shared" si="12"/>
        <v>117</v>
      </c>
      <c r="I53" s="13">
        <f t="shared" si="12"/>
        <v>118</v>
      </c>
      <c r="J53" s="13">
        <f t="shared" si="12"/>
        <v>119</v>
      </c>
      <c r="K53" s="13">
        <f t="shared" si="12"/>
        <v>120</v>
      </c>
      <c r="L53" s="13">
        <f t="shared" si="12"/>
        <v>121</v>
      </c>
      <c r="M53" s="13">
        <f t="shared" si="12"/>
        <v>122</v>
      </c>
      <c r="N53" s="13">
        <f t="shared" si="12"/>
        <v>123</v>
      </c>
      <c r="O53" s="13">
        <f t="shared" si="12"/>
        <v>124</v>
      </c>
      <c r="P53" s="13">
        <f t="shared" si="12"/>
        <v>125</v>
      </c>
      <c r="Q53" s="13">
        <f t="shared" si="12"/>
        <v>126</v>
      </c>
      <c r="R53" s="13">
        <f t="shared" si="12"/>
        <v>127</v>
      </c>
      <c r="S53" s="13">
        <f t="shared" si="12"/>
        <v>128</v>
      </c>
      <c r="T53" s="13">
        <f t="shared" si="12"/>
        <v>129</v>
      </c>
      <c r="U53" s="13">
        <f t="shared" si="12"/>
        <v>130</v>
      </c>
      <c r="V53" s="13">
        <f t="shared" si="12"/>
        <v>131</v>
      </c>
      <c r="W53" s="13">
        <f>+V53+1</f>
        <v>132</v>
      </c>
      <c r="X53" s="13">
        <f t="shared" si="12"/>
        <v>133</v>
      </c>
      <c r="Y53" s="13">
        <f t="shared" si="12"/>
        <v>134</v>
      </c>
      <c r="Z53" s="13">
        <f t="shared" si="12"/>
        <v>135</v>
      </c>
      <c r="AA53" s="13">
        <f>+Z53+1</f>
        <v>136</v>
      </c>
      <c r="AB53" s="13">
        <f t="shared" ref="AB53:AD53" si="13">+AA53+1</f>
        <v>137</v>
      </c>
      <c r="AC53" s="13">
        <f t="shared" si="13"/>
        <v>138</v>
      </c>
      <c r="AD53" s="51">
        <f t="shared" si="13"/>
        <v>139</v>
      </c>
      <c r="AE53" s="46"/>
      <c r="AF53" s="43"/>
      <c r="AG53" s="44"/>
      <c r="AH53" s="4"/>
      <c r="AI53" s="119">
        <f>B51</f>
        <v>5</v>
      </c>
      <c r="AJ53" s="120"/>
    </row>
    <row r="54" spans="1:36">
      <c r="B54" s="5" t="s">
        <v>4</v>
      </c>
      <c r="C54" s="37" t="str">
        <f>TEXT(WEEKDAY(+C53),"aaa")</f>
        <v>土</v>
      </c>
      <c r="D54" s="35" t="str">
        <f t="shared" ref="D54:AD54" si="14">TEXT(WEEKDAY(+D53),"aaa")</f>
        <v>日</v>
      </c>
      <c r="E54" s="35" t="str">
        <f t="shared" si="14"/>
        <v>月</v>
      </c>
      <c r="F54" s="35" t="str">
        <f t="shared" si="14"/>
        <v>火</v>
      </c>
      <c r="G54" s="35" t="str">
        <f t="shared" si="14"/>
        <v>水</v>
      </c>
      <c r="H54" s="35" t="str">
        <f t="shared" si="14"/>
        <v>木</v>
      </c>
      <c r="I54" s="35" t="str">
        <f t="shared" si="14"/>
        <v>金</v>
      </c>
      <c r="J54" s="35" t="str">
        <f t="shared" si="14"/>
        <v>土</v>
      </c>
      <c r="K54" s="35" t="str">
        <f t="shared" si="14"/>
        <v>日</v>
      </c>
      <c r="L54" s="35" t="str">
        <f t="shared" si="14"/>
        <v>月</v>
      </c>
      <c r="M54" s="35" t="str">
        <f t="shared" si="14"/>
        <v>火</v>
      </c>
      <c r="N54" s="35" t="str">
        <f t="shared" si="14"/>
        <v>水</v>
      </c>
      <c r="O54" s="35" t="str">
        <f t="shared" si="14"/>
        <v>木</v>
      </c>
      <c r="P54" s="35" t="str">
        <f t="shared" si="14"/>
        <v>金</v>
      </c>
      <c r="Q54" s="35" t="str">
        <f t="shared" si="14"/>
        <v>土</v>
      </c>
      <c r="R54" s="35" t="str">
        <f t="shared" si="14"/>
        <v>日</v>
      </c>
      <c r="S54" s="35" t="str">
        <f t="shared" si="14"/>
        <v>月</v>
      </c>
      <c r="T54" s="35" t="str">
        <f t="shared" si="14"/>
        <v>火</v>
      </c>
      <c r="U54" s="35" t="str">
        <f t="shared" si="14"/>
        <v>水</v>
      </c>
      <c r="V54" s="35" t="str">
        <f t="shared" si="14"/>
        <v>木</v>
      </c>
      <c r="W54" s="35" t="str">
        <f t="shared" si="14"/>
        <v>金</v>
      </c>
      <c r="X54" s="35" t="str">
        <f t="shared" si="14"/>
        <v>土</v>
      </c>
      <c r="Y54" s="35" t="str">
        <f t="shared" si="14"/>
        <v>日</v>
      </c>
      <c r="Z54" s="35" t="str">
        <f t="shared" si="14"/>
        <v>月</v>
      </c>
      <c r="AA54" s="35" t="str">
        <f t="shared" si="14"/>
        <v>火</v>
      </c>
      <c r="AB54" s="35" t="str">
        <f t="shared" si="14"/>
        <v>水</v>
      </c>
      <c r="AC54" s="35" t="str">
        <f t="shared" si="14"/>
        <v>木</v>
      </c>
      <c r="AD54" s="42" t="str">
        <f t="shared" si="14"/>
        <v>金</v>
      </c>
      <c r="AE54" s="47"/>
      <c r="AF54" s="45"/>
      <c r="AG54" s="45"/>
      <c r="AH54" s="7"/>
      <c r="AI54" s="17" t="s">
        <v>12</v>
      </c>
      <c r="AJ54" s="26">
        <f>+COUNTA(C55:AD56)</f>
        <v>0</v>
      </c>
    </row>
    <row r="55" spans="1:36" ht="13.5" customHeight="1">
      <c r="B55" s="121" t="s">
        <v>13</v>
      </c>
      <c r="C55" s="123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98"/>
      <c r="AC55" s="98"/>
      <c r="AD55" s="100"/>
      <c r="AE55" s="118"/>
      <c r="AF55" s="113"/>
      <c r="AG55" s="113"/>
      <c r="AH55" s="7"/>
      <c r="AI55" s="21" t="s">
        <v>29</v>
      </c>
      <c r="AJ55" s="12">
        <f>COUNTA(C53:AD53)-AJ54</f>
        <v>28</v>
      </c>
    </row>
    <row r="56" spans="1:36" ht="13.5" customHeight="1">
      <c r="B56" s="122"/>
      <c r="C56" s="123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99"/>
      <c r="AC56" s="99"/>
      <c r="AD56" s="101"/>
      <c r="AE56" s="118"/>
      <c r="AF56" s="113"/>
      <c r="AG56" s="113"/>
      <c r="AH56" s="7"/>
      <c r="AI56" s="21" t="s">
        <v>5</v>
      </c>
      <c r="AJ56" s="6">
        <f>+COUNTA(C57:AD58)</f>
        <v>0</v>
      </c>
    </row>
    <row r="57" spans="1:36" ht="13.5" customHeight="1">
      <c r="B57" s="114" t="s">
        <v>0</v>
      </c>
      <c r="C57" s="116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90"/>
      <c r="AC57" s="90"/>
      <c r="AD57" s="92"/>
      <c r="AE57" s="106"/>
      <c r="AF57" s="107"/>
      <c r="AG57" s="107"/>
      <c r="AH57" s="7"/>
      <c r="AI57" s="21" t="s">
        <v>8</v>
      </c>
      <c r="AJ57" s="8">
        <f>+AJ56/AJ55</f>
        <v>0</v>
      </c>
    </row>
    <row r="58" spans="1:36">
      <c r="B58" s="115"/>
      <c r="C58" s="116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91"/>
      <c r="AC58" s="91"/>
      <c r="AD58" s="93"/>
      <c r="AE58" s="106"/>
      <c r="AF58" s="107"/>
      <c r="AG58" s="107"/>
      <c r="AH58" s="7"/>
      <c r="AI58" s="21" t="s">
        <v>9</v>
      </c>
      <c r="AJ58" s="6">
        <f>+COUNTA(C59:AD60)</f>
        <v>0</v>
      </c>
    </row>
    <row r="59" spans="1:36">
      <c r="B59" s="108" t="s">
        <v>6</v>
      </c>
      <c r="C59" s="110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94"/>
      <c r="AC59" s="94"/>
      <c r="AD59" s="96"/>
      <c r="AE59" s="104"/>
      <c r="AF59" s="105"/>
      <c r="AG59" s="105"/>
      <c r="AH59" s="7"/>
      <c r="AI59" s="21" t="s">
        <v>3</v>
      </c>
      <c r="AJ59" s="8">
        <f>+AJ58/AJ55</f>
        <v>0</v>
      </c>
    </row>
    <row r="60" spans="1:36">
      <c r="B60" s="109"/>
      <c r="C60" s="111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95"/>
      <c r="AC60" s="95"/>
      <c r="AD60" s="97"/>
      <c r="AE60" s="104"/>
      <c r="AF60" s="105"/>
      <c r="AG60" s="105"/>
      <c r="AH60" s="7"/>
      <c r="AI60" s="58" t="s">
        <v>33</v>
      </c>
      <c r="AJ60" s="59" t="str">
        <f>IF(AND(AJ56&gt;=8,AJ58&gt;= AJ56),"達成","未達成")</f>
        <v>未達成</v>
      </c>
    </row>
    <row r="61" spans="1:36" ht="13.5" customHeight="1">
      <c r="A61" s="57" t="s">
        <v>16</v>
      </c>
      <c r="B61" s="41">
        <v>6</v>
      </c>
      <c r="C61" s="2" t="s">
        <v>32</v>
      </c>
      <c r="D61" s="2"/>
      <c r="E61" s="2"/>
      <c r="F61" s="2"/>
      <c r="W61" s="7"/>
      <c r="X61" s="7"/>
      <c r="Y61" s="7"/>
      <c r="Z61" s="7"/>
      <c r="AA61" s="7"/>
      <c r="AB61" s="7"/>
      <c r="AC61" s="7"/>
      <c r="AD61" s="7"/>
      <c r="AE61" s="7"/>
      <c r="AI61" s="22"/>
    </row>
    <row r="62" spans="1:36" ht="5.0999999999999996" customHeight="1">
      <c r="B62" s="22"/>
    </row>
    <row r="63" spans="1:36">
      <c r="B63" s="18" t="s">
        <v>10</v>
      </c>
      <c r="C63" s="54">
        <f>AD53+1</f>
        <v>140</v>
      </c>
      <c r="D63" s="19">
        <f>+C63+1</f>
        <v>141</v>
      </c>
      <c r="E63" s="19">
        <f t="shared" ref="E63:Z63" si="15">+D63+1</f>
        <v>142</v>
      </c>
      <c r="F63" s="19">
        <f t="shared" si="15"/>
        <v>143</v>
      </c>
      <c r="G63" s="19">
        <f t="shared" si="15"/>
        <v>144</v>
      </c>
      <c r="H63" s="19">
        <f t="shared" si="15"/>
        <v>145</v>
      </c>
      <c r="I63" s="19">
        <f t="shared" si="15"/>
        <v>146</v>
      </c>
      <c r="J63" s="19">
        <f t="shared" si="15"/>
        <v>147</v>
      </c>
      <c r="K63" s="19">
        <f t="shared" si="15"/>
        <v>148</v>
      </c>
      <c r="L63" s="19">
        <f t="shared" si="15"/>
        <v>149</v>
      </c>
      <c r="M63" s="19">
        <f t="shared" si="15"/>
        <v>150</v>
      </c>
      <c r="N63" s="19">
        <f t="shared" si="15"/>
        <v>151</v>
      </c>
      <c r="O63" s="19">
        <f t="shared" si="15"/>
        <v>152</v>
      </c>
      <c r="P63" s="19">
        <f t="shared" si="15"/>
        <v>153</v>
      </c>
      <c r="Q63" s="19">
        <f t="shared" si="15"/>
        <v>154</v>
      </c>
      <c r="R63" s="19">
        <f t="shared" si="15"/>
        <v>155</v>
      </c>
      <c r="S63" s="19">
        <f t="shared" si="15"/>
        <v>156</v>
      </c>
      <c r="T63" s="19">
        <f t="shared" si="15"/>
        <v>157</v>
      </c>
      <c r="U63" s="19">
        <f t="shared" si="15"/>
        <v>158</v>
      </c>
      <c r="V63" s="19">
        <f t="shared" si="15"/>
        <v>159</v>
      </c>
      <c r="W63" s="19">
        <f>+V63+1</f>
        <v>160</v>
      </c>
      <c r="X63" s="19">
        <f t="shared" si="15"/>
        <v>161</v>
      </c>
      <c r="Y63" s="19">
        <f t="shared" si="15"/>
        <v>162</v>
      </c>
      <c r="Z63" s="19">
        <f t="shared" si="15"/>
        <v>163</v>
      </c>
      <c r="AA63" s="19">
        <f>+Z63+1</f>
        <v>164</v>
      </c>
      <c r="AB63" s="13">
        <f t="shared" ref="AB63:AD63" si="16">+AA63+1</f>
        <v>165</v>
      </c>
      <c r="AC63" s="13">
        <f t="shared" si="16"/>
        <v>166</v>
      </c>
      <c r="AD63" s="51">
        <f t="shared" si="16"/>
        <v>167</v>
      </c>
      <c r="AE63" s="46"/>
      <c r="AF63" s="43"/>
      <c r="AG63" s="44"/>
      <c r="AH63" s="4"/>
      <c r="AI63" s="119">
        <f>B61</f>
        <v>6</v>
      </c>
      <c r="AJ63" s="120"/>
    </row>
    <row r="64" spans="1:36">
      <c r="B64" s="20" t="s">
        <v>4</v>
      </c>
      <c r="C64" s="29" t="str">
        <f>TEXT(WEEKDAY(+C63),"aaa")</f>
        <v>土</v>
      </c>
      <c r="D64" s="25" t="str">
        <f t="shared" ref="D64:AD64" si="17">TEXT(WEEKDAY(+D63),"aaa")</f>
        <v>日</v>
      </c>
      <c r="E64" s="25" t="str">
        <f t="shared" si="17"/>
        <v>月</v>
      </c>
      <c r="F64" s="25" t="str">
        <f t="shared" si="17"/>
        <v>火</v>
      </c>
      <c r="G64" s="25" t="str">
        <f t="shared" si="17"/>
        <v>水</v>
      </c>
      <c r="H64" s="25" t="str">
        <f t="shared" si="17"/>
        <v>木</v>
      </c>
      <c r="I64" s="25" t="str">
        <f t="shared" si="17"/>
        <v>金</v>
      </c>
      <c r="J64" s="25" t="str">
        <f t="shared" si="17"/>
        <v>土</v>
      </c>
      <c r="K64" s="25" t="str">
        <f t="shared" si="17"/>
        <v>日</v>
      </c>
      <c r="L64" s="25" t="str">
        <f t="shared" si="17"/>
        <v>月</v>
      </c>
      <c r="M64" s="25" t="str">
        <f t="shared" si="17"/>
        <v>火</v>
      </c>
      <c r="N64" s="25" t="str">
        <f t="shared" si="17"/>
        <v>水</v>
      </c>
      <c r="O64" s="25" t="str">
        <f t="shared" si="17"/>
        <v>木</v>
      </c>
      <c r="P64" s="25" t="str">
        <f t="shared" si="17"/>
        <v>金</v>
      </c>
      <c r="Q64" s="25" t="str">
        <f t="shared" si="17"/>
        <v>土</v>
      </c>
      <c r="R64" s="25" t="str">
        <f t="shared" si="17"/>
        <v>日</v>
      </c>
      <c r="S64" s="25" t="str">
        <f t="shared" si="17"/>
        <v>月</v>
      </c>
      <c r="T64" s="25" t="str">
        <f t="shared" si="17"/>
        <v>火</v>
      </c>
      <c r="U64" s="25" t="str">
        <f t="shared" si="17"/>
        <v>水</v>
      </c>
      <c r="V64" s="25" t="str">
        <f t="shared" si="17"/>
        <v>木</v>
      </c>
      <c r="W64" s="25" t="str">
        <f t="shared" si="17"/>
        <v>金</v>
      </c>
      <c r="X64" s="25" t="str">
        <f t="shared" si="17"/>
        <v>土</v>
      </c>
      <c r="Y64" s="25" t="str">
        <f t="shared" si="17"/>
        <v>日</v>
      </c>
      <c r="Z64" s="25" t="str">
        <f t="shared" si="17"/>
        <v>月</v>
      </c>
      <c r="AA64" s="25" t="str">
        <f t="shared" si="17"/>
        <v>火</v>
      </c>
      <c r="AB64" s="35" t="str">
        <f t="shared" si="17"/>
        <v>水</v>
      </c>
      <c r="AC64" s="35" t="str">
        <f t="shared" si="17"/>
        <v>木</v>
      </c>
      <c r="AD64" s="42" t="str">
        <f t="shared" si="17"/>
        <v>金</v>
      </c>
      <c r="AE64" s="47"/>
      <c r="AF64" s="45"/>
      <c r="AG64" s="45"/>
      <c r="AH64" s="7"/>
      <c r="AI64" s="17" t="s">
        <v>12</v>
      </c>
      <c r="AJ64" s="26">
        <f>+COUNTA(C65:AD66)</f>
        <v>0</v>
      </c>
    </row>
    <row r="65" spans="1:36" ht="13.5" customHeight="1">
      <c r="B65" s="128" t="s">
        <v>13</v>
      </c>
      <c r="C65" s="123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98"/>
      <c r="AC65" s="98"/>
      <c r="AD65" s="100"/>
      <c r="AE65" s="118"/>
      <c r="AF65" s="113"/>
      <c r="AG65" s="113"/>
      <c r="AH65" s="7"/>
      <c r="AI65" s="21" t="s">
        <v>29</v>
      </c>
      <c r="AJ65" s="12">
        <f>COUNTA(C63:AD63)-AJ64</f>
        <v>28</v>
      </c>
    </row>
    <row r="66" spans="1:36" ht="13.5" customHeight="1">
      <c r="B66" s="129"/>
      <c r="C66" s="123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99"/>
      <c r="AC66" s="99"/>
      <c r="AD66" s="101"/>
      <c r="AE66" s="118"/>
      <c r="AF66" s="113"/>
      <c r="AG66" s="113"/>
      <c r="AH66" s="7"/>
      <c r="AI66" s="21" t="s">
        <v>5</v>
      </c>
      <c r="AJ66" s="6">
        <f>+COUNTA(C67:AD68)</f>
        <v>0</v>
      </c>
    </row>
    <row r="67" spans="1:36" ht="13.5" customHeight="1">
      <c r="B67" s="126" t="s">
        <v>0</v>
      </c>
      <c r="C67" s="116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90"/>
      <c r="AC67" s="90"/>
      <c r="AD67" s="92"/>
      <c r="AE67" s="106"/>
      <c r="AF67" s="107"/>
      <c r="AG67" s="107"/>
      <c r="AH67" s="7"/>
      <c r="AI67" s="21" t="s">
        <v>8</v>
      </c>
      <c r="AJ67" s="8">
        <f>+AJ66/AJ65</f>
        <v>0</v>
      </c>
    </row>
    <row r="68" spans="1:36">
      <c r="B68" s="127"/>
      <c r="C68" s="116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91"/>
      <c r="AC68" s="91"/>
      <c r="AD68" s="93"/>
      <c r="AE68" s="106"/>
      <c r="AF68" s="107"/>
      <c r="AG68" s="107"/>
      <c r="AH68" s="7"/>
      <c r="AI68" s="21" t="s">
        <v>9</v>
      </c>
      <c r="AJ68" s="6">
        <f>+COUNTA(C69:AD70)</f>
        <v>0</v>
      </c>
    </row>
    <row r="69" spans="1:36">
      <c r="B69" s="124" t="s">
        <v>6</v>
      </c>
      <c r="C69" s="110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94"/>
      <c r="AC69" s="94"/>
      <c r="AD69" s="96"/>
      <c r="AE69" s="104"/>
      <c r="AF69" s="105"/>
      <c r="AG69" s="105"/>
      <c r="AH69" s="7"/>
      <c r="AI69" s="21" t="s">
        <v>3</v>
      </c>
      <c r="AJ69" s="8">
        <f>+AJ68/AJ65</f>
        <v>0</v>
      </c>
    </row>
    <row r="70" spans="1:36">
      <c r="B70" s="125"/>
      <c r="C70" s="111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95"/>
      <c r="AC70" s="95"/>
      <c r="AD70" s="97"/>
      <c r="AE70" s="104"/>
      <c r="AF70" s="105"/>
      <c r="AG70" s="105"/>
      <c r="AH70" s="7"/>
      <c r="AI70" s="58" t="s">
        <v>33</v>
      </c>
      <c r="AJ70" s="59" t="str">
        <f>IF(AND(AJ66&gt;=8,AJ68&gt;= AJ66),"達成","未達成")</f>
        <v>未達成</v>
      </c>
    </row>
    <row r="71" spans="1:36" ht="13.5" customHeight="1">
      <c r="A71" s="57" t="s">
        <v>16</v>
      </c>
      <c r="B71" s="41">
        <v>7</v>
      </c>
      <c r="C71" s="2" t="s">
        <v>32</v>
      </c>
      <c r="D71" s="2"/>
      <c r="E71" s="2"/>
      <c r="F71" s="2"/>
      <c r="W71" s="7"/>
      <c r="X71" s="7"/>
      <c r="Y71" s="7"/>
      <c r="Z71" s="7"/>
      <c r="AA71" s="7"/>
      <c r="AB71" s="7"/>
      <c r="AC71" s="7"/>
      <c r="AD71" s="7"/>
      <c r="AE71" s="7"/>
      <c r="AI71" s="22"/>
    </row>
    <row r="72" spans="1:36" ht="5.0999999999999996" customHeight="1">
      <c r="B72" s="22"/>
    </row>
    <row r="73" spans="1:36">
      <c r="B73" s="3" t="s">
        <v>10</v>
      </c>
      <c r="C73" s="54">
        <f>AD63+1</f>
        <v>168</v>
      </c>
      <c r="D73" s="13">
        <f>+C73+1</f>
        <v>169</v>
      </c>
      <c r="E73" s="13">
        <f t="shared" ref="E73:Z73" si="18">+D73+1</f>
        <v>170</v>
      </c>
      <c r="F73" s="13">
        <f t="shared" si="18"/>
        <v>171</v>
      </c>
      <c r="G73" s="13">
        <f t="shared" si="18"/>
        <v>172</v>
      </c>
      <c r="H73" s="13">
        <f t="shared" si="18"/>
        <v>173</v>
      </c>
      <c r="I73" s="13">
        <f t="shared" si="18"/>
        <v>174</v>
      </c>
      <c r="J73" s="13">
        <f t="shared" si="18"/>
        <v>175</v>
      </c>
      <c r="K73" s="13">
        <f t="shared" si="18"/>
        <v>176</v>
      </c>
      <c r="L73" s="13">
        <f t="shared" si="18"/>
        <v>177</v>
      </c>
      <c r="M73" s="13">
        <f t="shared" si="18"/>
        <v>178</v>
      </c>
      <c r="N73" s="13">
        <f t="shared" si="18"/>
        <v>179</v>
      </c>
      <c r="O73" s="13">
        <f t="shared" si="18"/>
        <v>180</v>
      </c>
      <c r="P73" s="13">
        <f t="shared" si="18"/>
        <v>181</v>
      </c>
      <c r="Q73" s="13">
        <f t="shared" si="18"/>
        <v>182</v>
      </c>
      <c r="R73" s="13">
        <f t="shared" si="18"/>
        <v>183</v>
      </c>
      <c r="S73" s="13">
        <f t="shared" si="18"/>
        <v>184</v>
      </c>
      <c r="T73" s="13">
        <f t="shared" si="18"/>
        <v>185</v>
      </c>
      <c r="U73" s="13">
        <f t="shared" si="18"/>
        <v>186</v>
      </c>
      <c r="V73" s="13">
        <f t="shared" si="18"/>
        <v>187</v>
      </c>
      <c r="W73" s="13">
        <f>+V73+1</f>
        <v>188</v>
      </c>
      <c r="X73" s="13">
        <f t="shared" si="18"/>
        <v>189</v>
      </c>
      <c r="Y73" s="13">
        <f t="shared" si="18"/>
        <v>190</v>
      </c>
      <c r="Z73" s="13">
        <f t="shared" si="18"/>
        <v>191</v>
      </c>
      <c r="AA73" s="13">
        <f>+Z73+1</f>
        <v>192</v>
      </c>
      <c r="AB73" s="13">
        <f t="shared" ref="AB73:AD73" si="19">+AA73+1</f>
        <v>193</v>
      </c>
      <c r="AC73" s="13">
        <f t="shared" si="19"/>
        <v>194</v>
      </c>
      <c r="AD73" s="51">
        <f t="shared" si="19"/>
        <v>195</v>
      </c>
      <c r="AE73" s="46"/>
      <c r="AF73" s="43"/>
      <c r="AG73" s="44"/>
      <c r="AH73" s="4"/>
      <c r="AI73" s="119">
        <f>B71</f>
        <v>7</v>
      </c>
      <c r="AJ73" s="120"/>
    </row>
    <row r="74" spans="1:36">
      <c r="B74" s="5" t="s">
        <v>4</v>
      </c>
      <c r="C74" s="37" t="str">
        <f>TEXT(WEEKDAY(+C73),"aaa")</f>
        <v>土</v>
      </c>
      <c r="D74" s="35" t="str">
        <f t="shared" ref="D74:AD74" si="20">TEXT(WEEKDAY(+D73),"aaa")</f>
        <v>日</v>
      </c>
      <c r="E74" s="35" t="str">
        <f t="shared" si="20"/>
        <v>月</v>
      </c>
      <c r="F74" s="35" t="str">
        <f t="shared" si="20"/>
        <v>火</v>
      </c>
      <c r="G74" s="35" t="str">
        <f t="shared" si="20"/>
        <v>水</v>
      </c>
      <c r="H74" s="35" t="str">
        <f t="shared" si="20"/>
        <v>木</v>
      </c>
      <c r="I74" s="35" t="str">
        <f t="shared" si="20"/>
        <v>金</v>
      </c>
      <c r="J74" s="35" t="str">
        <f t="shared" si="20"/>
        <v>土</v>
      </c>
      <c r="K74" s="35" t="str">
        <f t="shared" si="20"/>
        <v>日</v>
      </c>
      <c r="L74" s="35" t="str">
        <f t="shared" si="20"/>
        <v>月</v>
      </c>
      <c r="M74" s="35" t="str">
        <f t="shared" si="20"/>
        <v>火</v>
      </c>
      <c r="N74" s="35" t="str">
        <f t="shared" si="20"/>
        <v>水</v>
      </c>
      <c r="O74" s="35" t="str">
        <f t="shared" si="20"/>
        <v>木</v>
      </c>
      <c r="P74" s="35" t="str">
        <f t="shared" si="20"/>
        <v>金</v>
      </c>
      <c r="Q74" s="35" t="str">
        <f t="shared" si="20"/>
        <v>土</v>
      </c>
      <c r="R74" s="35" t="str">
        <f t="shared" si="20"/>
        <v>日</v>
      </c>
      <c r="S74" s="35" t="str">
        <f t="shared" si="20"/>
        <v>月</v>
      </c>
      <c r="T74" s="35" t="str">
        <f t="shared" si="20"/>
        <v>火</v>
      </c>
      <c r="U74" s="35" t="str">
        <f t="shared" si="20"/>
        <v>水</v>
      </c>
      <c r="V74" s="35" t="str">
        <f t="shared" si="20"/>
        <v>木</v>
      </c>
      <c r="W74" s="35" t="str">
        <f t="shared" si="20"/>
        <v>金</v>
      </c>
      <c r="X74" s="35" t="str">
        <f t="shared" si="20"/>
        <v>土</v>
      </c>
      <c r="Y74" s="35" t="str">
        <f t="shared" si="20"/>
        <v>日</v>
      </c>
      <c r="Z74" s="35" t="str">
        <f t="shared" si="20"/>
        <v>月</v>
      </c>
      <c r="AA74" s="35" t="str">
        <f t="shared" si="20"/>
        <v>火</v>
      </c>
      <c r="AB74" s="35" t="str">
        <f t="shared" si="20"/>
        <v>水</v>
      </c>
      <c r="AC74" s="35" t="str">
        <f t="shared" si="20"/>
        <v>木</v>
      </c>
      <c r="AD74" s="42" t="str">
        <f t="shared" si="20"/>
        <v>金</v>
      </c>
      <c r="AE74" s="47"/>
      <c r="AF74" s="45"/>
      <c r="AG74" s="45"/>
      <c r="AH74" s="7"/>
      <c r="AI74" s="17" t="s">
        <v>12</v>
      </c>
      <c r="AJ74" s="26">
        <f>+COUNTA(C75:AD76)</f>
        <v>0</v>
      </c>
    </row>
    <row r="75" spans="1:36" ht="13.5" customHeight="1">
      <c r="B75" s="121" t="s">
        <v>13</v>
      </c>
      <c r="C75" s="123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98"/>
      <c r="AC75" s="98"/>
      <c r="AD75" s="100"/>
      <c r="AE75" s="118"/>
      <c r="AF75" s="113"/>
      <c r="AG75" s="113"/>
      <c r="AH75" s="7"/>
      <c r="AI75" s="21" t="s">
        <v>29</v>
      </c>
      <c r="AJ75" s="12">
        <f>COUNTA(C73:AD73)-AJ74</f>
        <v>28</v>
      </c>
    </row>
    <row r="76" spans="1:36" ht="13.5" customHeight="1">
      <c r="B76" s="122"/>
      <c r="C76" s="123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99"/>
      <c r="AC76" s="99"/>
      <c r="AD76" s="101"/>
      <c r="AE76" s="118"/>
      <c r="AF76" s="113"/>
      <c r="AG76" s="113"/>
      <c r="AH76" s="7"/>
      <c r="AI76" s="21" t="s">
        <v>5</v>
      </c>
      <c r="AJ76" s="6">
        <f>+COUNTA(C77:AD78)</f>
        <v>0</v>
      </c>
    </row>
    <row r="77" spans="1:36" ht="13.5" customHeight="1">
      <c r="B77" s="114" t="s">
        <v>0</v>
      </c>
      <c r="C77" s="116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90"/>
      <c r="AC77" s="90"/>
      <c r="AD77" s="92"/>
      <c r="AE77" s="106"/>
      <c r="AF77" s="107"/>
      <c r="AG77" s="107"/>
      <c r="AH77" s="7"/>
      <c r="AI77" s="21" t="s">
        <v>8</v>
      </c>
      <c r="AJ77" s="8">
        <f>+AJ76/AJ75</f>
        <v>0</v>
      </c>
    </row>
    <row r="78" spans="1:36">
      <c r="B78" s="115"/>
      <c r="C78" s="116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91"/>
      <c r="AC78" s="91"/>
      <c r="AD78" s="93"/>
      <c r="AE78" s="106"/>
      <c r="AF78" s="107"/>
      <c r="AG78" s="107"/>
      <c r="AH78" s="7"/>
      <c r="AI78" s="21" t="s">
        <v>9</v>
      </c>
      <c r="AJ78" s="6">
        <f>+COUNTA(C79:AD80)</f>
        <v>0</v>
      </c>
    </row>
    <row r="79" spans="1:36">
      <c r="B79" s="108" t="s">
        <v>6</v>
      </c>
      <c r="C79" s="110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94"/>
      <c r="AC79" s="94"/>
      <c r="AD79" s="96"/>
      <c r="AE79" s="104"/>
      <c r="AF79" s="105"/>
      <c r="AG79" s="105"/>
      <c r="AH79" s="7"/>
      <c r="AI79" s="21" t="s">
        <v>3</v>
      </c>
      <c r="AJ79" s="8">
        <f>+AJ78/AJ75</f>
        <v>0</v>
      </c>
    </row>
    <row r="80" spans="1:36">
      <c r="B80" s="109"/>
      <c r="C80" s="111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95"/>
      <c r="AC80" s="95"/>
      <c r="AD80" s="97"/>
      <c r="AE80" s="104"/>
      <c r="AF80" s="105"/>
      <c r="AG80" s="105"/>
      <c r="AH80" s="7"/>
      <c r="AI80" s="58" t="s">
        <v>33</v>
      </c>
      <c r="AJ80" s="59" t="str">
        <f>IF(AND(AJ76&gt;=8,AJ78&gt;= AJ76),"達成","未達成")</f>
        <v>未達成</v>
      </c>
    </row>
    <row r="81" spans="1:36" ht="13.5" customHeight="1">
      <c r="A81" s="57" t="s">
        <v>16</v>
      </c>
      <c r="B81" s="41">
        <v>8</v>
      </c>
      <c r="C81" s="2" t="s">
        <v>32</v>
      </c>
      <c r="D81" s="2"/>
      <c r="E81" s="2"/>
      <c r="F81" s="2"/>
      <c r="W81" s="7"/>
      <c r="X81" s="7"/>
      <c r="Y81" s="7"/>
      <c r="Z81" s="7"/>
      <c r="AA81" s="7"/>
      <c r="AB81" s="7"/>
      <c r="AC81" s="7"/>
      <c r="AD81" s="7"/>
      <c r="AE81" s="7"/>
      <c r="AI81" s="22"/>
    </row>
    <row r="82" spans="1:36" ht="5.0999999999999996" customHeight="1">
      <c r="B82" s="22"/>
    </row>
    <row r="83" spans="1:36">
      <c r="B83" s="18" t="s">
        <v>10</v>
      </c>
      <c r="C83" s="54">
        <f>AD73+1</f>
        <v>196</v>
      </c>
      <c r="D83" s="19">
        <f>+C83+1</f>
        <v>197</v>
      </c>
      <c r="E83" s="19">
        <f t="shared" ref="E83:Z83" si="21">+D83+1</f>
        <v>198</v>
      </c>
      <c r="F83" s="19">
        <f t="shared" si="21"/>
        <v>199</v>
      </c>
      <c r="G83" s="19">
        <f t="shared" si="21"/>
        <v>200</v>
      </c>
      <c r="H83" s="19">
        <f t="shared" si="21"/>
        <v>201</v>
      </c>
      <c r="I83" s="19">
        <f t="shared" si="21"/>
        <v>202</v>
      </c>
      <c r="J83" s="19">
        <f t="shared" si="21"/>
        <v>203</v>
      </c>
      <c r="K83" s="19">
        <f t="shared" si="21"/>
        <v>204</v>
      </c>
      <c r="L83" s="19">
        <f t="shared" si="21"/>
        <v>205</v>
      </c>
      <c r="M83" s="19">
        <f t="shared" si="21"/>
        <v>206</v>
      </c>
      <c r="N83" s="19">
        <f t="shared" si="21"/>
        <v>207</v>
      </c>
      <c r="O83" s="19">
        <f t="shared" si="21"/>
        <v>208</v>
      </c>
      <c r="P83" s="19">
        <f t="shared" si="21"/>
        <v>209</v>
      </c>
      <c r="Q83" s="19">
        <f t="shared" si="21"/>
        <v>210</v>
      </c>
      <c r="R83" s="19">
        <f t="shared" si="21"/>
        <v>211</v>
      </c>
      <c r="S83" s="19">
        <f t="shared" si="21"/>
        <v>212</v>
      </c>
      <c r="T83" s="19">
        <f t="shared" si="21"/>
        <v>213</v>
      </c>
      <c r="U83" s="19">
        <f t="shared" si="21"/>
        <v>214</v>
      </c>
      <c r="V83" s="19">
        <f t="shared" si="21"/>
        <v>215</v>
      </c>
      <c r="W83" s="19">
        <f>+V83+1</f>
        <v>216</v>
      </c>
      <c r="X83" s="19">
        <f t="shared" si="21"/>
        <v>217</v>
      </c>
      <c r="Y83" s="19">
        <f t="shared" si="21"/>
        <v>218</v>
      </c>
      <c r="Z83" s="19">
        <f t="shared" si="21"/>
        <v>219</v>
      </c>
      <c r="AA83" s="19">
        <f>+Z83+1</f>
        <v>220</v>
      </c>
      <c r="AB83" s="13">
        <f t="shared" ref="AB83:AD83" si="22">+AA83+1</f>
        <v>221</v>
      </c>
      <c r="AC83" s="13">
        <f t="shared" si="22"/>
        <v>222</v>
      </c>
      <c r="AD83" s="51">
        <f t="shared" si="22"/>
        <v>223</v>
      </c>
      <c r="AE83" s="46"/>
      <c r="AF83" s="43"/>
      <c r="AG83" s="44"/>
      <c r="AH83" s="4"/>
      <c r="AI83" s="119">
        <f>B81</f>
        <v>8</v>
      </c>
      <c r="AJ83" s="120"/>
    </row>
    <row r="84" spans="1:36">
      <c r="B84" s="20" t="s">
        <v>4</v>
      </c>
      <c r="C84" s="29" t="str">
        <f>TEXT(WEEKDAY(+C83),"aaa")</f>
        <v>土</v>
      </c>
      <c r="D84" s="25" t="str">
        <f t="shared" ref="D84:AD84" si="23">TEXT(WEEKDAY(+D83),"aaa")</f>
        <v>日</v>
      </c>
      <c r="E84" s="25" t="str">
        <f t="shared" si="23"/>
        <v>月</v>
      </c>
      <c r="F84" s="25" t="str">
        <f t="shared" si="23"/>
        <v>火</v>
      </c>
      <c r="G84" s="25" t="str">
        <f t="shared" si="23"/>
        <v>水</v>
      </c>
      <c r="H84" s="25" t="str">
        <f t="shared" si="23"/>
        <v>木</v>
      </c>
      <c r="I84" s="25" t="str">
        <f t="shared" si="23"/>
        <v>金</v>
      </c>
      <c r="J84" s="25" t="str">
        <f t="shared" si="23"/>
        <v>土</v>
      </c>
      <c r="K84" s="25" t="str">
        <f t="shared" si="23"/>
        <v>日</v>
      </c>
      <c r="L84" s="25" t="str">
        <f t="shared" si="23"/>
        <v>月</v>
      </c>
      <c r="M84" s="25" t="str">
        <f t="shared" si="23"/>
        <v>火</v>
      </c>
      <c r="N84" s="25" t="str">
        <f t="shared" si="23"/>
        <v>水</v>
      </c>
      <c r="O84" s="25" t="str">
        <f t="shared" si="23"/>
        <v>木</v>
      </c>
      <c r="P84" s="25" t="str">
        <f t="shared" si="23"/>
        <v>金</v>
      </c>
      <c r="Q84" s="25" t="str">
        <f t="shared" si="23"/>
        <v>土</v>
      </c>
      <c r="R84" s="25" t="str">
        <f t="shared" si="23"/>
        <v>日</v>
      </c>
      <c r="S84" s="25" t="str">
        <f t="shared" si="23"/>
        <v>月</v>
      </c>
      <c r="T84" s="25" t="str">
        <f t="shared" si="23"/>
        <v>火</v>
      </c>
      <c r="U84" s="25" t="str">
        <f t="shared" si="23"/>
        <v>水</v>
      </c>
      <c r="V84" s="25" t="str">
        <f t="shared" si="23"/>
        <v>木</v>
      </c>
      <c r="W84" s="25" t="str">
        <f t="shared" si="23"/>
        <v>金</v>
      </c>
      <c r="X84" s="25" t="str">
        <f t="shared" si="23"/>
        <v>土</v>
      </c>
      <c r="Y84" s="25" t="str">
        <f t="shared" si="23"/>
        <v>日</v>
      </c>
      <c r="Z84" s="25" t="str">
        <f t="shared" si="23"/>
        <v>月</v>
      </c>
      <c r="AA84" s="25" t="str">
        <f t="shared" si="23"/>
        <v>火</v>
      </c>
      <c r="AB84" s="35" t="str">
        <f t="shared" si="23"/>
        <v>水</v>
      </c>
      <c r="AC84" s="35" t="str">
        <f t="shared" si="23"/>
        <v>木</v>
      </c>
      <c r="AD84" s="42" t="str">
        <f t="shared" si="23"/>
        <v>金</v>
      </c>
      <c r="AE84" s="47"/>
      <c r="AF84" s="45"/>
      <c r="AG84" s="45"/>
      <c r="AH84" s="7"/>
      <c r="AI84" s="17" t="s">
        <v>12</v>
      </c>
      <c r="AJ84" s="26">
        <f>+COUNTA(C85:AD86)</f>
        <v>0</v>
      </c>
    </row>
    <row r="85" spans="1:36" ht="13.5" customHeight="1">
      <c r="B85" s="128" t="s">
        <v>13</v>
      </c>
      <c r="C85" s="123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98"/>
      <c r="AC85" s="98"/>
      <c r="AD85" s="100"/>
      <c r="AE85" s="118"/>
      <c r="AF85" s="113"/>
      <c r="AG85" s="113"/>
      <c r="AH85" s="7"/>
      <c r="AI85" s="21" t="s">
        <v>29</v>
      </c>
      <c r="AJ85" s="12">
        <f>COUNTA(C83:AD83)-AJ84</f>
        <v>28</v>
      </c>
    </row>
    <row r="86" spans="1:36" ht="13.5" customHeight="1">
      <c r="B86" s="129"/>
      <c r="C86" s="123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99"/>
      <c r="AC86" s="99"/>
      <c r="AD86" s="101"/>
      <c r="AE86" s="118"/>
      <c r="AF86" s="113"/>
      <c r="AG86" s="113"/>
      <c r="AH86" s="7"/>
      <c r="AI86" s="21" t="s">
        <v>5</v>
      </c>
      <c r="AJ86" s="6">
        <f>+COUNTA(C87:AD88)</f>
        <v>0</v>
      </c>
    </row>
    <row r="87" spans="1:36" ht="13.5" customHeight="1">
      <c r="B87" s="126" t="s">
        <v>0</v>
      </c>
      <c r="C87" s="116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90"/>
      <c r="AC87" s="90"/>
      <c r="AD87" s="92"/>
      <c r="AE87" s="106"/>
      <c r="AF87" s="107"/>
      <c r="AG87" s="107"/>
      <c r="AH87" s="7"/>
      <c r="AI87" s="21" t="s">
        <v>8</v>
      </c>
      <c r="AJ87" s="8">
        <f>+AJ86/AJ85</f>
        <v>0</v>
      </c>
    </row>
    <row r="88" spans="1:36">
      <c r="B88" s="127"/>
      <c r="C88" s="116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91"/>
      <c r="AC88" s="91"/>
      <c r="AD88" s="93"/>
      <c r="AE88" s="106"/>
      <c r="AF88" s="107"/>
      <c r="AG88" s="107"/>
      <c r="AH88" s="7"/>
      <c r="AI88" s="21" t="s">
        <v>9</v>
      </c>
      <c r="AJ88" s="6">
        <f>+COUNTA(C89:AG90)</f>
        <v>0</v>
      </c>
    </row>
    <row r="89" spans="1:36">
      <c r="B89" s="124" t="s">
        <v>6</v>
      </c>
      <c r="C89" s="110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94"/>
      <c r="AC89" s="94"/>
      <c r="AD89" s="96"/>
      <c r="AE89" s="104"/>
      <c r="AF89" s="105"/>
      <c r="AG89" s="105"/>
      <c r="AH89" s="7"/>
      <c r="AI89" s="21" t="s">
        <v>3</v>
      </c>
      <c r="AJ89" s="8">
        <f>+AJ88/AJ85</f>
        <v>0</v>
      </c>
    </row>
    <row r="90" spans="1:36">
      <c r="B90" s="125"/>
      <c r="C90" s="111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95"/>
      <c r="AC90" s="95"/>
      <c r="AD90" s="97"/>
      <c r="AE90" s="104"/>
      <c r="AF90" s="105"/>
      <c r="AG90" s="105"/>
      <c r="AH90" s="7"/>
      <c r="AI90" s="58" t="s">
        <v>33</v>
      </c>
      <c r="AJ90" s="59" t="str">
        <f>IF(AND(AJ86&gt;=8,AJ88&gt;= AJ86),"達成","未達成")</f>
        <v>未達成</v>
      </c>
    </row>
    <row r="91" spans="1:36" ht="13.5" customHeight="1">
      <c r="A91" s="57" t="s">
        <v>16</v>
      </c>
      <c r="B91" s="41">
        <v>9</v>
      </c>
      <c r="C91" s="2" t="s">
        <v>32</v>
      </c>
      <c r="D91" s="2"/>
      <c r="E91" s="2"/>
      <c r="F91" s="2"/>
      <c r="W91" s="7"/>
      <c r="X91" s="7"/>
      <c r="Y91" s="7"/>
      <c r="Z91" s="7"/>
      <c r="AA91" s="7"/>
      <c r="AB91" s="7"/>
      <c r="AC91" s="7"/>
      <c r="AD91" s="7"/>
      <c r="AE91" s="7"/>
      <c r="AI91" s="22"/>
    </row>
    <row r="92" spans="1:36" ht="5.0999999999999996" customHeight="1">
      <c r="B92" s="22"/>
    </row>
    <row r="93" spans="1:36">
      <c r="B93" s="3" t="s">
        <v>10</v>
      </c>
      <c r="C93" s="55">
        <f>AD83+1</f>
        <v>224</v>
      </c>
      <c r="D93" s="13">
        <f>+C93+1</f>
        <v>225</v>
      </c>
      <c r="E93" s="13">
        <f t="shared" ref="E93:Z93" si="24">+D93+1</f>
        <v>226</v>
      </c>
      <c r="F93" s="13">
        <f t="shared" si="24"/>
        <v>227</v>
      </c>
      <c r="G93" s="13">
        <f t="shared" si="24"/>
        <v>228</v>
      </c>
      <c r="H93" s="13">
        <f t="shared" si="24"/>
        <v>229</v>
      </c>
      <c r="I93" s="13">
        <f t="shared" si="24"/>
        <v>230</v>
      </c>
      <c r="J93" s="13">
        <f t="shared" si="24"/>
        <v>231</v>
      </c>
      <c r="K93" s="13">
        <f t="shared" si="24"/>
        <v>232</v>
      </c>
      <c r="L93" s="13">
        <f t="shared" si="24"/>
        <v>233</v>
      </c>
      <c r="M93" s="13">
        <f t="shared" si="24"/>
        <v>234</v>
      </c>
      <c r="N93" s="13">
        <f t="shared" si="24"/>
        <v>235</v>
      </c>
      <c r="O93" s="13">
        <f t="shared" si="24"/>
        <v>236</v>
      </c>
      <c r="P93" s="13">
        <f t="shared" si="24"/>
        <v>237</v>
      </c>
      <c r="Q93" s="13">
        <f t="shared" si="24"/>
        <v>238</v>
      </c>
      <c r="R93" s="13">
        <f t="shared" si="24"/>
        <v>239</v>
      </c>
      <c r="S93" s="13">
        <f t="shared" si="24"/>
        <v>240</v>
      </c>
      <c r="T93" s="13">
        <f t="shared" si="24"/>
        <v>241</v>
      </c>
      <c r="U93" s="13">
        <f t="shared" si="24"/>
        <v>242</v>
      </c>
      <c r="V93" s="13">
        <f t="shared" si="24"/>
        <v>243</v>
      </c>
      <c r="W93" s="13">
        <f>+V93+1</f>
        <v>244</v>
      </c>
      <c r="X93" s="13">
        <f t="shared" si="24"/>
        <v>245</v>
      </c>
      <c r="Y93" s="13">
        <f t="shared" si="24"/>
        <v>246</v>
      </c>
      <c r="Z93" s="13">
        <f t="shared" si="24"/>
        <v>247</v>
      </c>
      <c r="AA93" s="13">
        <f>+Z93+1</f>
        <v>248</v>
      </c>
      <c r="AB93" s="13">
        <f t="shared" ref="AB93:AD93" si="25">+AA93+1</f>
        <v>249</v>
      </c>
      <c r="AC93" s="13">
        <f t="shared" si="25"/>
        <v>250</v>
      </c>
      <c r="AD93" s="51">
        <f t="shared" si="25"/>
        <v>251</v>
      </c>
      <c r="AE93" s="46"/>
      <c r="AF93" s="43"/>
      <c r="AG93" s="44"/>
      <c r="AH93" s="4"/>
      <c r="AI93" s="119">
        <f>B91</f>
        <v>9</v>
      </c>
      <c r="AJ93" s="120"/>
    </row>
    <row r="94" spans="1:36">
      <c r="B94" s="5" t="s">
        <v>4</v>
      </c>
      <c r="C94" s="34" t="str">
        <f>TEXT(WEEKDAY(+C93),"aaa")</f>
        <v>土</v>
      </c>
      <c r="D94" s="35" t="str">
        <f t="shared" ref="D94:AD94" si="26">TEXT(WEEKDAY(+D93),"aaa")</f>
        <v>日</v>
      </c>
      <c r="E94" s="35" t="str">
        <f t="shared" si="26"/>
        <v>月</v>
      </c>
      <c r="F94" s="35" t="str">
        <f t="shared" si="26"/>
        <v>火</v>
      </c>
      <c r="G94" s="35" t="str">
        <f t="shared" si="26"/>
        <v>水</v>
      </c>
      <c r="H94" s="35" t="str">
        <f t="shared" si="26"/>
        <v>木</v>
      </c>
      <c r="I94" s="35" t="str">
        <f t="shared" si="26"/>
        <v>金</v>
      </c>
      <c r="J94" s="35" t="str">
        <f t="shared" si="26"/>
        <v>土</v>
      </c>
      <c r="K94" s="35" t="str">
        <f t="shared" si="26"/>
        <v>日</v>
      </c>
      <c r="L94" s="35" t="str">
        <f t="shared" si="26"/>
        <v>月</v>
      </c>
      <c r="M94" s="35" t="str">
        <f t="shared" si="26"/>
        <v>火</v>
      </c>
      <c r="N94" s="35" t="str">
        <f t="shared" si="26"/>
        <v>水</v>
      </c>
      <c r="O94" s="35" t="str">
        <f t="shared" si="26"/>
        <v>木</v>
      </c>
      <c r="P94" s="35" t="str">
        <f t="shared" si="26"/>
        <v>金</v>
      </c>
      <c r="Q94" s="35" t="str">
        <f t="shared" si="26"/>
        <v>土</v>
      </c>
      <c r="R94" s="35" t="str">
        <f t="shared" si="26"/>
        <v>日</v>
      </c>
      <c r="S94" s="35" t="str">
        <f t="shared" si="26"/>
        <v>月</v>
      </c>
      <c r="T94" s="35" t="str">
        <f t="shared" si="26"/>
        <v>火</v>
      </c>
      <c r="U94" s="35" t="str">
        <f t="shared" si="26"/>
        <v>水</v>
      </c>
      <c r="V94" s="35" t="str">
        <f t="shared" si="26"/>
        <v>木</v>
      </c>
      <c r="W94" s="35" t="str">
        <f t="shared" si="26"/>
        <v>金</v>
      </c>
      <c r="X94" s="35" t="str">
        <f t="shared" si="26"/>
        <v>土</v>
      </c>
      <c r="Y94" s="35" t="str">
        <f t="shared" si="26"/>
        <v>日</v>
      </c>
      <c r="Z94" s="35" t="str">
        <f t="shared" si="26"/>
        <v>月</v>
      </c>
      <c r="AA94" s="35" t="str">
        <f t="shared" si="26"/>
        <v>火</v>
      </c>
      <c r="AB94" s="35" t="str">
        <f t="shared" si="26"/>
        <v>水</v>
      </c>
      <c r="AC94" s="35" t="str">
        <f t="shared" si="26"/>
        <v>木</v>
      </c>
      <c r="AD94" s="42" t="str">
        <f t="shared" si="26"/>
        <v>金</v>
      </c>
      <c r="AE94" s="47"/>
      <c r="AF94" s="45"/>
      <c r="AG94" s="45"/>
      <c r="AH94" s="7"/>
      <c r="AI94" s="17" t="s">
        <v>12</v>
      </c>
      <c r="AJ94" s="26">
        <f>+COUNTA(C95:AD96)</f>
        <v>0</v>
      </c>
    </row>
    <row r="95" spans="1:36" ht="13.5" customHeight="1">
      <c r="B95" s="121" t="s">
        <v>13</v>
      </c>
      <c r="C95" s="123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98"/>
      <c r="AC95" s="98"/>
      <c r="AD95" s="100"/>
      <c r="AE95" s="118"/>
      <c r="AF95" s="113"/>
      <c r="AG95" s="113"/>
      <c r="AH95" s="7"/>
      <c r="AI95" s="21" t="s">
        <v>29</v>
      </c>
      <c r="AJ95" s="12">
        <f>COUNTA(C93:AD93)-AJ94</f>
        <v>28</v>
      </c>
    </row>
    <row r="96" spans="1:36" ht="13.5" customHeight="1">
      <c r="B96" s="122"/>
      <c r="C96" s="123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99"/>
      <c r="AC96" s="99"/>
      <c r="AD96" s="101"/>
      <c r="AE96" s="118"/>
      <c r="AF96" s="113"/>
      <c r="AG96" s="113"/>
      <c r="AH96" s="7"/>
      <c r="AI96" s="21" t="s">
        <v>5</v>
      </c>
      <c r="AJ96" s="6">
        <f>+COUNTA(C97:AD98)</f>
        <v>0</v>
      </c>
    </row>
    <row r="97" spans="1:36" ht="13.5" customHeight="1">
      <c r="B97" s="114" t="s">
        <v>0</v>
      </c>
      <c r="C97" s="116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90"/>
      <c r="AC97" s="90"/>
      <c r="AD97" s="92"/>
      <c r="AE97" s="106"/>
      <c r="AF97" s="107"/>
      <c r="AG97" s="107"/>
      <c r="AH97" s="7"/>
      <c r="AI97" s="21" t="s">
        <v>8</v>
      </c>
      <c r="AJ97" s="8">
        <f>+AJ96/AJ95</f>
        <v>0</v>
      </c>
    </row>
    <row r="98" spans="1:36">
      <c r="B98" s="115"/>
      <c r="C98" s="116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91"/>
      <c r="AC98" s="91"/>
      <c r="AD98" s="93"/>
      <c r="AE98" s="106"/>
      <c r="AF98" s="107"/>
      <c r="AG98" s="107"/>
      <c r="AH98" s="7"/>
      <c r="AI98" s="21" t="s">
        <v>9</v>
      </c>
      <c r="AJ98" s="6">
        <f>+COUNTA(C99:AD100)</f>
        <v>0</v>
      </c>
    </row>
    <row r="99" spans="1:36">
      <c r="B99" s="108" t="s">
        <v>6</v>
      </c>
      <c r="C99" s="110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94"/>
      <c r="AC99" s="94"/>
      <c r="AD99" s="96"/>
      <c r="AE99" s="104"/>
      <c r="AF99" s="105"/>
      <c r="AG99" s="105"/>
      <c r="AH99" s="7"/>
      <c r="AI99" s="21" t="s">
        <v>3</v>
      </c>
      <c r="AJ99" s="8">
        <f>+AJ98/AJ95</f>
        <v>0</v>
      </c>
    </row>
    <row r="100" spans="1:36">
      <c r="B100" s="109"/>
      <c r="C100" s="111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95"/>
      <c r="AC100" s="95"/>
      <c r="AD100" s="97"/>
      <c r="AE100" s="104"/>
      <c r="AF100" s="105"/>
      <c r="AG100" s="105"/>
      <c r="AH100" s="7"/>
      <c r="AI100" s="58" t="s">
        <v>33</v>
      </c>
      <c r="AJ100" s="59" t="str">
        <f>IF(AND(AJ96&gt;=8,AJ98&gt;= AJ96),"達成","未達成")</f>
        <v>未達成</v>
      </c>
    </row>
    <row r="101" spans="1:36" ht="14.25">
      <c r="AA101" s="84" t="s">
        <v>44</v>
      </c>
      <c r="AB101" s="84"/>
      <c r="AG101" s="2"/>
      <c r="AJ101" s="10" t="s">
        <v>35</v>
      </c>
    </row>
    <row r="102" spans="1:36" ht="18.75">
      <c r="A102" s="40" t="s">
        <v>30</v>
      </c>
      <c r="B102" s="9"/>
      <c r="K102" s="1" t="s">
        <v>16</v>
      </c>
      <c r="L102" s="33" t="s">
        <v>21</v>
      </c>
      <c r="M102" s="1">
        <f>M4</f>
        <v>0</v>
      </c>
      <c r="N102" s="1" t="s">
        <v>22</v>
      </c>
      <c r="O102" s="1">
        <f>O4</f>
        <v>0</v>
      </c>
      <c r="P102" s="1" t="s">
        <v>23</v>
      </c>
      <c r="Q102" s="33" t="s">
        <v>18</v>
      </c>
      <c r="R102" s="1" t="s">
        <v>17</v>
      </c>
      <c r="AG102" s="2"/>
    </row>
    <row r="103" spans="1:36">
      <c r="Q103" s="2"/>
      <c r="S103" s="7"/>
      <c r="T103" s="7"/>
      <c r="U103" s="68"/>
      <c r="V103" s="68"/>
      <c r="W103" s="68"/>
      <c r="X103" s="68"/>
      <c r="Y103" s="62"/>
      <c r="Z103" s="62"/>
      <c r="AA103" s="63"/>
      <c r="AE103" s="62"/>
      <c r="AF103" s="63"/>
      <c r="AG103" s="63"/>
      <c r="AH103" s="63"/>
      <c r="AI103" s="63"/>
      <c r="AJ103" s="7"/>
    </row>
    <row r="104" spans="1:36" ht="14.25" thickBot="1">
      <c r="B104" s="138" t="s">
        <v>2</v>
      </c>
      <c r="C104" s="138"/>
      <c r="D104" s="138"/>
      <c r="E104" s="138"/>
      <c r="F104" s="1" t="s">
        <v>11</v>
      </c>
      <c r="G104" s="32">
        <f>G6</f>
        <v>0</v>
      </c>
      <c r="H104" s="32"/>
      <c r="I104" s="32"/>
      <c r="J104" s="32"/>
      <c r="K104" s="32"/>
      <c r="L104" s="32"/>
      <c r="M104" s="32"/>
      <c r="N104" s="32"/>
      <c r="O104" s="32"/>
      <c r="P104" s="32"/>
      <c r="Q104" s="60"/>
      <c r="R104" s="61"/>
      <c r="S104" s="159"/>
      <c r="T104" s="159"/>
      <c r="U104" s="65"/>
      <c r="V104" s="65"/>
      <c r="W104" s="62"/>
      <c r="X104" s="62"/>
      <c r="Y104" s="66"/>
      <c r="Z104" s="66"/>
      <c r="AA104" s="67"/>
      <c r="AE104" s="64"/>
      <c r="AF104" s="50"/>
      <c r="AG104" s="50"/>
      <c r="AH104" s="50"/>
      <c r="AI104" s="50"/>
      <c r="AJ104" s="48"/>
    </row>
    <row r="105" spans="1:36" ht="14.25" thickBot="1">
      <c r="B105" s="138" t="s">
        <v>14</v>
      </c>
      <c r="C105" s="138"/>
      <c r="D105" s="138"/>
      <c r="E105" s="138"/>
      <c r="F105" s="1" t="s">
        <v>11</v>
      </c>
      <c r="G105" s="156" t="str">
        <f>G7</f>
        <v>※西暦入力(例:2020/10/1)</v>
      </c>
      <c r="H105" s="157"/>
      <c r="I105" s="157"/>
      <c r="J105" s="157"/>
      <c r="K105" s="158"/>
      <c r="L105" s="60"/>
      <c r="M105" s="60"/>
      <c r="N105" s="60"/>
      <c r="O105" s="60"/>
      <c r="P105" s="60"/>
      <c r="Q105" s="60"/>
      <c r="R105" s="61"/>
      <c r="S105" s="159"/>
      <c r="T105" s="159"/>
      <c r="U105" s="65"/>
      <c r="V105" s="65"/>
      <c r="W105" s="62"/>
      <c r="X105" s="62"/>
      <c r="Y105" s="66"/>
      <c r="Z105" s="66"/>
      <c r="AA105" s="67"/>
      <c r="AE105" s="49"/>
      <c r="AF105" s="49"/>
      <c r="AG105" s="49"/>
      <c r="AH105" s="49"/>
      <c r="AI105" s="49"/>
      <c r="AJ105" s="48"/>
    </row>
    <row r="106" spans="1:36">
      <c r="B106" s="139" t="s">
        <v>28</v>
      </c>
      <c r="C106" s="139"/>
      <c r="D106" s="139"/>
      <c r="E106" s="139"/>
      <c r="F106" s="1" t="s">
        <v>11</v>
      </c>
      <c r="G106" s="153" t="str">
        <f>G8</f>
        <v>※西暦入力(例:2020/10/1)</v>
      </c>
      <c r="H106" s="153"/>
      <c r="I106" s="153"/>
      <c r="J106" s="153"/>
      <c r="K106" s="153"/>
      <c r="L106" s="154" t="s">
        <v>1</v>
      </c>
      <c r="M106" s="154"/>
      <c r="N106" s="154"/>
      <c r="O106" s="60" t="s">
        <v>11</v>
      </c>
      <c r="P106" s="155" t="e">
        <f>P8</f>
        <v>#VALUE!</v>
      </c>
      <c r="Q106" s="155"/>
      <c r="R106" s="155"/>
      <c r="S106" s="56"/>
      <c r="AA106" s="11"/>
      <c r="AE106" s="49"/>
      <c r="AF106" s="50"/>
      <c r="AG106" s="50"/>
      <c r="AH106" s="50"/>
      <c r="AI106" s="50"/>
      <c r="AJ106" s="48"/>
    </row>
    <row r="107" spans="1:36">
      <c r="B107" s="56" t="s">
        <v>27</v>
      </c>
      <c r="C107" s="2"/>
      <c r="D107" s="2"/>
      <c r="E107" s="2"/>
      <c r="F107" s="1" t="s">
        <v>11</v>
      </c>
      <c r="G107" s="32">
        <f>G9</f>
        <v>0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60"/>
      <c r="R107" s="60"/>
      <c r="W107" s="7"/>
      <c r="X107" s="7"/>
      <c r="Y107" s="7"/>
      <c r="Z107" s="7"/>
      <c r="AA107" s="7"/>
      <c r="AB107" s="7"/>
      <c r="AC107" s="7"/>
      <c r="AD107" s="7"/>
      <c r="AE107" s="7"/>
    </row>
    <row r="108" spans="1:36">
      <c r="B108" s="56" t="s">
        <v>31</v>
      </c>
      <c r="C108" s="2"/>
      <c r="D108" s="2"/>
      <c r="E108" s="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W108" s="7"/>
      <c r="X108" s="7"/>
      <c r="Y108" s="7"/>
      <c r="Z108" s="7"/>
      <c r="AA108" s="7"/>
      <c r="AB108" s="7"/>
      <c r="AC108" s="7"/>
      <c r="AD108" s="7"/>
      <c r="AE108" s="7"/>
    </row>
    <row r="109" spans="1:36">
      <c r="A109" s="57" t="s">
        <v>16</v>
      </c>
      <c r="B109" s="41">
        <v>10</v>
      </c>
      <c r="C109" s="2" t="s">
        <v>32</v>
      </c>
      <c r="D109" s="2"/>
      <c r="E109" s="2"/>
      <c r="F109" s="2"/>
      <c r="W109" s="7"/>
      <c r="X109" s="7"/>
      <c r="Y109" s="7"/>
      <c r="Z109" s="7"/>
      <c r="AA109" s="7"/>
      <c r="AB109" s="7"/>
      <c r="AC109" s="7"/>
      <c r="AD109" s="7"/>
      <c r="AE109" s="7"/>
      <c r="AI109" s="22"/>
    </row>
    <row r="110" spans="1:36">
      <c r="B110" s="22"/>
    </row>
    <row r="111" spans="1:36">
      <c r="B111" s="3" t="s">
        <v>10</v>
      </c>
      <c r="C111" s="55">
        <f>AD93+1</f>
        <v>252</v>
      </c>
      <c r="D111" s="13">
        <f>+C111+1</f>
        <v>253</v>
      </c>
      <c r="E111" s="13">
        <f t="shared" ref="E111" si="27">+D111+1</f>
        <v>254</v>
      </c>
      <c r="F111" s="13">
        <f t="shared" ref="F111" si="28">+E111+1</f>
        <v>255</v>
      </c>
      <c r="G111" s="13">
        <f t="shared" ref="G111" si="29">+F111+1</f>
        <v>256</v>
      </c>
      <c r="H111" s="13">
        <f t="shared" ref="H111" si="30">+G111+1</f>
        <v>257</v>
      </c>
      <c r="I111" s="13">
        <f t="shared" ref="I111" si="31">+H111+1</f>
        <v>258</v>
      </c>
      <c r="J111" s="13">
        <f t="shared" ref="J111" si="32">+I111+1</f>
        <v>259</v>
      </c>
      <c r="K111" s="13">
        <f t="shared" ref="K111" si="33">+J111+1</f>
        <v>260</v>
      </c>
      <c r="L111" s="13">
        <f t="shared" ref="L111" si="34">+K111+1</f>
        <v>261</v>
      </c>
      <c r="M111" s="13">
        <f t="shared" ref="M111" si="35">+L111+1</f>
        <v>262</v>
      </c>
      <c r="N111" s="13">
        <f t="shared" ref="N111" si="36">+M111+1</f>
        <v>263</v>
      </c>
      <c r="O111" s="13">
        <f t="shared" ref="O111" si="37">+N111+1</f>
        <v>264</v>
      </c>
      <c r="P111" s="13">
        <f t="shared" ref="P111" si="38">+O111+1</f>
        <v>265</v>
      </c>
      <c r="Q111" s="13">
        <f t="shared" ref="Q111" si="39">+P111+1</f>
        <v>266</v>
      </c>
      <c r="R111" s="13">
        <f t="shared" ref="R111" si="40">+Q111+1</f>
        <v>267</v>
      </c>
      <c r="S111" s="13">
        <f t="shared" ref="S111" si="41">+R111+1</f>
        <v>268</v>
      </c>
      <c r="T111" s="13">
        <f t="shared" ref="T111" si="42">+S111+1</f>
        <v>269</v>
      </c>
      <c r="U111" s="13">
        <f t="shared" ref="U111" si="43">+T111+1</f>
        <v>270</v>
      </c>
      <c r="V111" s="13">
        <f t="shared" ref="V111" si="44">+U111+1</f>
        <v>271</v>
      </c>
      <c r="W111" s="13">
        <f>+V111+1</f>
        <v>272</v>
      </c>
      <c r="X111" s="13">
        <f t="shared" ref="X111" si="45">+W111+1</f>
        <v>273</v>
      </c>
      <c r="Y111" s="13">
        <f t="shared" ref="Y111" si="46">+X111+1</f>
        <v>274</v>
      </c>
      <c r="Z111" s="13">
        <f t="shared" ref="Z111" si="47">+Y111+1</f>
        <v>275</v>
      </c>
      <c r="AA111" s="13">
        <f>+Z111+1</f>
        <v>276</v>
      </c>
      <c r="AB111" s="13">
        <f t="shared" ref="AB111" si="48">+AA111+1</f>
        <v>277</v>
      </c>
      <c r="AC111" s="13">
        <f t="shared" ref="AC111" si="49">+AB111+1</f>
        <v>278</v>
      </c>
      <c r="AD111" s="52">
        <f>+AC111+1</f>
        <v>279</v>
      </c>
      <c r="AE111" s="43"/>
      <c r="AF111" s="43"/>
      <c r="AG111" s="44"/>
      <c r="AH111" s="4"/>
      <c r="AI111" s="119">
        <f>B109</f>
        <v>10</v>
      </c>
      <c r="AJ111" s="120"/>
    </row>
    <row r="112" spans="1:36">
      <c r="B112" s="5" t="s">
        <v>4</v>
      </c>
      <c r="C112" s="37" t="str">
        <f>TEXT(WEEKDAY(+C111),"aaa")</f>
        <v>土</v>
      </c>
      <c r="D112" s="35" t="str">
        <f t="shared" ref="D112:AD112" si="50">TEXT(WEEKDAY(+D111),"aaa")</f>
        <v>日</v>
      </c>
      <c r="E112" s="35" t="str">
        <f t="shared" si="50"/>
        <v>月</v>
      </c>
      <c r="F112" s="35" t="str">
        <f t="shared" si="50"/>
        <v>火</v>
      </c>
      <c r="G112" s="35" t="str">
        <f t="shared" si="50"/>
        <v>水</v>
      </c>
      <c r="H112" s="35" t="str">
        <f t="shared" si="50"/>
        <v>木</v>
      </c>
      <c r="I112" s="35" t="str">
        <f t="shared" si="50"/>
        <v>金</v>
      </c>
      <c r="J112" s="35" t="str">
        <f t="shared" si="50"/>
        <v>土</v>
      </c>
      <c r="K112" s="35" t="str">
        <f t="shared" si="50"/>
        <v>日</v>
      </c>
      <c r="L112" s="35" t="str">
        <f t="shared" si="50"/>
        <v>月</v>
      </c>
      <c r="M112" s="35" t="str">
        <f t="shared" si="50"/>
        <v>火</v>
      </c>
      <c r="N112" s="35" t="str">
        <f t="shared" si="50"/>
        <v>水</v>
      </c>
      <c r="O112" s="35" t="str">
        <f t="shared" si="50"/>
        <v>木</v>
      </c>
      <c r="P112" s="35" t="str">
        <f t="shared" si="50"/>
        <v>金</v>
      </c>
      <c r="Q112" s="35" t="str">
        <f t="shared" si="50"/>
        <v>土</v>
      </c>
      <c r="R112" s="35" t="str">
        <f t="shared" si="50"/>
        <v>日</v>
      </c>
      <c r="S112" s="35" t="str">
        <f t="shared" si="50"/>
        <v>月</v>
      </c>
      <c r="T112" s="35" t="str">
        <f t="shared" si="50"/>
        <v>火</v>
      </c>
      <c r="U112" s="35" t="str">
        <f t="shared" si="50"/>
        <v>水</v>
      </c>
      <c r="V112" s="35" t="str">
        <f t="shared" si="50"/>
        <v>木</v>
      </c>
      <c r="W112" s="35" t="str">
        <f t="shared" si="50"/>
        <v>金</v>
      </c>
      <c r="X112" s="35" t="str">
        <f t="shared" si="50"/>
        <v>土</v>
      </c>
      <c r="Y112" s="35" t="str">
        <f t="shared" si="50"/>
        <v>日</v>
      </c>
      <c r="Z112" s="35" t="str">
        <f t="shared" si="50"/>
        <v>月</v>
      </c>
      <c r="AA112" s="35" t="str">
        <f t="shared" si="50"/>
        <v>火</v>
      </c>
      <c r="AB112" s="35" t="str">
        <f t="shared" si="50"/>
        <v>水</v>
      </c>
      <c r="AC112" s="35" t="str">
        <f t="shared" si="50"/>
        <v>木</v>
      </c>
      <c r="AD112" s="36" t="str">
        <f t="shared" si="50"/>
        <v>金</v>
      </c>
      <c r="AE112" s="45"/>
      <c r="AF112" s="45"/>
      <c r="AG112" s="45"/>
      <c r="AH112" s="7"/>
      <c r="AI112" s="17" t="s">
        <v>12</v>
      </c>
      <c r="AJ112" s="26">
        <f>+COUNTA(C113:AD114)</f>
        <v>0</v>
      </c>
    </row>
    <row r="113" spans="1:36">
      <c r="B113" s="121" t="s">
        <v>13</v>
      </c>
      <c r="C113" s="123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98"/>
      <c r="AC113" s="98"/>
      <c r="AD113" s="130"/>
      <c r="AE113" s="113"/>
      <c r="AF113" s="113"/>
      <c r="AG113" s="113"/>
      <c r="AH113" s="7"/>
      <c r="AI113" s="21" t="s">
        <v>29</v>
      </c>
      <c r="AJ113" s="12">
        <f>COUNTA(C111:AD111)-AJ112</f>
        <v>28</v>
      </c>
    </row>
    <row r="114" spans="1:36">
      <c r="B114" s="122"/>
      <c r="C114" s="123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99"/>
      <c r="AC114" s="99"/>
      <c r="AD114" s="131"/>
      <c r="AE114" s="113"/>
      <c r="AF114" s="113"/>
      <c r="AG114" s="113"/>
      <c r="AH114" s="7"/>
      <c r="AI114" s="21" t="s">
        <v>5</v>
      </c>
      <c r="AJ114" s="6">
        <f>+COUNTA(C115:AD116)</f>
        <v>0</v>
      </c>
    </row>
    <row r="115" spans="1:36">
      <c r="B115" s="114" t="s">
        <v>0</v>
      </c>
      <c r="C115" s="116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90"/>
      <c r="AC115" s="90"/>
      <c r="AD115" s="149"/>
      <c r="AE115" s="107"/>
      <c r="AF115" s="107"/>
      <c r="AG115" s="107"/>
      <c r="AH115" s="7"/>
      <c r="AI115" s="21" t="s">
        <v>8</v>
      </c>
      <c r="AJ115" s="8">
        <f>+AJ114/AJ113</f>
        <v>0</v>
      </c>
    </row>
    <row r="116" spans="1:36">
      <c r="B116" s="115"/>
      <c r="C116" s="116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91"/>
      <c r="AC116" s="91"/>
      <c r="AD116" s="150"/>
      <c r="AE116" s="107"/>
      <c r="AF116" s="107"/>
      <c r="AG116" s="107"/>
      <c r="AH116" s="7"/>
      <c r="AI116" s="21" t="s">
        <v>9</v>
      </c>
      <c r="AJ116" s="6">
        <f>+COUNTA(C117:AD118)</f>
        <v>0</v>
      </c>
    </row>
    <row r="117" spans="1:36">
      <c r="B117" s="108" t="s">
        <v>6</v>
      </c>
      <c r="C117" s="110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94"/>
      <c r="AC117" s="94"/>
      <c r="AD117" s="151"/>
      <c r="AE117" s="105"/>
      <c r="AF117" s="105"/>
      <c r="AG117" s="105"/>
      <c r="AH117" s="7"/>
      <c r="AI117" s="21" t="s">
        <v>3</v>
      </c>
      <c r="AJ117" s="8">
        <f>+AJ116/AJ113</f>
        <v>0</v>
      </c>
    </row>
    <row r="118" spans="1:36">
      <c r="B118" s="109"/>
      <c r="C118" s="111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95"/>
      <c r="AC118" s="95"/>
      <c r="AD118" s="152"/>
      <c r="AE118" s="105"/>
      <c r="AF118" s="105"/>
      <c r="AG118" s="105"/>
      <c r="AH118" s="7"/>
      <c r="AI118" s="58" t="s">
        <v>33</v>
      </c>
      <c r="AJ118" s="59" t="str">
        <f>IF(AND(AJ114&gt;=8,AJ116&gt;= AJ114),"達成","未達成")</f>
        <v>未達成</v>
      </c>
    </row>
    <row r="119" spans="1:36">
      <c r="A119" s="57" t="s">
        <v>16</v>
      </c>
      <c r="B119" s="41">
        <v>11</v>
      </c>
      <c r="C119" s="2" t="s">
        <v>32</v>
      </c>
      <c r="D119" s="2"/>
      <c r="E119" s="2"/>
      <c r="F119" s="2"/>
      <c r="W119" s="7"/>
      <c r="X119" s="7"/>
      <c r="Y119" s="7"/>
      <c r="Z119" s="7"/>
      <c r="AA119" s="7"/>
      <c r="AB119" s="7"/>
      <c r="AC119" s="7"/>
      <c r="AD119" s="7"/>
      <c r="AE119" s="7"/>
      <c r="AI119" s="22"/>
    </row>
    <row r="120" spans="1:36">
      <c r="B120" s="22"/>
    </row>
    <row r="121" spans="1:36">
      <c r="B121" s="18" t="s">
        <v>10</v>
      </c>
      <c r="C121" s="54">
        <f>AD111+1</f>
        <v>280</v>
      </c>
      <c r="D121" s="19">
        <f>+C121+1</f>
        <v>281</v>
      </c>
      <c r="E121" s="19">
        <f t="shared" ref="E121" si="51">+D121+1</f>
        <v>282</v>
      </c>
      <c r="F121" s="19">
        <f t="shared" ref="F121" si="52">+E121+1</f>
        <v>283</v>
      </c>
      <c r="G121" s="19">
        <f t="shared" ref="G121" si="53">+F121+1</f>
        <v>284</v>
      </c>
      <c r="H121" s="19">
        <f t="shared" ref="H121" si="54">+G121+1</f>
        <v>285</v>
      </c>
      <c r="I121" s="19">
        <f t="shared" ref="I121" si="55">+H121+1</f>
        <v>286</v>
      </c>
      <c r="J121" s="19">
        <f t="shared" ref="J121" si="56">+I121+1</f>
        <v>287</v>
      </c>
      <c r="K121" s="19">
        <f t="shared" ref="K121" si="57">+J121+1</f>
        <v>288</v>
      </c>
      <c r="L121" s="19">
        <f t="shared" ref="L121" si="58">+K121+1</f>
        <v>289</v>
      </c>
      <c r="M121" s="19">
        <f t="shared" ref="M121" si="59">+L121+1</f>
        <v>290</v>
      </c>
      <c r="N121" s="19">
        <f t="shared" ref="N121" si="60">+M121+1</f>
        <v>291</v>
      </c>
      <c r="O121" s="19">
        <f t="shared" ref="O121" si="61">+N121+1</f>
        <v>292</v>
      </c>
      <c r="P121" s="19">
        <f t="shared" ref="P121" si="62">+O121+1</f>
        <v>293</v>
      </c>
      <c r="Q121" s="19">
        <f t="shared" ref="Q121" si="63">+P121+1</f>
        <v>294</v>
      </c>
      <c r="R121" s="19">
        <f t="shared" ref="R121" si="64">+Q121+1</f>
        <v>295</v>
      </c>
      <c r="S121" s="19">
        <f t="shared" ref="S121" si="65">+R121+1</f>
        <v>296</v>
      </c>
      <c r="T121" s="19">
        <f t="shared" ref="T121" si="66">+S121+1</f>
        <v>297</v>
      </c>
      <c r="U121" s="19">
        <f t="shared" ref="U121" si="67">+T121+1</f>
        <v>298</v>
      </c>
      <c r="V121" s="19">
        <f t="shared" ref="V121" si="68">+U121+1</f>
        <v>299</v>
      </c>
      <c r="W121" s="19">
        <f>+V121+1</f>
        <v>300</v>
      </c>
      <c r="X121" s="19">
        <f t="shared" ref="X121" si="69">+W121+1</f>
        <v>301</v>
      </c>
      <c r="Y121" s="19">
        <f t="shared" ref="Y121" si="70">+X121+1</f>
        <v>302</v>
      </c>
      <c r="Z121" s="19">
        <f t="shared" ref="Z121" si="71">+Y121+1</f>
        <v>303</v>
      </c>
      <c r="AA121" s="19">
        <f>+Z121+1</f>
        <v>304</v>
      </c>
      <c r="AB121" s="13">
        <f t="shared" ref="AB121" si="72">+AA121+1</f>
        <v>305</v>
      </c>
      <c r="AC121" s="13">
        <f t="shared" ref="AC121" si="73">+AB121+1</f>
        <v>306</v>
      </c>
      <c r="AD121" s="51">
        <f t="shared" ref="AD121" si="74">+AC121+1</f>
        <v>307</v>
      </c>
      <c r="AE121" s="46"/>
      <c r="AF121" s="43"/>
      <c r="AG121" s="44"/>
      <c r="AH121" s="4"/>
      <c r="AI121" s="119">
        <f>B119</f>
        <v>11</v>
      </c>
      <c r="AJ121" s="120"/>
    </row>
    <row r="122" spans="1:36">
      <c r="B122" s="20" t="s">
        <v>4</v>
      </c>
      <c r="C122" s="29" t="str">
        <f>TEXT(WEEKDAY(+C121),"aaa")</f>
        <v>土</v>
      </c>
      <c r="D122" s="25" t="str">
        <f t="shared" ref="D122:AD122" si="75">TEXT(WEEKDAY(+D121),"aaa")</f>
        <v>日</v>
      </c>
      <c r="E122" s="25" t="str">
        <f t="shared" si="75"/>
        <v>月</v>
      </c>
      <c r="F122" s="25" t="str">
        <f t="shared" si="75"/>
        <v>火</v>
      </c>
      <c r="G122" s="25" t="str">
        <f t="shared" si="75"/>
        <v>水</v>
      </c>
      <c r="H122" s="25" t="str">
        <f t="shared" si="75"/>
        <v>木</v>
      </c>
      <c r="I122" s="25" t="str">
        <f t="shared" si="75"/>
        <v>金</v>
      </c>
      <c r="J122" s="25" t="str">
        <f t="shared" si="75"/>
        <v>土</v>
      </c>
      <c r="K122" s="25" t="str">
        <f t="shared" si="75"/>
        <v>日</v>
      </c>
      <c r="L122" s="25" t="str">
        <f t="shared" si="75"/>
        <v>月</v>
      </c>
      <c r="M122" s="25" t="str">
        <f t="shared" si="75"/>
        <v>火</v>
      </c>
      <c r="N122" s="25" t="str">
        <f t="shared" si="75"/>
        <v>水</v>
      </c>
      <c r="O122" s="25" t="str">
        <f t="shared" si="75"/>
        <v>木</v>
      </c>
      <c r="P122" s="25" t="str">
        <f t="shared" si="75"/>
        <v>金</v>
      </c>
      <c r="Q122" s="25" t="str">
        <f t="shared" si="75"/>
        <v>土</v>
      </c>
      <c r="R122" s="25" t="str">
        <f t="shared" si="75"/>
        <v>日</v>
      </c>
      <c r="S122" s="25" t="str">
        <f t="shared" si="75"/>
        <v>月</v>
      </c>
      <c r="T122" s="25" t="str">
        <f t="shared" si="75"/>
        <v>火</v>
      </c>
      <c r="U122" s="25" t="str">
        <f t="shared" si="75"/>
        <v>水</v>
      </c>
      <c r="V122" s="25" t="str">
        <f t="shared" si="75"/>
        <v>木</v>
      </c>
      <c r="W122" s="25" t="str">
        <f t="shared" si="75"/>
        <v>金</v>
      </c>
      <c r="X122" s="25" t="str">
        <f t="shared" si="75"/>
        <v>土</v>
      </c>
      <c r="Y122" s="25" t="str">
        <f t="shared" si="75"/>
        <v>日</v>
      </c>
      <c r="Z122" s="25" t="str">
        <f t="shared" si="75"/>
        <v>月</v>
      </c>
      <c r="AA122" s="25" t="str">
        <f t="shared" si="75"/>
        <v>火</v>
      </c>
      <c r="AB122" s="35" t="str">
        <f t="shared" si="75"/>
        <v>水</v>
      </c>
      <c r="AC122" s="35" t="str">
        <f t="shared" si="75"/>
        <v>木</v>
      </c>
      <c r="AD122" s="42" t="str">
        <f t="shared" si="75"/>
        <v>金</v>
      </c>
      <c r="AE122" s="47"/>
      <c r="AF122" s="45"/>
      <c r="AG122" s="45"/>
      <c r="AH122" s="7"/>
      <c r="AI122" s="17" t="s">
        <v>12</v>
      </c>
      <c r="AJ122" s="26">
        <f>+COUNTA(C123:AD124)</f>
        <v>0</v>
      </c>
    </row>
    <row r="123" spans="1:36">
      <c r="B123" s="128" t="s">
        <v>13</v>
      </c>
      <c r="C123" s="123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98"/>
      <c r="AC123" s="98"/>
      <c r="AD123" s="100"/>
      <c r="AE123" s="118"/>
      <c r="AF123" s="113"/>
      <c r="AG123" s="113"/>
      <c r="AH123" s="7"/>
      <c r="AI123" s="21" t="s">
        <v>29</v>
      </c>
      <c r="AJ123" s="12">
        <f>COUNTA(C121:AD121)-AJ122</f>
        <v>28</v>
      </c>
    </row>
    <row r="124" spans="1:36">
      <c r="B124" s="129"/>
      <c r="C124" s="123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99"/>
      <c r="AC124" s="99"/>
      <c r="AD124" s="101"/>
      <c r="AE124" s="118"/>
      <c r="AF124" s="113"/>
      <c r="AG124" s="113"/>
      <c r="AH124" s="7"/>
      <c r="AI124" s="21" t="s">
        <v>5</v>
      </c>
      <c r="AJ124" s="6">
        <f>+COUNTA(C125:AD126)</f>
        <v>0</v>
      </c>
    </row>
    <row r="125" spans="1:36">
      <c r="B125" s="126" t="s">
        <v>0</v>
      </c>
      <c r="C125" s="116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90"/>
      <c r="AC125" s="90"/>
      <c r="AD125" s="92"/>
      <c r="AE125" s="106"/>
      <c r="AF125" s="107"/>
      <c r="AG125" s="107"/>
      <c r="AH125" s="7"/>
      <c r="AI125" s="21" t="s">
        <v>8</v>
      </c>
      <c r="AJ125" s="8">
        <f>+AJ124/AJ123</f>
        <v>0</v>
      </c>
    </row>
    <row r="126" spans="1:36">
      <c r="B126" s="127"/>
      <c r="C126" s="116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91"/>
      <c r="AC126" s="91"/>
      <c r="AD126" s="93"/>
      <c r="AE126" s="106"/>
      <c r="AF126" s="107"/>
      <c r="AG126" s="107"/>
      <c r="AH126" s="7"/>
      <c r="AI126" s="21" t="s">
        <v>9</v>
      </c>
      <c r="AJ126" s="6">
        <f>+COUNTA(C127:AD128)</f>
        <v>0</v>
      </c>
    </row>
    <row r="127" spans="1:36">
      <c r="B127" s="124" t="s">
        <v>6</v>
      </c>
      <c r="C127" s="110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94"/>
      <c r="AC127" s="94"/>
      <c r="AD127" s="96"/>
      <c r="AE127" s="104"/>
      <c r="AF127" s="105"/>
      <c r="AG127" s="105"/>
      <c r="AH127" s="7"/>
      <c r="AI127" s="21" t="s">
        <v>3</v>
      </c>
      <c r="AJ127" s="8">
        <f>+AJ126/AJ123</f>
        <v>0</v>
      </c>
    </row>
    <row r="128" spans="1:36">
      <c r="B128" s="125"/>
      <c r="C128" s="111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95"/>
      <c r="AC128" s="95"/>
      <c r="AD128" s="97"/>
      <c r="AE128" s="104"/>
      <c r="AF128" s="105"/>
      <c r="AG128" s="105"/>
      <c r="AH128" s="7"/>
      <c r="AI128" s="58" t="s">
        <v>33</v>
      </c>
      <c r="AJ128" s="59" t="str">
        <f>IF(AND(AJ124&gt;=8,AJ126&gt;= AJ124),"達成","未達成")</f>
        <v>未達成</v>
      </c>
    </row>
    <row r="129" spans="1:36">
      <c r="A129" s="57" t="s">
        <v>16</v>
      </c>
      <c r="B129" s="41">
        <v>12</v>
      </c>
      <c r="C129" s="2" t="s">
        <v>32</v>
      </c>
      <c r="D129" s="2"/>
      <c r="E129" s="2"/>
      <c r="F129" s="2"/>
      <c r="W129" s="7"/>
      <c r="X129" s="7"/>
      <c r="Y129" s="7"/>
      <c r="Z129" s="7"/>
      <c r="AA129" s="7"/>
      <c r="AB129" s="7"/>
      <c r="AC129" s="7"/>
      <c r="AD129" s="7"/>
      <c r="AE129" s="7"/>
      <c r="AI129" s="22"/>
    </row>
    <row r="130" spans="1:36">
      <c r="B130" s="22"/>
    </row>
    <row r="131" spans="1:36">
      <c r="B131" s="3" t="s">
        <v>10</v>
      </c>
      <c r="C131" s="54">
        <f>AD121+1</f>
        <v>308</v>
      </c>
      <c r="D131" s="13">
        <f>+C131+1</f>
        <v>309</v>
      </c>
      <c r="E131" s="13">
        <f t="shared" ref="E131" si="76">+D131+1</f>
        <v>310</v>
      </c>
      <c r="F131" s="13">
        <f t="shared" ref="F131" si="77">+E131+1</f>
        <v>311</v>
      </c>
      <c r="G131" s="13">
        <f t="shared" ref="G131" si="78">+F131+1</f>
        <v>312</v>
      </c>
      <c r="H131" s="13">
        <f t="shared" ref="H131" si="79">+G131+1</f>
        <v>313</v>
      </c>
      <c r="I131" s="13">
        <f t="shared" ref="I131" si="80">+H131+1</f>
        <v>314</v>
      </c>
      <c r="J131" s="13">
        <f t="shared" ref="J131" si="81">+I131+1</f>
        <v>315</v>
      </c>
      <c r="K131" s="13">
        <f t="shared" ref="K131" si="82">+J131+1</f>
        <v>316</v>
      </c>
      <c r="L131" s="13">
        <f t="shared" ref="L131" si="83">+K131+1</f>
        <v>317</v>
      </c>
      <c r="M131" s="13">
        <f t="shared" ref="M131" si="84">+L131+1</f>
        <v>318</v>
      </c>
      <c r="N131" s="13">
        <f t="shared" ref="N131" si="85">+M131+1</f>
        <v>319</v>
      </c>
      <c r="O131" s="13">
        <f t="shared" ref="O131" si="86">+N131+1</f>
        <v>320</v>
      </c>
      <c r="P131" s="13">
        <f t="shared" ref="P131" si="87">+O131+1</f>
        <v>321</v>
      </c>
      <c r="Q131" s="13">
        <f t="shared" ref="Q131" si="88">+P131+1</f>
        <v>322</v>
      </c>
      <c r="R131" s="13">
        <f t="shared" ref="R131" si="89">+Q131+1</f>
        <v>323</v>
      </c>
      <c r="S131" s="13">
        <f t="shared" ref="S131" si="90">+R131+1</f>
        <v>324</v>
      </c>
      <c r="T131" s="13">
        <f t="shared" ref="T131" si="91">+S131+1</f>
        <v>325</v>
      </c>
      <c r="U131" s="13">
        <f t="shared" ref="U131" si="92">+T131+1</f>
        <v>326</v>
      </c>
      <c r="V131" s="13">
        <f t="shared" ref="V131" si="93">+U131+1</f>
        <v>327</v>
      </c>
      <c r="W131" s="13">
        <f>+V131+1</f>
        <v>328</v>
      </c>
      <c r="X131" s="13">
        <f t="shared" ref="X131" si="94">+W131+1</f>
        <v>329</v>
      </c>
      <c r="Y131" s="13">
        <f t="shared" ref="Y131" si="95">+X131+1</f>
        <v>330</v>
      </c>
      <c r="Z131" s="13">
        <f t="shared" ref="Z131" si="96">+Y131+1</f>
        <v>331</v>
      </c>
      <c r="AA131" s="13">
        <f>+Z131+1</f>
        <v>332</v>
      </c>
      <c r="AB131" s="13">
        <f t="shared" ref="AB131" si="97">+AA131+1</f>
        <v>333</v>
      </c>
      <c r="AC131" s="13">
        <f t="shared" ref="AC131" si="98">+AB131+1</f>
        <v>334</v>
      </c>
      <c r="AD131" s="51">
        <f t="shared" ref="AD131" si="99">+AC131+1</f>
        <v>335</v>
      </c>
      <c r="AE131" s="46"/>
      <c r="AF131" s="43"/>
      <c r="AG131" s="44"/>
      <c r="AH131" s="4"/>
      <c r="AI131" s="119">
        <f>B129</f>
        <v>12</v>
      </c>
      <c r="AJ131" s="120"/>
    </row>
    <row r="132" spans="1:36">
      <c r="B132" s="5" t="s">
        <v>4</v>
      </c>
      <c r="C132" s="37" t="str">
        <f>TEXT(WEEKDAY(+C131),"aaa")</f>
        <v>土</v>
      </c>
      <c r="D132" s="35" t="str">
        <f t="shared" ref="D132:AD132" si="100">TEXT(WEEKDAY(+D131),"aaa")</f>
        <v>日</v>
      </c>
      <c r="E132" s="35" t="str">
        <f t="shared" si="100"/>
        <v>月</v>
      </c>
      <c r="F132" s="35" t="str">
        <f t="shared" si="100"/>
        <v>火</v>
      </c>
      <c r="G132" s="35" t="str">
        <f t="shared" si="100"/>
        <v>水</v>
      </c>
      <c r="H132" s="35" t="str">
        <f t="shared" si="100"/>
        <v>木</v>
      </c>
      <c r="I132" s="35" t="str">
        <f t="shared" si="100"/>
        <v>金</v>
      </c>
      <c r="J132" s="35" t="str">
        <f t="shared" si="100"/>
        <v>土</v>
      </c>
      <c r="K132" s="35" t="str">
        <f t="shared" si="100"/>
        <v>日</v>
      </c>
      <c r="L132" s="35" t="str">
        <f t="shared" si="100"/>
        <v>月</v>
      </c>
      <c r="M132" s="35" t="str">
        <f t="shared" si="100"/>
        <v>火</v>
      </c>
      <c r="N132" s="35" t="str">
        <f t="shared" si="100"/>
        <v>水</v>
      </c>
      <c r="O132" s="35" t="str">
        <f t="shared" si="100"/>
        <v>木</v>
      </c>
      <c r="P132" s="35" t="str">
        <f t="shared" si="100"/>
        <v>金</v>
      </c>
      <c r="Q132" s="35" t="str">
        <f t="shared" si="100"/>
        <v>土</v>
      </c>
      <c r="R132" s="35" t="str">
        <f t="shared" si="100"/>
        <v>日</v>
      </c>
      <c r="S132" s="35" t="str">
        <f t="shared" si="100"/>
        <v>月</v>
      </c>
      <c r="T132" s="35" t="str">
        <f t="shared" si="100"/>
        <v>火</v>
      </c>
      <c r="U132" s="35" t="str">
        <f t="shared" si="100"/>
        <v>水</v>
      </c>
      <c r="V132" s="35" t="str">
        <f t="shared" si="100"/>
        <v>木</v>
      </c>
      <c r="W132" s="35" t="str">
        <f t="shared" si="100"/>
        <v>金</v>
      </c>
      <c r="X132" s="35" t="str">
        <f t="shared" si="100"/>
        <v>土</v>
      </c>
      <c r="Y132" s="35" t="str">
        <f t="shared" si="100"/>
        <v>日</v>
      </c>
      <c r="Z132" s="35" t="str">
        <f t="shared" si="100"/>
        <v>月</v>
      </c>
      <c r="AA132" s="35" t="str">
        <f t="shared" si="100"/>
        <v>火</v>
      </c>
      <c r="AB132" s="35" t="str">
        <f t="shared" si="100"/>
        <v>水</v>
      </c>
      <c r="AC132" s="35" t="str">
        <f t="shared" si="100"/>
        <v>木</v>
      </c>
      <c r="AD132" s="42" t="str">
        <f t="shared" si="100"/>
        <v>金</v>
      </c>
      <c r="AE132" s="47"/>
      <c r="AF132" s="45"/>
      <c r="AG132" s="45"/>
      <c r="AH132" s="7"/>
      <c r="AI132" s="17" t="s">
        <v>12</v>
      </c>
      <c r="AJ132" s="26">
        <f>+COUNTA(C133:AD134)</f>
        <v>0</v>
      </c>
    </row>
    <row r="133" spans="1:36">
      <c r="B133" s="121" t="s">
        <v>13</v>
      </c>
      <c r="C133" s="123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98"/>
      <c r="AC133" s="98"/>
      <c r="AD133" s="100"/>
      <c r="AE133" s="118"/>
      <c r="AF133" s="113"/>
      <c r="AG133" s="113"/>
      <c r="AH133" s="7"/>
      <c r="AI133" s="21" t="s">
        <v>29</v>
      </c>
      <c r="AJ133" s="12">
        <f>COUNTA(C131:AD131)-AJ132</f>
        <v>28</v>
      </c>
    </row>
    <row r="134" spans="1:36">
      <c r="B134" s="122"/>
      <c r="C134" s="123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99"/>
      <c r="AC134" s="99"/>
      <c r="AD134" s="101"/>
      <c r="AE134" s="118"/>
      <c r="AF134" s="113"/>
      <c r="AG134" s="113"/>
      <c r="AH134" s="7"/>
      <c r="AI134" s="21" t="s">
        <v>5</v>
      </c>
      <c r="AJ134" s="6">
        <f>+COUNTA(C135:AD136)</f>
        <v>0</v>
      </c>
    </row>
    <row r="135" spans="1:36">
      <c r="B135" s="114" t="s">
        <v>0</v>
      </c>
      <c r="C135" s="116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90"/>
      <c r="AC135" s="90"/>
      <c r="AD135" s="92"/>
      <c r="AE135" s="106"/>
      <c r="AF135" s="107"/>
      <c r="AG135" s="107"/>
      <c r="AH135" s="7"/>
      <c r="AI135" s="21" t="s">
        <v>8</v>
      </c>
      <c r="AJ135" s="8">
        <f>+AJ134/AJ133</f>
        <v>0</v>
      </c>
    </row>
    <row r="136" spans="1:36">
      <c r="B136" s="115"/>
      <c r="C136" s="116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91"/>
      <c r="AC136" s="91"/>
      <c r="AD136" s="93"/>
      <c r="AE136" s="106"/>
      <c r="AF136" s="107"/>
      <c r="AG136" s="107"/>
      <c r="AH136" s="7"/>
      <c r="AI136" s="21" t="s">
        <v>9</v>
      </c>
      <c r="AJ136" s="6">
        <f>+COUNTA(C137:AD138)</f>
        <v>0</v>
      </c>
    </row>
    <row r="137" spans="1:36">
      <c r="B137" s="108" t="s">
        <v>6</v>
      </c>
      <c r="C137" s="110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94"/>
      <c r="AC137" s="94"/>
      <c r="AD137" s="96"/>
      <c r="AE137" s="104"/>
      <c r="AF137" s="105"/>
      <c r="AG137" s="105"/>
      <c r="AH137" s="7"/>
      <c r="AI137" s="21" t="s">
        <v>3</v>
      </c>
      <c r="AJ137" s="8">
        <f>+AJ136/AJ133</f>
        <v>0</v>
      </c>
    </row>
    <row r="138" spans="1:36">
      <c r="B138" s="109"/>
      <c r="C138" s="111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95"/>
      <c r="AC138" s="95"/>
      <c r="AD138" s="97"/>
      <c r="AE138" s="104"/>
      <c r="AF138" s="105"/>
      <c r="AG138" s="105"/>
      <c r="AH138" s="7"/>
      <c r="AI138" s="58" t="s">
        <v>33</v>
      </c>
      <c r="AJ138" s="59" t="str">
        <f>IF(AND(AJ134&gt;=8,AJ136&gt;= AJ134),"達成","未達成")</f>
        <v>未達成</v>
      </c>
    </row>
    <row r="139" spans="1:36">
      <c r="A139" s="57" t="s">
        <v>16</v>
      </c>
      <c r="B139" s="41">
        <v>13</v>
      </c>
      <c r="C139" s="2" t="s">
        <v>32</v>
      </c>
      <c r="D139" s="2"/>
      <c r="E139" s="2"/>
      <c r="F139" s="2"/>
      <c r="W139" s="7"/>
      <c r="X139" s="7"/>
      <c r="Y139" s="7"/>
      <c r="Z139" s="7"/>
      <c r="AA139" s="7"/>
      <c r="AB139" s="7"/>
      <c r="AC139" s="7"/>
      <c r="AD139" s="7"/>
      <c r="AE139" s="7"/>
      <c r="AI139" s="22"/>
    </row>
    <row r="140" spans="1:36">
      <c r="B140" s="22"/>
    </row>
    <row r="141" spans="1:36">
      <c r="B141" s="18" t="s">
        <v>10</v>
      </c>
      <c r="C141" s="54">
        <f>AD131+1</f>
        <v>336</v>
      </c>
      <c r="D141" s="19">
        <f>+C141+1</f>
        <v>337</v>
      </c>
      <c r="E141" s="19">
        <f t="shared" ref="E141" si="101">+D141+1</f>
        <v>338</v>
      </c>
      <c r="F141" s="19">
        <f t="shared" ref="F141" si="102">+E141+1</f>
        <v>339</v>
      </c>
      <c r="G141" s="19">
        <f t="shared" ref="G141" si="103">+F141+1</f>
        <v>340</v>
      </c>
      <c r="H141" s="19">
        <f t="shared" ref="H141" si="104">+G141+1</f>
        <v>341</v>
      </c>
      <c r="I141" s="19">
        <f t="shared" ref="I141" si="105">+H141+1</f>
        <v>342</v>
      </c>
      <c r="J141" s="19">
        <f t="shared" ref="J141" si="106">+I141+1</f>
        <v>343</v>
      </c>
      <c r="K141" s="19">
        <f t="shared" ref="K141" si="107">+J141+1</f>
        <v>344</v>
      </c>
      <c r="L141" s="19">
        <f t="shared" ref="L141" si="108">+K141+1</f>
        <v>345</v>
      </c>
      <c r="M141" s="19">
        <f t="shared" ref="M141" si="109">+L141+1</f>
        <v>346</v>
      </c>
      <c r="N141" s="19">
        <f t="shared" ref="N141" si="110">+M141+1</f>
        <v>347</v>
      </c>
      <c r="O141" s="19">
        <f t="shared" ref="O141" si="111">+N141+1</f>
        <v>348</v>
      </c>
      <c r="P141" s="19">
        <f t="shared" ref="P141" si="112">+O141+1</f>
        <v>349</v>
      </c>
      <c r="Q141" s="19">
        <f t="shared" ref="Q141" si="113">+P141+1</f>
        <v>350</v>
      </c>
      <c r="R141" s="19">
        <f t="shared" ref="R141" si="114">+Q141+1</f>
        <v>351</v>
      </c>
      <c r="S141" s="19">
        <f t="shared" ref="S141" si="115">+R141+1</f>
        <v>352</v>
      </c>
      <c r="T141" s="19">
        <f t="shared" ref="T141" si="116">+S141+1</f>
        <v>353</v>
      </c>
      <c r="U141" s="19">
        <f t="shared" ref="U141" si="117">+T141+1</f>
        <v>354</v>
      </c>
      <c r="V141" s="19">
        <f t="shared" ref="V141" si="118">+U141+1</f>
        <v>355</v>
      </c>
      <c r="W141" s="19">
        <f>+V141+1</f>
        <v>356</v>
      </c>
      <c r="X141" s="19">
        <f t="shared" ref="X141" si="119">+W141+1</f>
        <v>357</v>
      </c>
      <c r="Y141" s="19">
        <f t="shared" ref="Y141" si="120">+X141+1</f>
        <v>358</v>
      </c>
      <c r="Z141" s="19">
        <f t="shared" ref="Z141" si="121">+Y141+1</f>
        <v>359</v>
      </c>
      <c r="AA141" s="19">
        <f>+Z141+1</f>
        <v>360</v>
      </c>
      <c r="AB141" s="13">
        <f t="shared" ref="AB141" si="122">+AA141+1</f>
        <v>361</v>
      </c>
      <c r="AC141" s="13">
        <f t="shared" ref="AC141" si="123">+AB141+1</f>
        <v>362</v>
      </c>
      <c r="AD141" s="51">
        <f t="shared" ref="AD141" si="124">+AC141+1</f>
        <v>363</v>
      </c>
      <c r="AE141" s="46"/>
      <c r="AF141" s="43"/>
      <c r="AG141" s="44"/>
      <c r="AH141" s="4"/>
      <c r="AI141" s="119">
        <f>B139</f>
        <v>13</v>
      </c>
      <c r="AJ141" s="120"/>
    </row>
    <row r="142" spans="1:36">
      <c r="B142" s="20" t="s">
        <v>4</v>
      </c>
      <c r="C142" s="29" t="str">
        <f>TEXT(WEEKDAY(+C141),"aaa")</f>
        <v>土</v>
      </c>
      <c r="D142" s="25" t="str">
        <f t="shared" ref="D142:AD142" si="125">TEXT(WEEKDAY(+D141),"aaa")</f>
        <v>日</v>
      </c>
      <c r="E142" s="25" t="str">
        <f t="shared" si="125"/>
        <v>月</v>
      </c>
      <c r="F142" s="25" t="str">
        <f t="shared" si="125"/>
        <v>火</v>
      </c>
      <c r="G142" s="25" t="str">
        <f t="shared" si="125"/>
        <v>水</v>
      </c>
      <c r="H142" s="25" t="str">
        <f t="shared" si="125"/>
        <v>木</v>
      </c>
      <c r="I142" s="25" t="str">
        <f t="shared" si="125"/>
        <v>金</v>
      </c>
      <c r="J142" s="25" t="str">
        <f t="shared" si="125"/>
        <v>土</v>
      </c>
      <c r="K142" s="25" t="str">
        <f t="shared" si="125"/>
        <v>日</v>
      </c>
      <c r="L142" s="25" t="str">
        <f t="shared" si="125"/>
        <v>月</v>
      </c>
      <c r="M142" s="25" t="str">
        <f t="shared" si="125"/>
        <v>火</v>
      </c>
      <c r="N142" s="25" t="str">
        <f t="shared" si="125"/>
        <v>水</v>
      </c>
      <c r="O142" s="25" t="str">
        <f t="shared" si="125"/>
        <v>木</v>
      </c>
      <c r="P142" s="25" t="str">
        <f t="shared" si="125"/>
        <v>金</v>
      </c>
      <c r="Q142" s="25" t="str">
        <f t="shared" si="125"/>
        <v>土</v>
      </c>
      <c r="R142" s="25" t="str">
        <f t="shared" si="125"/>
        <v>日</v>
      </c>
      <c r="S142" s="25" t="str">
        <f t="shared" si="125"/>
        <v>月</v>
      </c>
      <c r="T142" s="25" t="str">
        <f t="shared" si="125"/>
        <v>火</v>
      </c>
      <c r="U142" s="25" t="str">
        <f t="shared" si="125"/>
        <v>水</v>
      </c>
      <c r="V142" s="25" t="str">
        <f t="shared" si="125"/>
        <v>木</v>
      </c>
      <c r="W142" s="25" t="str">
        <f t="shared" si="125"/>
        <v>金</v>
      </c>
      <c r="X142" s="25" t="str">
        <f t="shared" si="125"/>
        <v>土</v>
      </c>
      <c r="Y142" s="25" t="str">
        <f t="shared" si="125"/>
        <v>日</v>
      </c>
      <c r="Z142" s="25" t="str">
        <f t="shared" si="125"/>
        <v>月</v>
      </c>
      <c r="AA142" s="25" t="str">
        <f t="shared" si="125"/>
        <v>火</v>
      </c>
      <c r="AB142" s="35" t="str">
        <f t="shared" si="125"/>
        <v>水</v>
      </c>
      <c r="AC142" s="35" t="str">
        <f t="shared" si="125"/>
        <v>木</v>
      </c>
      <c r="AD142" s="42" t="str">
        <f t="shared" si="125"/>
        <v>金</v>
      </c>
      <c r="AE142" s="47"/>
      <c r="AF142" s="45"/>
      <c r="AG142" s="45"/>
      <c r="AH142" s="7"/>
      <c r="AI142" s="17" t="s">
        <v>12</v>
      </c>
      <c r="AJ142" s="26">
        <f>+COUNTA(C143:AD144)</f>
        <v>0</v>
      </c>
    </row>
    <row r="143" spans="1:36">
      <c r="B143" s="128" t="s">
        <v>13</v>
      </c>
      <c r="C143" s="123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98"/>
      <c r="AC143" s="98"/>
      <c r="AD143" s="100"/>
      <c r="AE143" s="118"/>
      <c r="AF143" s="113"/>
      <c r="AG143" s="113"/>
      <c r="AH143" s="7"/>
      <c r="AI143" s="21" t="s">
        <v>29</v>
      </c>
      <c r="AJ143" s="12">
        <f>COUNTA(C141:AD141)-AJ142</f>
        <v>28</v>
      </c>
    </row>
    <row r="144" spans="1:36">
      <c r="B144" s="129"/>
      <c r="C144" s="123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99"/>
      <c r="AC144" s="99"/>
      <c r="AD144" s="101"/>
      <c r="AE144" s="118"/>
      <c r="AF144" s="113"/>
      <c r="AG144" s="113"/>
      <c r="AH144" s="7"/>
      <c r="AI144" s="21" t="s">
        <v>5</v>
      </c>
      <c r="AJ144" s="6">
        <f>+COUNTA(C145:AD146)</f>
        <v>0</v>
      </c>
    </row>
    <row r="145" spans="1:36">
      <c r="B145" s="126" t="s">
        <v>0</v>
      </c>
      <c r="C145" s="116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90"/>
      <c r="AC145" s="90"/>
      <c r="AD145" s="92"/>
      <c r="AE145" s="106"/>
      <c r="AF145" s="107"/>
      <c r="AG145" s="107"/>
      <c r="AH145" s="7"/>
      <c r="AI145" s="21" t="s">
        <v>8</v>
      </c>
      <c r="AJ145" s="8">
        <f>+AJ144/AJ143</f>
        <v>0</v>
      </c>
    </row>
    <row r="146" spans="1:36">
      <c r="B146" s="127"/>
      <c r="C146" s="116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91"/>
      <c r="AC146" s="91"/>
      <c r="AD146" s="93"/>
      <c r="AE146" s="106"/>
      <c r="AF146" s="107"/>
      <c r="AG146" s="107"/>
      <c r="AH146" s="7"/>
      <c r="AI146" s="21" t="s">
        <v>9</v>
      </c>
      <c r="AJ146" s="6">
        <f>+COUNTA(C147:AD148)</f>
        <v>0</v>
      </c>
    </row>
    <row r="147" spans="1:36">
      <c r="B147" s="124" t="s">
        <v>6</v>
      </c>
      <c r="C147" s="110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94"/>
      <c r="AC147" s="94"/>
      <c r="AD147" s="96"/>
      <c r="AE147" s="104"/>
      <c r="AF147" s="105"/>
      <c r="AG147" s="105"/>
      <c r="AH147" s="7"/>
      <c r="AI147" s="21" t="s">
        <v>3</v>
      </c>
      <c r="AJ147" s="8">
        <f>+AJ146/AJ143</f>
        <v>0</v>
      </c>
    </row>
    <row r="148" spans="1:36">
      <c r="B148" s="125"/>
      <c r="C148" s="111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95"/>
      <c r="AC148" s="95"/>
      <c r="AD148" s="97"/>
      <c r="AE148" s="104"/>
      <c r="AF148" s="105"/>
      <c r="AG148" s="105"/>
      <c r="AH148" s="7"/>
      <c r="AI148" s="58" t="s">
        <v>33</v>
      </c>
      <c r="AJ148" s="59" t="str">
        <f>IF(AND(AJ144&gt;=8,AJ146&gt;= AJ144),"達成","未達成")</f>
        <v>未達成</v>
      </c>
    </row>
    <row r="149" spans="1:36">
      <c r="A149" s="57" t="s">
        <v>16</v>
      </c>
      <c r="B149" s="41">
        <v>14</v>
      </c>
      <c r="C149" s="2" t="s">
        <v>32</v>
      </c>
      <c r="D149" s="2"/>
      <c r="E149" s="2"/>
      <c r="F149" s="2"/>
      <c r="W149" s="7"/>
      <c r="X149" s="7"/>
      <c r="Y149" s="7"/>
      <c r="Z149" s="7"/>
      <c r="AA149" s="7"/>
      <c r="AB149" s="7"/>
      <c r="AC149" s="7"/>
      <c r="AD149" s="7"/>
      <c r="AE149" s="7"/>
      <c r="AI149" s="22"/>
    </row>
    <row r="150" spans="1:36">
      <c r="B150" s="22"/>
    </row>
    <row r="151" spans="1:36">
      <c r="B151" s="3" t="s">
        <v>10</v>
      </c>
      <c r="C151" s="54">
        <f>AD141+1</f>
        <v>364</v>
      </c>
      <c r="D151" s="13">
        <f>+C151+1</f>
        <v>365</v>
      </c>
      <c r="E151" s="13">
        <f t="shared" ref="E151" si="126">+D151+1</f>
        <v>366</v>
      </c>
      <c r="F151" s="13">
        <f t="shared" ref="F151" si="127">+E151+1</f>
        <v>367</v>
      </c>
      <c r="G151" s="13">
        <f t="shared" ref="G151" si="128">+F151+1</f>
        <v>368</v>
      </c>
      <c r="H151" s="13">
        <f t="shared" ref="H151" si="129">+G151+1</f>
        <v>369</v>
      </c>
      <c r="I151" s="13">
        <f t="shared" ref="I151" si="130">+H151+1</f>
        <v>370</v>
      </c>
      <c r="J151" s="13">
        <f t="shared" ref="J151" si="131">+I151+1</f>
        <v>371</v>
      </c>
      <c r="K151" s="13">
        <f t="shared" ref="K151" si="132">+J151+1</f>
        <v>372</v>
      </c>
      <c r="L151" s="13">
        <f t="shared" ref="L151" si="133">+K151+1</f>
        <v>373</v>
      </c>
      <c r="M151" s="13">
        <f t="shared" ref="M151" si="134">+L151+1</f>
        <v>374</v>
      </c>
      <c r="N151" s="13">
        <f t="shared" ref="N151" si="135">+M151+1</f>
        <v>375</v>
      </c>
      <c r="O151" s="13">
        <f t="shared" ref="O151" si="136">+N151+1</f>
        <v>376</v>
      </c>
      <c r="P151" s="13">
        <f t="shared" ref="P151" si="137">+O151+1</f>
        <v>377</v>
      </c>
      <c r="Q151" s="13">
        <f t="shared" ref="Q151" si="138">+P151+1</f>
        <v>378</v>
      </c>
      <c r="R151" s="13">
        <f t="shared" ref="R151" si="139">+Q151+1</f>
        <v>379</v>
      </c>
      <c r="S151" s="13">
        <f t="shared" ref="S151" si="140">+R151+1</f>
        <v>380</v>
      </c>
      <c r="T151" s="13">
        <f t="shared" ref="T151" si="141">+S151+1</f>
        <v>381</v>
      </c>
      <c r="U151" s="13">
        <f t="shared" ref="U151" si="142">+T151+1</f>
        <v>382</v>
      </c>
      <c r="V151" s="13">
        <f t="shared" ref="V151" si="143">+U151+1</f>
        <v>383</v>
      </c>
      <c r="W151" s="13">
        <f>+V151+1</f>
        <v>384</v>
      </c>
      <c r="X151" s="13">
        <f t="shared" ref="X151" si="144">+W151+1</f>
        <v>385</v>
      </c>
      <c r="Y151" s="13">
        <f t="shared" ref="Y151" si="145">+X151+1</f>
        <v>386</v>
      </c>
      <c r="Z151" s="13">
        <f t="shared" ref="Z151" si="146">+Y151+1</f>
        <v>387</v>
      </c>
      <c r="AA151" s="13">
        <f>+Z151+1</f>
        <v>388</v>
      </c>
      <c r="AB151" s="13">
        <f t="shared" ref="AB151" si="147">+AA151+1</f>
        <v>389</v>
      </c>
      <c r="AC151" s="13">
        <f t="shared" ref="AC151" si="148">+AB151+1</f>
        <v>390</v>
      </c>
      <c r="AD151" s="51">
        <f t="shared" ref="AD151" si="149">+AC151+1</f>
        <v>391</v>
      </c>
      <c r="AE151" s="46"/>
      <c r="AF151" s="43"/>
      <c r="AG151" s="44"/>
      <c r="AH151" s="4"/>
      <c r="AI151" s="119">
        <f>B149</f>
        <v>14</v>
      </c>
      <c r="AJ151" s="120"/>
    </row>
    <row r="152" spans="1:36">
      <c r="B152" s="5" t="s">
        <v>4</v>
      </c>
      <c r="C152" s="37" t="str">
        <f>TEXT(WEEKDAY(+C151),"aaa")</f>
        <v>土</v>
      </c>
      <c r="D152" s="35" t="str">
        <f t="shared" ref="D152:AD152" si="150">TEXT(WEEKDAY(+D151),"aaa")</f>
        <v>日</v>
      </c>
      <c r="E152" s="35" t="str">
        <f t="shared" si="150"/>
        <v>月</v>
      </c>
      <c r="F152" s="35" t="str">
        <f t="shared" si="150"/>
        <v>火</v>
      </c>
      <c r="G152" s="35" t="str">
        <f t="shared" si="150"/>
        <v>水</v>
      </c>
      <c r="H152" s="35" t="str">
        <f t="shared" si="150"/>
        <v>木</v>
      </c>
      <c r="I152" s="35" t="str">
        <f t="shared" si="150"/>
        <v>金</v>
      </c>
      <c r="J152" s="35" t="str">
        <f t="shared" si="150"/>
        <v>土</v>
      </c>
      <c r="K152" s="35" t="str">
        <f t="shared" si="150"/>
        <v>日</v>
      </c>
      <c r="L152" s="35" t="str">
        <f t="shared" si="150"/>
        <v>月</v>
      </c>
      <c r="M152" s="35" t="str">
        <f t="shared" si="150"/>
        <v>火</v>
      </c>
      <c r="N152" s="35" t="str">
        <f t="shared" si="150"/>
        <v>水</v>
      </c>
      <c r="O152" s="35" t="str">
        <f t="shared" si="150"/>
        <v>木</v>
      </c>
      <c r="P152" s="35" t="str">
        <f t="shared" si="150"/>
        <v>金</v>
      </c>
      <c r="Q152" s="35" t="str">
        <f t="shared" si="150"/>
        <v>土</v>
      </c>
      <c r="R152" s="35" t="str">
        <f t="shared" si="150"/>
        <v>日</v>
      </c>
      <c r="S152" s="35" t="str">
        <f t="shared" si="150"/>
        <v>月</v>
      </c>
      <c r="T152" s="35" t="str">
        <f t="shared" si="150"/>
        <v>火</v>
      </c>
      <c r="U152" s="35" t="str">
        <f t="shared" si="150"/>
        <v>水</v>
      </c>
      <c r="V152" s="35" t="str">
        <f t="shared" si="150"/>
        <v>木</v>
      </c>
      <c r="W152" s="35" t="str">
        <f t="shared" si="150"/>
        <v>金</v>
      </c>
      <c r="X152" s="35" t="str">
        <f t="shared" si="150"/>
        <v>土</v>
      </c>
      <c r="Y152" s="35" t="str">
        <f t="shared" si="150"/>
        <v>日</v>
      </c>
      <c r="Z152" s="35" t="str">
        <f t="shared" si="150"/>
        <v>月</v>
      </c>
      <c r="AA152" s="35" t="str">
        <f t="shared" si="150"/>
        <v>火</v>
      </c>
      <c r="AB152" s="35" t="str">
        <f t="shared" si="150"/>
        <v>水</v>
      </c>
      <c r="AC152" s="35" t="str">
        <f t="shared" si="150"/>
        <v>木</v>
      </c>
      <c r="AD152" s="42" t="str">
        <f t="shared" si="150"/>
        <v>金</v>
      </c>
      <c r="AE152" s="47"/>
      <c r="AF152" s="45"/>
      <c r="AG152" s="45"/>
      <c r="AH152" s="7"/>
      <c r="AI152" s="17" t="s">
        <v>12</v>
      </c>
      <c r="AJ152" s="26">
        <f>+COUNTA(C153:AD154)</f>
        <v>0</v>
      </c>
    </row>
    <row r="153" spans="1:36">
      <c r="B153" s="121" t="s">
        <v>13</v>
      </c>
      <c r="C153" s="123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98"/>
      <c r="AC153" s="98"/>
      <c r="AD153" s="100"/>
      <c r="AE153" s="118"/>
      <c r="AF153" s="113"/>
      <c r="AG153" s="113"/>
      <c r="AH153" s="7"/>
      <c r="AI153" s="21" t="s">
        <v>29</v>
      </c>
      <c r="AJ153" s="12">
        <f>COUNTA(C151:AD151)-AJ152</f>
        <v>28</v>
      </c>
    </row>
    <row r="154" spans="1:36">
      <c r="B154" s="122"/>
      <c r="C154" s="123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99"/>
      <c r="AC154" s="99"/>
      <c r="AD154" s="101"/>
      <c r="AE154" s="118"/>
      <c r="AF154" s="113"/>
      <c r="AG154" s="113"/>
      <c r="AH154" s="7"/>
      <c r="AI154" s="21" t="s">
        <v>5</v>
      </c>
      <c r="AJ154" s="6">
        <f>+COUNTA(C155:AD156)</f>
        <v>0</v>
      </c>
    </row>
    <row r="155" spans="1:36">
      <c r="B155" s="114" t="s">
        <v>0</v>
      </c>
      <c r="C155" s="116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90"/>
      <c r="AC155" s="90"/>
      <c r="AD155" s="92"/>
      <c r="AE155" s="106"/>
      <c r="AF155" s="107"/>
      <c r="AG155" s="107"/>
      <c r="AH155" s="7"/>
      <c r="AI155" s="21" t="s">
        <v>8</v>
      </c>
      <c r="AJ155" s="8">
        <f>+AJ154/AJ153</f>
        <v>0</v>
      </c>
    </row>
    <row r="156" spans="1:36">
      <c r="B156" s="115"/>
      <c r="C156" s="116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91"/>
      <c r="AC156" s="91"/>
      <c r="AD156" s="93"/>
      <c r="AE156" s="106"/>
      <c r="AF156" s="107"/>
      <c r="AG156" s="107"/>
      <c r="AH156" s="7"/>
      <c r="AI156" s="21" t="s">
        <v>9</v>
      </c>
      <c r="AJ156" s="6">
        <f>+COUNTA(C157:AD158)</f>
        <v>0</v>
      </c>
    </row>
    <row r="157" spans="1:36">
      <c r="B157" s="108" t="s">
        <v>6</v>
      </c>
      <c r="C157" s="110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94"/>
      <c r="AC157" s="94"/>
      <c r="AD157" s="96"/>
      <c r="AE157" s="104"/>
      <c r="AF157" s="105"/>
      <c r="AG157" s="105"/>
      <c r="AH157" s="7"/>
      <c r="AI157" s="21" t="s">
        <v>3</v>
      </c>
      <c r="AJ157" s="8">
        <f>+AJ156/AJ153</f>
        <v>0</v>
      </c>
    </row>
    <row r="158" spans="1:36">
      <c r="B158" s="109"/>
      <c r="C158" s="111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95"/>
      <c r="AC158" s="95"/>
      <c r="AD158" s="97"/>
      <c r="AE158" s="104"/>
      <c r="AF158" s="105"/>
      <c r="AG158" s="105"/>
      <c r="AH158" s="7"/>
      <c r="AI158" s="58" t="s">
        <v>33</v>
      </c>
      <c r="AJ158" s="59" t="str">
        <f>IF(AND(AJ154&gt;=8,AJ156&gt;= AJ154),"達成","未達成")</f>
        <v>未達成</v>
      </c>
    </row>
    <row r="159" spans="1:36">
      <c r="A159" s="57" t="s">
        <v>16</v>
      </c>
      <c r="B159" s="41">
        <v>15</v>
      </c>
      <c r="C159" s="2" t="s">
        <v>32</v>
      </c>
      <c r="D159" s="2"/>
      <c r="E159" s="2"/>
      <c r="F159" s="2"/>
      <c r="W159" s="7"/>
      <c r="X159" s="7"/>
      <c r="Y159" s="7"/>
      <c r="Z159" s="7"/>
      <c r="AA159" s="7"/>
      <c r="AB159" s="7"/>
      <c r="AC159" s="7"/>
      <c r="AD159" s="7"/>
      <c r="AE159" s="7"/>
      <c r="AI159" s="22"/>
    </row>
    <row r="160" spans="1:36">
      <c r="B160" s="22"/>
    </row>
    <row r="161" spans="1:36">
      <c r="B161" s="18" t="s">
        <v>10</v>
      </c>
      <c r="C161" s="54">
        <f>AD151+1</f>
        <v>392</v>
      </c>
      <c r="D161" s="19">
        <f>+C161+1</f>
        <v>393</v>
      </c>
      <c r="E161" s="19">
        <f t="shared" ref="E161" si="151">+D161+1</f>
        <v>394</v>
      </c>
      <c r="F161" s="19">
        <f t="shared" ref="F161" si="152">+E161+1</f>
        <v>395</v>
      </c>
      <c r="G161" s="19">
        <f t="shared" ref="G161" si="153">+F161+1</f>
        <v>396</v>
      </c>
      <c r="H161" s="19">
        <f t="shared" ref="H161" si="154">+G161+1</f>
        <v>397</v>
      </c>
      <c r="I161" s="19">
        <f t="shared" ref="I161" si="155">+H161+1</f>
        <v>398</v>
      </c>
      <c r="J161" s="19">
        <f t="shared" ref="J161" si="156">+I161+1</f>
        <v>399</v>
      </c>
      <c r="K161" s="19">
        <f t="shared" ref="K161" si="157">+J161+1</f>
        <v>400</v>
      </c>
      <c r="L161" s="19">
        <f t="shared" ref="L161" si="158">+K161+1</f>
        <v>401</v>
      </c>
      <c r="M161" s="19">
        <f t="shared" ref="M161" si="159">+L161+1</f>
        <v>402</v>
      </c>
      <c r="N161" s="19">
        <f t="shared" ref="N161" si="160">+M161+1</f>
        <v>403</v>
      </c>
      <c r="O161" s="19">
        <f t="shared" ref="O161" si="161">+N161+1</f>
        <v>404</v>
      </c>
      <c r="P161" s="19">
        <f t="shared" ref="P161" si="162">+O161+1</f>
        <v>405</v>
      </c>
      <c r="Q161" s="19">
        <f t="shared" ref="Q161" si="163">+P161+1</f>
        <v>406</v>
      </c>
      <c r="R161" s="19">
        <f t="shared" ref="R161" si="164">+Q161+1</f>
        <v>407</v>
      </c>
      <c r="S161" s="19">
        <f t="shared" ref="S161" si="165">+R161+1</f>
        <v>408</v>
      </c>
      <c r="T161" s="19">
        <f t="shared" ref="T161" si="166">+S161+1</f>
        <v>409</v>
      </c>
      <c r="U161" s="19">
        <f t="shared" ref="U161" si="167">+T161+1</f>
        <v>410</v>
      </c>
      <c r="V161" s="19">
        <f t="shared" ref="V161" si="168">+U161+1</f>
        <v>411</v>
      </c>
      <c r="W161" s="19">
        <f>+V161+1</f>
        <v>412</v>
      </c>
      <c r="X161" s="19">
        <f t="shared" ref="X161" si="169">+W161+1</f>
        <v>413</v>
      </c>
      <c r="Y161" s="19">
        <f t="shared" ref="Y161" si="170">+X161+1</f>
        <v>414</v>
      </c>
      <c r="Z161" s="19">
        <f t="shared" ref="Z161" si="171">+Y161+1</f>
        <v>415</v>
      </c>
      <c r="AA161" s="19">
        <f>+Z161+1</f>
        <v>416</v>
      </c>
      <c r="AB161" s="13">
        <f t="shared" ref="AB161" si="172">+AA161+1</f>
        <v>417</v>
      </c>
      <c r="AC161" s="13">
        <f t="shared" ref="AC161" si="173">+AB161+1</f>
        <v>418</v>
      </c>
      <c r="AD161" s="51">
        <f t="shared" ref="AD161" si="174">+AC161+1</f>
        <v>419</v>
      </c>
      <c r="AE161" s="46"/>
      <c r="AF161" s="43"/>
      <c r="AG161" s="44"/>
      <c r="AH161" s="4"/>
      <c r="AI161" s="119">
        <f>B159</f>
        <v>15</v>
      </c>
      <c r="AJ161" s="120"/>
    </row>
    <row r="162" spans="1:36">
      <c r="B162" s="20" t="s">
        <v>4</v>
      </c>
      <c r="C162" s="29" t="str">
        <f>TEXT(WEEKDAY(+C161),"aaa")</f>
        <v>土</v>
      </c>
      <c r="D162" s="25" t="str">
        <f t="shared" ref="D162:AD162" si="175">TEXT(WEEKDAY(+D161),"aaa")</f>
        <v>日</v>
      </c>
      <c r="E162" s="25" t="str">
        <f t="shared" si="175"/>
        <v>月</v>
      </c>
      <c r="F162" s="25" t="str">
        <f t="shared" si="175"/>
        <v>火</v>
      </c>
      <c r="G162" s="25" t="str">
        <f t="shared" si="175"/>
        <v>水</v>
      </c>
      <c r="H162" s="25" t="str">
        <f t="shared" si="175"/>
        <v>木</v>
      </c>
      <c r="I162" s="25" t="str">
        <f t="shared" si="175"/>
        <v>金</v>
      </c>
      <c r="J162" s="25" t="str">
        <f t="shared" si="175"/>
        <v>土</v>
      </c>
      <c r="K162" s="25" t="str">
        <f t="shared" si="175"/>
        <v>日</v>
      </c>
      <c r="L162" s="25" t="str">
        <f t="shared" si="175"/>
        <v>月</v>
      </c>
      <c r="M162" s="25" t="str">
        <f t="shared" si="175"/>
        <v>火</v>
      </c>
      <c r="N162" s="25" t="str">
        <f t="shared" si="175"/>
        <v>水</v>
      </c>
      <c r="O162" s="25" t="str">
        <f t="shared" si="175"/>
        <v>木</v>
      </c>
      <c r="P162" s="25" t="str">
        <f t="shared" si="175"/>
        <v>金</v>
      </c>
      <c r="Q162" s="25" t="str">
        <f t="shared" si="175"/>
        <v>土</v>
      </c>
      <c r="R162" s="25" t="str">
        <f t="shared" si="175"/>
        <v>日</v>
      </c>
      <c r="S162" s="25" t="str">
        <f t="shared" si="175"/>
        <v>月</v>
      </c>
      <c r="T162" s="25" t="str">
        <f t="shared" si="175"/>
        <v>火</v>
      </c>
      <c r="U162" s="25" t="str">
        <f t="shared" si="175"/>
        <v>水</v>
      </c>
      <c r="V162" s="25" t="str">
        <f t="shared" si="175"/>
        <v>木</v>
      </c>
      <c r="W162" s="25" t="str">
        <f t="shared" si="175"/>
        <v>金</v>
      </c>
      <c r="X162" s="25" t="str">
        <f t="shared" si="175"/>
        <v>土</v>
      </c>
      <c r="Y162" s="25" t="str">
        <f t="shared" si="175"/>
        <v>日</v>
      </c>
      <c r="Z162" s="25" t="str">
        <f t="shared" si="175"/>
        <v>月</v>
      </c>
      <c r="AA162" s="25" t="str">
        <f t="shared" si="175"/>
        <v>火</v>
      </c>
      <c r="AB162" s="35" t="str">
        <f t="shared" si="175"/>
        <v>水</v>
      </c>
      <c r="AC162" s="35" t="str">
        <f t="shared" si="175"/>
        <v>木</v>
      </c>
      <c r="AD162" s="42" t="str">
        <f t="shared" si="175"/>
        <v>金</v>
      </c>
      <c r="AE162" s="47"/>
      <c r="AF162" s="45"/>
      <c r="AG162" s="45"/>
      <c r="AH162" s="7"/>
      <c r="AI162" s="17" t="s">
        <v>12</v>
      </c>
      <c r="AJ162" s="26">
        <f>+COUNTA(C163:AD164)</f>
        <v>0</v>
      </c>
    </row>
    <row r="163" spans="1:36">
      <c r="B163" s="128" t="s">
        <v>13</v>
      </c>
      <c r="C163" s="123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98"/>
      <c r="AC163" s="98"/>
      <c r="AD163" s="100"/>
      <c r="AE163" s="118"/>
      <c r="AF163" s="113"/>
      <c r="AG163" s="113"/>
      <c r="AH163" s="7"/>
      <c r="AI163" s="21" t="s">
        <v>29</v>
      </c>
      <c r="AJ163" s="12">
        <f>COUNTA(C161:AD161)-AJ162</f>
        <v>28</v>
      </c>
    </row>
    <row r="164" spans="1:36">
      <c r="B164" s="129"/>
      <c r="C164" s="123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99"/>
      <c r="AC164" s="99"/>
      <c r="AD164" s="101"/>
      <c r="AE164" s="118"/>
      <c r="AF164" s="113"/>
      <c r="AG164" s="113"/>
      <c r="AH164" s="7"/>
      <c r="AI164" s="21" t="s">
        <v>5</v>
      </c>
      <c r="AJ164" s="6">
        <f>+COUNTA(C165:AD166)</f>
        <v>0</v>
      </c>
    </row>
    <row r="165" spans="1:36">
      <c r="B165" s="126" t="s">
        <v>0</v>
      </c>
      <c r="C165" s="116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90"/>
      <c r="AC165" s="90"/>
      <c r="AD165" s="92"/>
      <c r="AE165" s="106"/>
      <c r="AF165" s="107"/>
      <c r="AG165" s="107"/>
      <c r="AH165" s="7"/>
      <c r="AI165" s="21" t="s">
        <v>8</v>
      </c>
      <c r="AJ165" s="8">
        <f>+AJ164/AJ163</f>
        <v>0</v>
      </c>
    </row>
    <row r="166" spans="1:36">
      <c r="B166" s="127"/>
      <c r="C166" s="116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91"/>
      <c r="AC166" s="91"/>
      <c r="AD166" s="93"/>
      <c r="AE166" s="106"/>
      <c r="AF166" s="107"/>
      <c r="AG166" s="107"/>
      <c r="AH166" s="7"/>
      <c r="AI166" s="21" t="s">
        <v>9</v>
      </c>
      <c r="AJ166" s="6">
        <f>+COUNTA(C167:AD168)</f>
        <v>0</v>
      </c>
    </row>
    <row r="167" spans="1:36">
      <c r="B167" s="124" t="s">
        <v>6</v>
      </c>
      <c r="C167" s="110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94"/>
      <c r="AC167" s="94"/>
      <c r="AD167" s="96"/>
      <c r="AE167" s="104"/>
      <c r="AF167" s="105"/>
      <c r="AG167" s="105"/>
      <c r="AH167" s="7"/>
      <c r="AI167" s="21" t="s">
        <v>3</v>
      </c>
      <c r="AJ167" s="8">
        <f>+AJ166/AJ163</f>
        <v>0</v>
      </c>
    </row>
    <row r="168" spans="1:36">
      <c r="B168" s="125"/>
      <c r="C168" s="111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95"/>
      <c r="AC168" s="95"/>
      <c r="AD168" s="97"/>
      <c r="AE168" s="104"/>
      <c r="AF168" s="105"/>
      <c r="AG168" s="105"/>
      <c r="AH168" s="7"/>
      <c r="AI168" s="58" t="s">
        <v>33</v>
      </c>
      <c r="AJ168" s="59" t="str">
        <f>IF(AND(AJ164&gt;=8,AJ166&gt;= AJ164),"達成","未達成")</f>
        <v>未達成</v>
      </c>
    </row>
    <row r="169" spans="1:36">
      <c r="A169" s="57" t="s">
        <v>16</v>
      </c>
      <c r="B169" s="41">
        <v>16</v>
      </c>
      <c r="C169" s="2" t="s">
        <v>32</v>
      </c>
      <c r="D169" s="2"/>
      <c r="E169" s="2"/>
      <c r="F169" s="2"/>
      <c r="W169" s="7"/>
      <c r="X169" s="7"/>
      <c r="Y169" s="7"/>
      <c r="Z169" s="7"/>
      <c r="AA169" s="7"/>
      <c r="AB169" s="7"/>
      <c r="AC169" s="7"/>
      <c r="AD169" s="7"/>
      <c r="AE169" s="7"/>
      <c r="AI169" s="22"/>
    </row>
    <row r="170" spans="1:36">
      <c r="B170" s="22"/>
    </row>
    <row r="171" spans="1:36">
      <c r="B171" s="3" t="s">
        <v>10</v>
      </c>
      <c r="C171" s="54">
        <f>AD161+1</f>
        <v>420</v>
      </c>
      <c r="D171" s="13">
        <f>+C171+1</f>
        <v>421</v>
      </c>
      <c r="E171" s="13">
        <f t="shared" ref="E171" si="176">+D171+1</f>
        <v>422</v>
      </c>
      <c r="F171" s="13">
        <f t="shared" ref="F171" si="177">+E171+1</f>
        <v>423</v>
      </c>
      <c r="G171" s="13">
        <f t="shared" ref="G171" si="178">+F171+1</f>
        <v>424</v>
      </c>
      <c r="H171" s="13">
        <f t="shared" ref="H171" si="179">+G171+1</f>
        <v>425</v>
      </c>
      <c r="I171" s="13">
        <f t="shared" ref="I171" si="180">+H171+1</f>
        <v>426</v>
      </c>
      <c r="J171" s="13">
        <f t="shared" ref="J171" si="181">+I171+1</f>
        <v>427</v>
      </c>
      <c r="K171" s="13">
        <f t="shared" ref="K171" si="182">+J171+1</f>
        <v>428</v>
      </c>
      <c r="L171" s="13">
        <f t="shared" ref="L171" si="183">+K171+1</f>
        <v>429</v>
      </c>
      <c r="M171" s="13">
        <f t="shared" ref="M171" si="184">+L171+1</f>
        <v>430</v>
      </c>
      <c r="N171" s="13">
        <f t="shared" ref="N171" si="185">+M171+1</f>
        <v>431</v>
      </c>
      <c r="O171" s="13">
        <f t="shared" ref="O171" si="186">+N171+1</f>
        <v>432</v>
      </c>
      <c r="P171" s="13">
        <f t="shared" ref="P171" si="187">+O171+1</f>
        <v>433</v>
      </c>
      <c r="Q171" s="13">
        <f t="shared" ref="Q171" si="188">+P171+1</f>
        <v>434</v>
      </c>
      <c r="R171" s="13">
        <f t="shared" ref="R171" si="189">+Q171+1</f>
        <v>435</v>
      </c>
      <c r="S171" s="13">
        <f t="shared" ref="S171" si="190">+R171+1</f>
        <v>436</v>
      </c>
      <c r="T171" s="13">
        <f t="shared" ref="T171" si="191">+S171+1</f>
        <v>437</v>
      </c>
      <c r="U171" s="13">
        <f t="shared" ref="U171" si="192">+T171+1</f>
        <v>438</v>
      </c>
      <c r="V171" s="13">
        <f t="shared" ref="V171" si="193">+U171+1</f>
        <v>439</v>
      </c>
      <c r="W171" s="13">
        <f>+V171+1</f>
        <v>440</v>
      </c>
      <c r="X171" s="13">
        <f t="shared" ref="X171" si="194">+W171+1</f>
        <v>441</v>
      </c>
      <c r="Y171" s="13">
        <f t="shared" ref="Y171" si="195">+X171+1</f>
        <v>442</v>
      </c>
      <c r="Z171" s="13">
        <f t="shared" ref="Z171" si="196">+Y171+1</f>
        <v>443</v>
      </c>
      <c r="AA171" s="13">
        <f>+Z171+1</f>
        <v>444</v>
      </c>
      <c r="AB171" s="13">
        <f t="shared" ref="AB171" si="197">+AA171+1</f>
        <v>445</v>
      </c>
      <c r="AC171" s="13">
        <f t="shared" ref="AC171" si="198">+AB171+1</f>
        <v>446</v>
      </c>
      <c r="AD171" s="51">
        <f t="shared" ref="AD171" si="199">+AC171+1</f>
        <v>447</v>
      </c>
      <c r="AE171" s="46"/>
      <c r="AF171" s="43"/>
      <c r="AG171" s="44"/>
      <c r="AH171" s="4"/>
      <c r="AI171" s="119">
        <f>B169</f>
        <v>16</v>
      </c>
      <c r="AJ171" s="120"/>
    </row>
    <row r="172" spans="1:36">
      <c r="B172" s="5" t="s">
        <v>4</v>
      </c>
      <c r="C172" s="37" t="str">
        <f>TEXT(WEEKDAY(+C171),"aaa")</f>
        <v>土</v>
      </c>
      <c r="D172" s="35" t="str">
        <f t="shared" ref="D172:AD172" si="200">TEXT(WEEKDAY(+D171),"aaa")</f>
        <v>日</v>
      </c>
      <c r="E172" s="35" t="str">
        <f t="shared" si="200"/>
        <v>月</v>
      </c>
      <c r="F172" s="35" t="str">
        <f t="shared" si="200"/>
        <v>火</v>
      </c>
      <c r="G172" s="35" t="str">
        <f t="shared" si="200"/>
        <v>水</v>
      </c>
      <c r="H172" s="35" t="str">
        <f t="shared" si="200"/>
        <v>木</v>
      </c>
      <c r="I172" s="35" t="str">
        <f t="shared" si="200"/>
        <v>金</v>
      </c>
      <c r="J172" s="35" t="str">
        <f t="shared" si="200"/>
        <v>土</v>
      </c>
      <c r="K172" s="35" t="str">
        <f t="shared" si="200"/>
        <v>日</v>
      </c>
      <c r="L172" s="35" t="str">
        <f t="shared" si="200"/>
        <v>月</v>
      </c>
      <c r="M172" s="35" t="str">
        <f t="shared" si="200"/>
        <v>火</v>
      </c>
      <c r="N172" s="35" t="str">
        <f t="shared" si="200"/>
        <v>水</v>
      </c>
      <c r="O172" s="35" t="str">
        <f t="shared" si="200"/>
        <v>木</v>
      </c>
      <c r="P172" s="35" t="str">
        <f t="shared" si="200"/>
        <v>金</v>
      </c>
      <c r="Q172" s="35" t="str">
        <f t="shared" si="200"/>
        <v>土</v>
      </c>
      <c r="R172" s="35" t="str">
        <f t="shared" si="200"/>
        <v>日</v>
      </c>
      <c r="S172" s="35" t="str">
        <f t="shared" si="200"/>
        <v>月</v>
      </c>
      <c r="T172" s="35" t="str">
        <f t="shared" si="200"/>
        <v>火</v>
      </c>
      <c r="U172" s="35" t="str">
        <f t="shared" si="200"/>
        <v>水</v>
      </c>
      <c r="V172" s="35" t="str">
        <f t="shared" si="200"/>
        <v>木</v>
      </c>
      <c r="W172" s="35" t="str">
        <f t="shared" si="200"/>
        <v>金</v>
      </c>
      <c r="X172" s="35" t="str">
        <f t="shared" si="200"/>
        <v>土</v>
      </c>
      <c r="Y172" s="35" t="str">
        <f t="shared" si="200"/>
        <v>日</v>
      </c>
      <c r="Z172" s="35" t="str">
        <f t="shared" si="200"/>
        <v>月</v>
      </c>
      <c r="AA172" s="35" t="str">
        <f t="shared" si="200"/>
        <v>火</v>
      </c>
      <c r="AB172" s="35" t="str">
        <f t="shared" si="200"/>
        <v>水</v>
      </c>
      <c r="AC172" s="35" t="str">
        <f t="shared" si="200"/>
        <v>木</v>
      </c>
      <c r="AD172" s="42" t="str">
        <f t="shared" si="200"/>
        <v>金</v>
      </c>
      <c r="AE172" s="47"/>
      <c r="AF172" s="45"/>
      <c r="AG172" s="45"/>
      <c r="AH172" s="7"/>
      <c r="AI172" s="17" t="s">
        <v>12</v>
      </c>
      <c r="AJ172" s="26">
        <f>+COUNTA(C173:AD174)</f>
        <v>0</v>
      </c>
    </row>
    <row r="173" spans="1:36">
      <c r="B173" s="121" t="s">
        <v>13</v>
      </c>
      <c r="C173" s="123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98"/>
      <c r="AC173" s="98"/>
      <c r="AD173" s="100"/>
      <c r="AE173" s="118"/>
      <c r="AF173" s="113"/>
      <c r="AG173" s="113"/>
      <c r="AH173" s="7"/>
      <c r="AI173" s="21" t="s">
        <v>29</v>
      </c>
      <c r="AJ173" s="12">
        <f>COUNTA(C171:AD171)-AJ172</f>
        <v>28</v>
      </c>
    </row>
    <row r="174" spans="1:36">
      <c r="B174" s="122"/>
      <c r="C174" s="123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99"/>
      <c r="AC174" s="99"/>
      <c r="AD174" s="101"/>
      <c r="AE174" s="118"/>
      <c r="AF174" s="113"/>
      <c r="AG174" s="113"/>
      <c r="AH174" s="7"/>
      <c r="AI174" s="21" t="s">
        <v>5</v>
      </c>
      <c r="AJ174" s="6">
        <f>+COUNTA(C175:AD176)</f>
        <v>0</v>
      </c>
    </row>
    <row r="175" spans="1:36">
      <c r="B175" s="114" t="s">
        <v>0</v>
      </c>
      <c r="C175" s="116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90"/>
      <c r="AC175" s="90"/>
      <c r="AD175" s="92"/>
      <c r="AE175" s="106"/>
      <c r="AF175" s="107"/>
      <c r="AG175" s="107"/>
      <c r="AH175" s="7"/>
      <c r="AI175" s="21" t="s">
        <v>8</v>
      </c>
      <c r="AJ175" s="8">
        <f>+AJ174/AJ173</f>
        <v>0</v>
      </c>
    </row>
    <row r="176" spans="1:36">
      <c r="B176" s="115"/>
      <c r="C176" s="116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91"/>
      <c r="AC176" s="91"/>
      <c r="AD176" s="93"/>
      <c r="AE176" s="106"/>
      <c r="AF176" s="107"/>
      <c r="AG176" s="107"/>
      <c r="AH176" s="7"/>
      <c r="AI176" s="21" t="s">
        <v>9</v>
      </c>
      <c r="AJ176" s="6">
        <f>+COUNTA(C177:AD178)</f>
        <v>0</v>
      </c>
    </row>
    <row r="177" spans="1:36">
      <c r="B177" s="108" t="s">
        <v>6</v>
      </c>
      <c r="C177" s="110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94"/>
      <c r="AC177" s="94"/>
      <c r="AD177" s="96"/>
      <c r="AE177" s="104"/>
      <c r="AF177" s="105"/>
      <c r="AG177" s="105"/>
      <c r="AH177" s="7"/>
      <c r="AI177" s="21" t="s">
        <v>3</v>
      </c>
      <c r="AJ177" s="8">
        <f>+AJ176/AJ173</f>
        <v>0</v>
      </c>
    </row>
    <row r="178" spans="1:36">
      <c r="B178" s="109"/>
      <c r="C178" s="111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95"/>
      <c r="AC178" s="95"/>
      <c r="AD178" s="97"/>
      <c r="AE178" s="104"/>
      <c r="AF178" s="105"/>
      <c r="AG178" s="105"/>
      <c r="AH178" s="7"/>
      <c r="AI178" s="58" t="s">
        <v>33</v>
      </c>
      <c r="AJ178" s="59" t="str">
        <f>IF(AND(AJ174&gt;=8,AJ176&gt;= AJ174),"達成","未達成")</f>
        <v>未達成</v>
      </c>
    </row>
    <row r="179" spans="1:36">
      <c r="A179" s="57" t="s">
        <v>16</v>
      </c>
      <c r="B179" s="41">
        <v>17</v>
      </c>
      <c r="C179" s="2" t="s">
        <v>32</v>
      </c>
      <c r="D179" s="2"/>
      <c r="E179" s="2"/>
      <c r="F179" s="2"/>
      <c r="W179" s="7"/>
      <c r="X179" s="7"/>
      <c r="Y179" s="7"/>
      <c r="Z179" s="7"/>
      <c r="AA179" s="7"/>
      <c r="AB179" s="7"/>
      <c r="AC179" s="7"/>
      <c r="AD179" s="7"/>
      <c r="AE179" s="7"/>
      <c r="AI179" s="22"/>
    </row>
    <row r="180" spans="1:36">
      <c r="B180" s="22"/>
    </row>
    <row r="181" spans="1:36">
      <c r="B181" s="18" t="s">
        <v>10</v>
      </c>
      <c r="C181" s="54">
        <f>AD171+1</f>
        <v>448</v>
      </c>
      <c r="D181" s="19">
        <f>+C181+1</f>
        <v>449</v>
      </c>
      <c r="E181" s="19">
        <f t="shared" ref="E181" si="201">+D181+1</f>
        <v>450</v>
      </c>
      <c r="F181" s="19">
        <f t="shared" ref="F181" si="202">+E181+1</f>
        <v>451</v>
      </c>
      <c r="G181" s="19">
        <f t="shared" ref="G181" si="203">+F181+1</f>
        <v>452</v>
      </c>
      <c r="H181" s="19">
        <f t="shared" ref="H181" si="204">+G181+1</f>
        <v>453</v>
      </c>
      <c r="I181" s="19">
        <f t="shared" ref="I181" si="205">+H181+1</f>
        <v>454</v>
      </c>
      <c r="J181" s="19">
        <f t="shared" ref="J181" si="206">+I181+1</f>
        <v>455</v>
      </c>
      <c r="K181" s="19">
        <f t="shared" ref="K181" si="207">+J181+1</f>
        <v>456</v>
      </c>
      <c r="L181" s="19">
        <f t="shared" ref="L181" si="208">+K181+1</f>
        <v>457</v>
      </c>
      <c r="M181" s="19">
        <f t="shared" ref="M181" si="209">+L181+1</f>
        <v>458</v>
      </c>
      <c r="N181" s="19">
        <f t="shared" ref="N181" si="210">+M181+1</f>
        <v>459</v>
      </c>
      <c r="O181" s="19">
        <f t="shared" ref="O181" si="211">+N181+1</f>
        <v>460</v>
      </c>
      <c r="P181" s="19">
        <f t="shared" ref="P181" si="212">+O181+1</f>
        <v>461</v>
      </c>
      <c r="Q181" s="19">
        <f t="shared" ref="Q181" si="213">+P181+1</f>
        <v>462</v>
      </c>
      <c r="R181" s="19">
        <f t="shared" ref="R181" si="214">+Q181+1</f>
        <v>463</v>
      </c>
      <c r="S181" s="19">
        <f t="shared" ref="S181" si="215">+R181+1</f>
        <v>464</v>
      </c>
      <c r="T181" s="19">
        <f t="shared" ref="T181" si="216">+S181+1</f>
        <v>465</v>
      </c>
      <c r="U181" s="19">
        <f t="shared" ref="U181" si="217">+T181+1</f>
        <v>466</v>
      </c>
      <c r="V181" s="19">
        <f t="shared" ref="V181" si="218">+U181+1</f>
        <v>467</v>
      </c>
      <c r="W181" s="19">
        <f>+V181+1</f>
        <v>468</v>
      </c>
      <c r="X181" s="19">
        <f t="shared" ref="X181" si="219">+W181+1</f>
        <v>469</v>
      </c>
      <c r="Y181" s="19">
        <f t="shared" ref="Y181" si="220">+X181+1</f>
        <v>470</v>
      </c>
      <c r="Z181" s="19">
        <f t="shared" ref="Z181" si="221">+Y181+1</f>
        <v>471</v>
      </c>
      <c r="AA181" s="19">
        <f>+Z181+1</f>
        <v>472</v>
      </c>
      <c r="AB181" s="13">
        <f t="shared" ref="AB181" si="222">+AA181+1</f>
        <v>473</v>
      </c>
      <c r="AC181" s="13">
        <f t="shared" ref="AC181" si="223">+AB181+1</f>
        <v>474</v>
      </c>
      <c r="AD181" s="51">
        <f t="shared" ref="AD181" si="224">+AC181+1</f>
        <v>475</v>
      </c>
      <c r="AE181" s="46"/>
      <c r="AF181" s="43"/>
      <c r="AG181" s="44"/>
      <c r="AH181" s="4"/>
      <c r="AI181" s="119">
        <f>B179</f>
        <v>17</v>
      </c>
      <c r="AJ181" s="120"/>
    </row>
    <row r="182" spans="1:36">
      <c r="B182" s="20" t="s">
        <v>4</v>
      </c>
      <c r="C182" s="29" t="str">
        <f>TEXT(WEEKDAY(+C181),"aaa")</f>
        <v>土</v>
      </c>
      <c r="D182" s="25" t="str">
        <f t="shared" ref="D182:AD182" si="225">TEXT(WEEKDAY(+D181),"aaa")</f>
        <v>日</v>
      </c>
      <c r="E182" s="25" t="str">
        <f t="shared" si="225"/>
        <v>月</v>
      </c>
      <c r="F182" s="25" t="str">
        <f t="shared" si="225"/>
        <v>火</v>
      </c>
      <c r="G182" s="25" t="str">
        <f t="shared" si="225"/>
        <v>水</v>
      </c>
      <c r="H182" s="25" t="str">
        <f t="shared" si="225"/>
        <v>木</v>
      </c>
      <c r="I182" s="25" t="str">
        <f t="shared" si="225"/>
        <v>金</v>
      </c>
      <c r="J182" s="25" t="str">
        <f t="shared" si="225"/>
        <v>土</v>
      </c>
      <c r="K182" s="25" t="str">
        <f t="shared" si="225"/>
        <v>日</v>
      </c>
      <c r="L182" s="25" t="str">
        <f t="shared" si="225"/>
        <v>月</v>
      </c>
      <c r="M182" s="25" t="str">
        <f t="shared" si="225"/>
        <v>火</v>
      </c>
      <c r="N182" s="25" t="str">
        <f t="shared" si="225"/>
        <v>水</v>
      </c>
      <c r="O182" s="25" t="str">
        <f t="shared" si="225"/>
        <v>木</v>
      </c>
      <c r="P182" s="25" t="str">
        <f t="shared" si="225"/>
        <v>金</v>
      </c>
      <c r="Q182" s="25" t="str">
        <f t="shared" si="225"/>
        <v>土</v>
      </c>
      <c r="R182" s="25" t="str">
        <f t="shared" si="225"/>
        <v>日</v>
      </c>
      <c r="S182" s="25" t="str">
        <f t="shared" si="225"/>
        <v>月</v>
      </c>
      <c r="T182" s="25" t="str">
        <f t="shared" si="225"/>
        <v>火</v>
      </c>
      <c r="U182" s="25" t="str">
        <f t="shared" si="225"/>
        <v>水</v>
      </c>
      <c r="V182" s="25" t="str">
        <f t="shared" si="225"/>
        <v>木</v>
      </c>
      <c r="W182" s="25" t="str">
        <f t="shared" si="225"/>
        <v>金</v>
      </c>
      <c r="X182" s="25" t="str">
        <f t="shared" si="225"/>
        <v>土</v>
      </c>
      <c r="Y182" s="25" t="str">
        <f t="shared" si="225"/>
        <v>日</v>
      </c>
      <c r="Z182" s="25" t="str">
        <f t="shared" si="225"/>
        <v>月</v>
      </c>
      <c r="AA182" s="25" t="str">
        <f t="shared" si="225"/>
        <v>火</v>
      </c>
      <c r="AB182" s="35" t="str">
        <f t="shared" si="225"/>
        <v>水</v>
      </c>
      <c r="AC182" s="35" t="str">
        <f t="shared" si="225"/>
        <v>木</v>
      </c>
      <c r="AD182" s="42" t="str">
        <f t="shared" si="225"/>
        <v>金</v>
      </c>
      <c r="AE182" s="47"/>
      <c r="AF182" s="45"/>
      <c r="AG182" s="45"/>
      <c r="AH182" s="7"/>
      <c r="AI182" s="17" t="s">
        <v>12</v>
      </c>
      <c r="AJ182" s="26">
        <f>+COUNTA(C183:AD184)</f>
        <v>0</v>
      </c>
    </row>
    <row r="183" spans="1:36">
      <c r="B183" s="128" t="s">
        <v>13</v>
      </c>
      <c r="C183" s="123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98"/>
      <c r="AC183" s="98"/>
      <c r="AD183" s="100"/>
      <c r="AE183" s="118"/>
      <c r="AF183" s="113"/>
      <c r="AG183" s="113"/>
      <c r="AH183" s="7"/>
      <c r="AI183" s="21" t="s">
        <v>29</v>
      </c>
      <c r="AJ183" s="12">
        <f>COUNTA(C181:AD181)-AJ182</f>
        <v>28</v>
      </c>
    </row>
    <row r="184" spans="1:36">
      <c r="B184" s="129"/>
      <c r="C184" s="123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99"/>
      <c r="AC184" s="99"/>
      <c r="AD184" s="101"/>
      <c r="AE184" s="118"/>
      <c r="AF184" s="113"/>
      <c r="AG184" s="113"/>
      <c r="AH184" s="7"/>
      <c r="AI184" s="21" t="s">
        <v>5</v>
      </c>
      <c r="AJ184" s="6">
        <f>+COUNTA(C185:AD186)</f>
        <v>0</v>
      </c>
    </row>
    <row r="185" spans="1:36">
      <c r="B185" s="126" t="s">
        <v>0</v>
      </c>
      <c r="C185" s="116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90"/>
      <c r="AC185" s="90"/>
      <c r="AD185" s="92"/>
      <c r="AE185" s="106"/>
      <c r="AF185" s="107"/>
      <c r="AG185" s="107"/>
      <c r="AH185" s="7"/>
      <c r="AI185" s="21" t="s">
        <v>8</v>
      </c>
      <c r="AJ185" s="8">
        <f>+AJ184/AJ183</f>
        <v>0</v>
      </c>
    </row>
    <row r="186" spans="1:36">
      <c r="B186" s="127"/>
      <c r="C186" s="116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91"/>
      <c r="AC186" s="91"/>
      <c r="AD186" s="93"/>
      <c r="AE186" s="106"/>
      <c r="AF186" s="107"/>
      <c r="AG186" s="107"/>
      <c r="AH186" s="7"/>
      <c r="AI186" s="21" t="s">
        <v>9</v>
      </c>
      <c r="AJ186" s="6">
        <f>+COUNTA(C187:AD188)</f>
        <v>0</v>
      </c>
    </row>
    <row r="187" spans="1:36">
      <c r="B187" s="124" t="s">
        <v>6</v>
      </c>
      <c r="C187" s="110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94"/>
      <c r="AC187" s="94"/>
      <c r="AD187" s="96"/>
      <c r="AE187" s="104"/>
      <c r="AF187" s="105"/>
      <c r="AG187" s="105"/>
      <c r="AH187" s="7"/>
      <c r="AI187" s="21" t="s">
        <v>3</v>
      </c>
      <c r="AJ187" s="8">
        <f>+AJ186/AJ183</f>
        <v>0</v>
      </c>
    </row>
    <row r="188" spans="1:36">
      <c r="B188" s="125"/>
      <c r="C188" s="111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95"/>
      <c r="AC188" s="95"/>
      <c r="AD188" s="97"/>
      <c r="AE188" s="104"/>
      <c r="AF188" s="105"/>
      <c r="AG188" s="105"/>
      <c r="AH188" s="7"/>
      <c r="AI188" s="58" t="s">
        <v>33</v>
      </c>
      <c r="AJ188" s="59" t="str">
        <f>IF(AND(AJ184&gt;=8,AJ186&gt;= AJ184),"達成","未達成")</f>
        <v>未達成</v>
      </c>
    </row>
    <row r="189" spans="1:36">
      <c r="A189" s="57" t="s">
        <v>16</v>
      </c>
      <c r="B189" s="41">
        <v>18</v>
      </c>
      <c r="C189" s="2" t="s">
        <v>32</v>
      </c>
      <c r="D189" s="2"/>
      <c r="E189" s="2"/>
      <c r="F189" s="2"/>
      <c r="W189" s="7"/>
      <c r="X189" s="7"/>
      <c r="Y189" s="7"/>
      <c r="Z189" s="7"/>
      <c r="AA189" s="7"/>
      <c r="AB189" s="7"/>
      <c r="AC189" s="7"/>
      <c r="AD189" s="7"/>
      <c r="AE189" s="7"/>
      <c r="AI189" s="22"/>
    </row>
    <row r="190" spans="1:36">
      <c r="B190" s="22"/>
    </row>
    <row r="191" spans="1:36">
      <c r="B191" s="3" t="s">
        <v>10</v>
      </c>
      <c r="C191" s="55">
        <f>AD181+1</f>
        <v>476</v>
      </c>
      <c r="D191" s="13">
        <f>+C191+1</f>
        <v>477</v>
      </c>
      <c r="E191" s="13">
        <f t="shared" ref="E191" si="226">+D191+1</f>
        <v>478</v>
      </c>
      <c r="F191" s="13">
        <f t="shared" ref="F191" si="227">+E191+1</f>
        <v>479</v>
      </c>
      <c r="G191" s="13">
        <f t="shared" ref="G191" si="228">+F191+1</f>
        <v>480</v>
      </c>
      <c r="H191" s="13">
        <f t="shared" ref="H191" si="229">+G191+1</f>
        <v>481</v>
      </c>
      <c r="I191" s="13">
        <f t="shared" ref="I191" si="230">+H191+1</f>
        <v>482</v>
      </c>
      <c r="J191" s="13">
        <f t="shared" ref="J191" si="231">+I191+1</f>
        <v>483</v>
      </c>
      <c r="K191" s="13">
        <f t="shared" ref="K191" si="232">+J191+1</f>
        <v>484</v>
      </c>
      <c r="L191" s="13">
        <f t="shared" ref="L191" si="233">+K191+1</f>
        <v>485</v>
      </c>
      <c r="M191" s="13">
        <f t="shared" ref="M191" si="234">+L191+1</f>
        <v>486</v>
      </c>
      <c r="N191" s="13">
        <f t="shared" ref="N191" si="235">+M191+1</f>
        <v>487</v>
      </c>
      <c r="O191" s="13">
        <f t="shared" ref="O191" si="236">+N191+1</f>
        <v>488</v>
      </c>
      <c r="P191" s="13">
        <f t="shared" ref="P191" si="237">+O191+1</f>
        <v>489</v>
      </c>
      <c r="Q191" s="13">
        <f t="shared" ref="Q191" si="238">+P191+1</f>
        <v>490</v>
      </c>
      <c r="R191" s="13">
        <f t="shared" ref="R191" si="239">+Q191+1</f>
        <v>491</v>
      </c>
      <c r="S191" s="13">
        <f t="shared" ref="S191" si="240">+R191+1</f>
        <v>492</v>
      </c>
      <c r="T191" s="13">
        <f t="shared" ref="T191" si="241">+S191+1</f>
        <v>493</v>
      </c>
      <c r="U191" s="13">
        <f t="shared" ref="U191" si="242">+T191+1</f>
        <v>494</v>
      </c>
      <c r="V191" s="13">
        <f t="shared" ref="V191" si="243">+U191+1</f>
        <v>495</v>
      </c>
      <c r="W191" s="13">
        <f>+V191+1</f>
        <v>496</v>
      </c>
      <c r="X191" s="13">
        <f t="shared" ref="X191" si="244">+W191+1</f>
        <v>497</v>
      </c>
      <c r="Y191" s="13">
        <f t="shared" ref="Y191" si="245">+X191+1</f>
        <v>498</v>
      </c>
      <c r="Z191" s="13">
        <f t="shared" ref="Z191" si="246">+Y191+1</f>
        <v>499</v>
      </c>
      <c r="AA191" s="13">
        <f>+Z191+1</f>
        <v>500</v>
      </c>
      <c r="AB191" s="13">
        <f t="shared" ref="AB191" si="247">+AA191+1</f>
        <v>501</v>
      </c>
      <c r="AC191" s="13">
        <f t="shared" ref="AC191" si="248">+AB191+1</f>
        <v>502</v>
      </c>
      <c r="AD191" s="51">
        <f t="shared" ref="AD191" si="249">+AC191+1</f>
        <v>503</v>
      </c>
      <c r="AE191" s="46"/>
      <c r="AF191" s="43"/>
      <c r="AG191" s="44"/>
      <c r="AH191" s="4"/>
      <c r="AI191" s="119">
        <f>B189</f>
        <v>18</v>
      </c>
      <c r="AJ191" s="120"/>
    </row>
    <row r="192" spans="1:36">
      <c r="B192" s="5" t="s">
        <v>4</v>
      </c>
      <c r="C192" s="34" t="str">
        <f>TEXT(WEEKDAY(+C191),"aaa")</f>
        <v>土</v>
      </c>
      <c r="D192" s="35" t="str">
        <f t="shared" ref="D192:AD192" si="250">TEXT(WEEKDAY(+D191),"aaa")</f>
        <v>日</v>
      </c>
      <c r="E192" s="35" t="str">
        <f t="shared" si="250"/>
        <v>月</v>
      </c>
      <c r="F192" s="35" t="str">
        <f t="shared" si="250"/>
        <v>火</v>
      </c>
      <c r="G192" s="35" t="str">
        <f t="shared" si="250"/>
        <v>水</v>
      </c>
      <c r="H192" s="35" t="str">
        <f t="shared" si="250"/>
        <v>木</v>
      </c>
      <c r="I192" s="35" t="str">
        <f t="shared" si="250"/>
        <v>金</v>
      </c>
      <c r="J192" s="35" t="str">
        <f t="shared" si="250"/>
        <v>土</v>
      </c>
      <c r="K192" s="35" t="str">
        <f t="shared" si="250"/>
        <v>日</v>
      </c>
      <c r="L192" s="35" t="str">
        <f t="shared" si="250"/>
        <v>月</v>
      </c>
      <c r="M192" s="35" t="str">
        <f t="shared" si="250"/>
        <v>火</v>
      </c>
      <c r="N192" s="35" t="str">
        <f t="shared" si="250"/>
        <v>水</v>
      </c>
      <c r="O192" s="35" t="str">
        <f t="shared" si="250"/>
        <v>木</v>
      </c>
      <c r="P192" s="35" t="str">
        <f t="shared" si="250"/>
        <v>金</v>
      </c>
      <c r="Q192" s="35" t="str">
        <f t="shared" si="250"/>
        <v>土</v>
      </c>
      <c r="R192" s="35" t="str">
        <f t="shared" si="250"/>
        <v>日</v>
      </c>
      <c r="S192" s="35" t="str">
        <f t="shared" si="250"/>
        <v>月</v>
      </c>
      <c r="T192" s="35" t="str">
        <f t="shared" si="250"/>
        <v>火</v>
      </c>
      <c r="U192" s="35" t="str">
        <f t="shared" si="250"/>
        <v>水</v>
      </c>
      <c r="V192" s="35" t="str">
        <f t="shared" si="250"/>
        <v>木</v>
      </c>
      <c r="W192" s="35" t="str">
        <f t="shared" si="250"/>
        <v>金</v>
      </c>
      <c r="X192" s="35" t="str">
        <f t="shared" si="250"/>
        <v>土</v>
      </c>
      <c r="Y192" s="35" t="str">
        <f t="shared" si="250"/>
        <v>日</v>
      </c>
      <c r="Z192" s="35" t="str">
        <f t="shared" si="250"/>
        <v>月</v>
      </c>
      <c r="AA192" s="35" t="str">
        <f t="shared" si="250"/>
        <v>火</v>
      </c>
      <c r="AB192" s="35" t="str">
        <f t="shared" si="250"/>
        <v>水</v>
      </c>
      <c r="AC192" s="35" t="str">
        <f t="shared" si="250"/>
        <v>木</v>
      </c>
      <c r="AD192" s="42" t="str">
        <f t="shared" si="250"/>
        <v>金</v>
      </c>
      <c r="AE192" s="47"/>
      <c r="AF192" s="45"/>
      <c r="AG192" s="45"/>
      <c r="AH192" s="7"/>
      <c r="AI192" s="17" t="s">
        <v>12</v>
      </c>
      <c r="AJ192" s="26">
        <f>+COUNTA(C193:AD194)</f>
        <v>0</v>
      </c>
    </row>
    <row r="193" spans="2:36">
      <c r="B193" s="121" t="s">
        <v>13</v>
      </c>
      <c r="C193" s="123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98"/>
      <c r="AC193" s="98"/>
      <c r="AD193" s="100"/>
      <c r="AE193" s="118"/>
      <c r="AF193" s="113"/>
      <c r="AG193" s="113"/>
      <c r="AH193" s="7"/>
      <c r="AI193" s="21" t="s">
        <v>29</v>
      </c>
      <c r="AJ193" s="12">
        <f>COUNTA(C191:AD191)-AJ192</f>
        <v>28</v>
      </c>
    </row>
    <row r="194" spans="2:36">
      <c r="B194" s="122"/>
      <c r="C194" s="123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99"/>
      <c r="AC194" s="99"/>
      <c r="AD194" s="101"/>
      <c r="AE194" s="118"/>
      <c r="AF194" s="113"/>
      <c r="AG194" s="113"/>
      <c r="AH194" s="7"/>
      <c r="AI194" s="21" t="s">
        <v>5</v>
      </c>
      <c r="AJ194" s="6">
        <f>+COUNTA(C195:AD196)</f>
        <v>0</v>
      </c>
    </row>
    <row r="195" spans="2:36">
      <c r="B195" s="114" t="s">
        <v>0</v>
      </c>
      <c r="C195" s="116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90"/>
      <c r="AC195" s="90"/>
      <c r="AD195" s="92"/>
      <c r="AE195" s="106"/>
      <c r="AF195" s="107"/>
      <c r="AG195" s="107"/>
      <c r="AH195" s="7"/>
      <c r="AI195" s="21" t="s">
        <v>8</v>
      </c>
      <c r="AJ195" s="8">
        <f>+AJ194/AJ193</f>
        <v>0</v>
      </c>
    </row>
    <row r="196" spans="2:36">
      <c r="B196" s="115"/>
      <c r="C196" s="116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91"/>
      <c r="AC196" s="91"/>
      <c r="AD196" s="93"/>
      <c r="AE196" s="106"/>
      <c r="AF196" s="107"/>
      <c r="AG196" s="107"/>
      <c r="AH196" s="7"/>
      <c r="AI196" s="21" t="s">
        <v>9</v>
      </c>
      <c r="AJ196" s="6">
        <f>+COUNTA(C197:AD198)</f>
        <v>0</v>
      </c>
    </row>
    <row r="197" spans="2:36">
      <c r="B197" s="108" t="s">
        <v>6</v>
      </c>
      <c r="C197" s="110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94"/>
      <c r="AC197" s="94"/>
      <c r="AD197" s="96"/>
      <c r="AE197" s="104"/>
      <c r="AF197" s="105"/>
      <c r="AG197" s="105"/>
      <c r="AH197" s="7"/>
      <c r="AI197" s="21" t="s">
        <v>3</v>
      </c>
      <c r="AJ197" s="8">
        <f>+AJ196/AJ193</f>
        <v>0</v>
      </c>
    </row>
    <row r="198" spans="2:36">
      <c r="B198" s="109"/>
      <c r="C198" s="111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95"/>
      <c r="AC198" s="95"/>
      <c r="AD198" s="97"/>
      <c r="AE198" s="104"/>
      <c r="AF198" s="105"/>
      <c r="AG198" s="105"/>
      <c r="AH198" s="7"/>
      <c r="AI198" s="58" t="s">
        <v>33</v>
      </c>
      <c r="AJ198" s="59" t="str">
        <f>IF(AND(AJ194&gt;=8,AJ196&gt;= AJ194),"達成","未達成")</f>
        <v>未達成</v>
      </c>
    </row>
  </sheetData>
  <mergeCells count="1772">
    <mergeCell ref="Q15:Q16"/>
    <mergeCell ref="R15:R16"/>
    <mergeCell ref="S15:S16"/>
    <mergeCell ref="B6:E6"/>
    <mergeCell ref="AE6:AI6"/>
    <mergeCell ref="AA2:AD2"/>
    <mergeCell ref="AE2:AH2"/>
    <mergeCell ref="AI2:AJ2"/>
    <mergeCell ref="AA3:AD3"/>
    <mergeCell ref="AE3:AH3"/>
    <mergeCell ref="AI3:AJ3"/>
    <mergeCell ref="AE5:AJ5"/>
    <mergeCell ref="L15:L16"/>
    <mergeCell ref="M15:M16"/>
    <mergeCell ref="B15:B16"/>
    <mergeCell ref="C15:C16"/>
    <mergeCell ref="D15:D16"/>
    <mergeCell ref="E15:E16"/>
    <mergeCell ref="F15:F16"/>
    <mergeCell ref="G15:G16"/>
    <mergeCell ref="AE7:AI7"/>
    <mergeCell ref="B8:E8"/>
    <mergeCell ref="H15:H16"/>
    <mergeCell ref="I15:I16"/>
    <mergeCell ref="J15:J16"/>
    <mergeCell ref="K15:K16"/>
    <mergeCell ref="AF15:AF16"/>
    <mergeCell ref="AE8:AI8"/>
    <mergeCell ref="AG15:AG16"/>
    <mergeCell ref="G8:K8"/>
    <mergeCell ref="L8:N8"/>
    <mergeCell ref="P8:R8"/>
    <mergeCell ref="AI13:AJ13"/>
    <mergeCell ref="B7:E7"/>
    <mergeCell ref="G7:K7"/>
    <mergeCell ref="AE15:AE16"/>
    <mergeCell ref="AG17:AG18"/>
    <mergeCell ref="V17:V18"/>
    <mergeCell ref="W17:W18"/>
    <mergeCell ref="X17:X18"/>
    <mergeCell ref="Y17:Y18"/>
    <mergeCell ref="Z17:Z18"/>
    <mergeCell ref="AA17:AA18"/>
    <mergeCell ref="P17:P18"/>
    <mergeCell ref="Q17:Q18"/>
    <mergeCell ref="R17:R18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AE17:AE18"/>
    <mergeCell ref="AF17:AF18"/>
    <mergeCell ref="H17:H18"/>
    <mergeCell ref="I17:I18"/>
    <mergeCell ref="Z15:Z16"/>
    <mergeCell ref="AA15:AA16"/>
    <mergeCell ref="AB15:AB16"/>
    <mergeCell ref="AC15:AC16"/>
    <mergeCell ref="AD15:AD16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AB17:AB18"/>
    <mergeCell ref="AC17:AC18"/>
    <mergeCell ref="AD17:AD18"/>
    <mergeCell ref="B17:B18"/>
    <mergeCell ref="C17:C18"/>
    <mergeCell ref="D17:D18"/>
    <mergeCell ref="E17:E18"/>
    <mergeCell ref="F17:F18"/>
    <mergeCell ref="G17:G18"/>
    <mergeCell ref="T15:T16"/>
    <mergeCell ref="U15:U16"/>
    <mergeCell ref="V15:V16"/>
    <mergeCell ref="W15:W16"/>
    <mergeCell ref="X15:X16"/>
    <mergeCell ref="Y15:Y16"/>
    <mergeCell ref="N15:N16"/>
    <mergeCell ref="O15:O16"/>
    <mergeCell ref="P15:P16"/>
    <mergeCell ref="K25:K26"/>
    <mergeCell ref="L25:L26"/>
    <mergeCell ref="M25:M26"/>
    <mergeCell ref="N25:N26"/>
    <mergeCell ref="AF19:AF20"/>
    <mergeCell ref="AG19:AG20"/>
    <mergeCell ref="AI23:AJ23"/>
    <mergeCell ref="B25:B26"/>
    <mergeCell ref="C25:C26"/>
    <mergeCell ref="D25:D26"/>
    <mergeCell ref="E25:E26"/>
    <mergeCell ref="F25:F26"/>
    <mergeCell ref="G25:G26"/>
    <mergeCell ref="H25:H26"/>
    <mergeCell ref="Z19:Z20"/>
    <mergeCell ref="AA19:AA20"/>
    <mergeCell ref="AB19:AB20"/>
    <mergeCell ref="AC19:AC20"/>
    <mergeCell ref="AD19:AD20"/>
    <mergeCell ref="AE19:AE20"/>
    <mergeCell ref="T19:T20"/>
    <mergeCell ref="U19:U20"/>
    <mergeCell ref="V19:V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O27:O28"/>
    <mergeCell ref="P27:P28"/>
    <mergeCell ref="AG25:AG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AA25:AA26"/>
    <mergeCell ref="AB25:AB26"/>
    <mergeCell ref="AC25:AC26"/>
    <mergeCell ref="AD25:AD26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G29:G30"/>
    <mergeCell ref="H29:H30"/>
    <mergeCell ref="I29:I30"/>
    <mergeCell ref="J29:J30"/>
    <mergeCell ref="K29:K30"/>
    <mergeCell ref="L29:L30"/>
    <mergeCell ref="AC27:AC28"/>
    <mergeCell ref="AD27:AD28"/>
    <mergeCell ref="AE27:AE28"/>
    <mergeCell ref="AF27:AF28"/>
    <mergeCell ref="AG27:AG28"/>
    <mergeCell ref="B29:B30"/>
    <mergeCell ref="C29:C30"/>
    <mergeCell ref="D29:D30"/>
    <mergeCell ref="E29:E30"/>
    <mergeCell ref="F29:F30"/>
    <mergeCell ref="W27:W28"/>
    <mergeCell ref="X27:X28"/>
    <mergeCell ref="Y27:Y28"/>
    <mergeCell ref="Z27:Z28"/>
    <mergeCell ref="AA27:AA28"/>
    <mergeCell ref="AB27:AB28"/>
    <mergeCell ref="Q27:Q28"/>
    <mergeCell ref="R27:R28"/>
    <mergeCell ref="S27:S28"/>
    <mergeCell ref="T27:T28"/>
    <mergeCell ref="U27:U28"/>
    <mergeCell ref="V27:V28"/>
    <mergeCell ref="K27:K28"/>
    <mergeCell ref="L27:L28"/>
    <mergeCell ref="M27:M28"/>
    <mergeCell ref="N27:N28"/>
    <mergeCell ref="J35:J36"/>
    <mergeCell ref="K35:K36"/>
    <mergeCell ref="L35:L36"/>
    <mergeCell ref="M35:M36"/>
    <mergeCell ref="AE29:AE30"/>
    <mergeCell ref="AF29:AF30"/>
    <mergeCell ref="AG29:AG30"/>
    <mergeCell ref="AI33:AJ33"/>
    <mergeCell ref="B35:B36"/>
    <mergeCell ref="C35:C36"/>
    <mergeCell ref="D35:D36"/>
    <mergeCell ref="E35:E36"/>
    <mergeCell ref="F35:F36"/>
    <mergeCell ref="G35:G36"/>
    <mergeCell ref="Y29:Y30"/>
    <mergeCell ref="Z29:Z30"/>
    <mergeCell ref="AA29:AA30"/>
    <mergeCell ref="AB29:AB30"/>
    <mergeCell ref="AC29:AC30"/>
    <mergeCell ref="AD29:AD30"/>
    <mergeCell ref="S29:S30"/>
    <mergeCell ref="T29:T30"/>
    <mergeCell ref="U29:U30"/>
    <mergeCell ref="V29:V30"/>
    <mergeCell ref="W29:W30"/>
    <mergeCell ref="X29:X30"/>
    <mergeCell ref="M29:M30"/>
    <mergeCell ref="N29:N30"/>
    <mergeCell ref="O29:O30"/>
    <mergeCell ref="P29:P30"/>
    <mergeCell ref="Q29:Q30"/>
    <mergeCell ref="R29:R30"/>
    <mergeCell ref="N37:N38"/>
    <mergeCell ref="O37:O38"/>
    <mergeCell ref="AF35:AF36"/>
    <mergeCell ref="AG35:AG36"/>
    <mergeCell ref="B37:B38"/>
    <mergeCell ref="C37:C38"/>
    <mergeCell ref="D37:D38"/>
    <mergeCell ref="E37:E38"/>
    <mergeCell ref="F37:F38"/>
    <mergeCell ref="G37:G38"/>
    <mergeCell ref="H37:H38"/>
    <mergeCell ref="I37:I38"/>
    <mergeCell ref="Z35:Z36"/>
    <mergeCell ref="AA35:AA36"/>
    <mergeCell ref="AB35:AB36"/>
    <mergeCell ref="AC35:AC36"/>
    <mergeCell ref="AD35:AD36"/>
    <mergeCell ref="AE35:AE36"/>
    <mergeCell ref="T35:T36"/>
    <mergeCell ref="U35:U36"/>
    <mergeCell ref="V35:V36"/>
    <mergeCell ref="W35:W36"/>
    <mergeCell ref="X35:X36"/>
    <mergeCell ref="Y35:Y36"/>
    <mergeCell ref="N35:N36"/>
    <mergeCell ref="O35:O36"/>
    <mergeCell ref="P35:P36"/>
    <mergeCell ref="Q35:Q36"/>
    <mergeCell ref="R35:R36"/>
    <mergeCell ref="S35:S36"/>
    <mergeCell ref="H35:H36"/>
    <mergeCell ref="I35:I36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Z37:Z38"/>
    <mergeCell ref="AA37:AA38"/>
    <mergeCell ref="P37:P38"/>
    <mergeCell ref="Q37:Q38"/>
    <mergeCell ref="R37:R38"/>
    <mergeCell ref="S37:S38"/>
    <mergeCell ref="T37:T38"/>
    <mergeCell ref="U37:U38"/>
    <mergeCell ref="J37:J38"/>
    <mergeCell ref="K37:K38"/>
    <mergeCell ref="L37:L38"/>
    <mergeCell ref="M37:M38"/>
    <mergeCell ref="M45:M46"/>
    <mergeCell ref="N45:N46"/>
    <mergeCell ref="AF39:AF40"/>
    <mergeCell ref="AG39:AG40"/>
    <mergeCell ref="AI43:AJ43"/>
    <mergeCell ref="B45:B46"/>
    <mergeCell ref="C45:C46"/>
    <mergeCell ref="D45:D46"/>
    <mergeCell ref="E45:E46"/>
    <mergeCell ref="F45:F46"/>
    <mergeCell ref="G45:G46"/>
    <mergeCell ref="H45:H46"/>
    <mergeCell ref="Z39:Z40"/>
    <mergeCell ref="AA39:AA40"/>
    <mergeCell ref="AB39:AB40"/>
    <mergeCell ref="AC39:AC40"/>
    <mergeCell ref="AD39:AD40"/>
    <mergeCell ref="AE39:AE40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AG45:AG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AA45:AA46"/>
    <mergeCell ref="AB45:AB46"/>
    <mergeCell ref="AC45:AC46"/>
    <mergeCell ref="AD45:AD46"/>
    <mergeCell ref="AE45:AE46"/>
    <mergeCell ref="AF45:AF46"/>
    <mergeCell ref="U45:U46"/>
    <mergeCell ref="V45:V46"/>
    <mergeCell ref="W45:W46"/>
    <mergeCell ref="X45:X46"/>
    <mergeCell ref="Y45:Y46"/>
    <mergeCell ref="Z45:Z46"/>
    <mergeCell ref="O45:O46"/>
    <mergeCell ref="P45:P46"/>
    <mergeCell ref="Q45:Q46"/>
    <mergeCell ref="R45:R46"/>
    <mergeCell ref="S45:S46"/>
    <mergeCell ref="T45:T46"/>
    <mergeCell ref="I45:I46"/>
    <mergeCell ref="J45:J46"/>
    <mergeCell ref="K45:K46"/>
    <mergeCell ref="L45:L46"/>
    <mergeCell ref="I49:I50"/>
    <mergeCell ref="J49:J50"/>
    <mergeCell ref="K49:K50"/>
    <mergeCell ref="L49:L50"/>
    <mergeCell ref="AC47:AC48"/>
    <mergeCell ref="AD47:AD48"/>
    <mergeCell ref="AE47:AE48"/>
    <mergeCell ref="AF47:AF48"/>
    <mergeCell ref="AG47:AG48"/>
    <mergeCell ref="B49:B50"/>
    <mergeCell ref="C49:C50"/>
    <mergeCell ref="D49:D50"/>
    <mergeCell ref="E49:E50"/>
    <mergeCell ref="F49:F50"/>
    <mergeCell ref="W47:W48"/>
    <mergeCell ref="X47:X48"/>
    <mergeCell ref="Y47:Y48"/>
    <mergeCell ref="Z47:Z48"/>
    <mergeCell ref="AA47:AA48"/>
    <mergeCell ref="AB47:AB48"/>
    <mergeCell ref="Q47:Q48"/>
    <mergeCell ref="R47:R48"/>
    <mergeCell ref="S47:S48"/>
    <mergeCell ref="T47:T48"/>
    <mergeCell ref="U47:U48"/>
    <mergeCell ref="V47:V48"/>
    <mergeCell ref="K47:K48"/>
    <mergeCell ref="L47:L48"/>
    <mergeCell ref="M47:M48"/>
    <mergeCell ref="N47:N48"/>
    <mergeCell ref="O47:O48"/>
    <mergeCell ref="P47:P48"/>
    <mergeCell ref="L55:L56"/>
    <mergeCell ref="M55:M56"/>
    <mergeCell ref="AE49:AE50"/>
    <mergeCell ref="AF49:AF50"/>
    <mergeCell ref="AG49:AG50"/>
    <mergeCell ref="AI53:AJ53"/>
    <mergeCell ref="B55:B56"/>
    <mergeCell ref="C55:C56"/>
    <mergeCell ref="D55:D56"/>
    <mergeCell ref="E55:E56"/>
    <mergeCell ref="F55:F56"/>
    <mergeCell ref="G55:G56"/>
    <mergeCell ref="Y49:Y50"/>
    <mergeCell ref="Z49:Z50"/>
    <mergeCell ref="AA49:AA50"/>
    <mergeCell ref="AB49:AB50"/>
    <mergeCell ref="AC49:AC50"/>
    <mergeCell ref="AD49:AD50"/>
    <mergeCell ref="S49:S50"/>
    <mergeCell ref="T49:T50"/>
    <mergeCell ref="U49:U50"/>
    <mergeCell ref="V49:V50"/>
    <mergeCell ref="W49:W50"/>
    <mergeCell ref="X49:X50"/>
    <mergeCell ref="M49:M50"/>
    <mergeCell ref="N49:N50"/>
    <mergeCell ref="O49:O50"/>
    <mergeCell ref="P49:P50"/>
    <mergeCell ref="Q49:Q50"/>
    <mergeCell ref="R49:R50"/>
    <mergeCell ref="G49:G50"/>
    <mergeCell ref="H49:H50"/>
    <mergeCell ref="AF55:AF56"/>
    <mergeCell ref="AG55:AG56"/>
    <mergeCell ref="B57:B58"/>
    <mergeCell ref="C57:C58"/>
    <mergeCell ref="D57:D58"/>
    <mergeCell ref="E57:E58"/>
    <mergeCell ref="F57:F58"/>
    <mergeCell ref="G57:G58"/>
    <mergeCell ref="H57:H58"/>
    <mergeCell ref="I57:I58"/>
    <mergeCell ref="Z55:Z56"/>
    <mergeCell ref="AA55:AA56"/>
    <mergeCell ref="AB55:AB56"/>
    <mergeCell ref="AC55:AC56"/>
    <mergeCell ref="AD55:AD56"/>
    <mergeCell ref="AE55:AE56"/>
    <mergeCell ref="T55:T56"/>
    <mergeCell ref="U55:U56"/>
    <mergeCell ref="V55:V56"/>
    <mergeCell ref="W55:W56"/>
    <mergeCell ref="X55:X56"/>
    <mergeCell ref="Y55:Y56"/>
    <mergeCell ref="N55:N56"/>
    <mergeCell ref="O55:O56"/>
    <mergeCell ref="P55:P56"/>
    <mergeCell ref="Q55:Q56"/>
    <mergeCell ref="R55:R56"/>
    <mergeCell ref="S55:S56"/>
    <mergeCell ref="H55:H56"/>
    <mergeCell ref="I55:I56"/>
    <mergeCell ref="J55:J56"/>
    <mergeCell ref="K55:K56"/>
    <mergeCell ref="AG57:AG58"/>
    <mergeCell ref="V57:V58"/>
    <mergeCell ref="W57:W58"/>
    <mergeCell ref="X57:X58"/>
    <mergeCell ref="Y57:Y58"/>
    <mergeCell ref="Z57:Z58"/>
    <mergeCell ref="AA57:AA58"/>
    <mergeCell ref="P57:P58"/>
    <mergeCell ref="Q57:Q58"/>
    <mergeCell ref="R57:R58"/>
    <mergeCell ref="S57:S58"/>
    <mergeCell ref="T57:T58"/>
    <mergeCell ref="U57:U58"/>
    <mergeCell ref="J57:J58"/>
    <mergeCell ref="K57:K58"/>
    <mergeCell ref="L57:L58"/>
    <mergeCell ref="M57:M58"/>
    <mergeCell ref="N57:N58"/>
    <mergeCell ref="O57:O58"/>
    <mergeCell ref="H59:H60"/>
    <mergeCell ref="I59:I60"/>
    <mergeCell ref="J59:J60"/>
    <mergeCell ref="K59:K60"/>
    <mergeCell ref="L59:L60"/>
    <mergeCell ref="M59:M60"/>
    <mergeCell ref="B59:B60"/>
    <mergeCell ref="C59:C60"/>
    <mergeCell ref="D59:D60"/>
    <mergeCell ref="E59:E60"/>
    <mergeCell ref="F59:F60"/>
    <mergeCell ref="G59:G60"/>
    <mergeCell ref="AB57:AB58"/>
    <mergeCell ref="AC57:AC58"/>
    <mergeCell ref="AD57:AD58"/>
    <mergeCell ref="AE57:AE58"/>
    <mergeCell ref="AF57:AF58"/>
    <mergeCell ref="K65:K66"/>
    <mergeCell ref="L65:L66"/>
    <mergeCell ref="M65:M66"/>
    <mergeCell ref="N65:N66"/>
    <mergeCell ref="AF59:AF60"/>
    <mergeCell ref="AG59:AG60"/>
    <mergeCell ref="AI63:AJ63"/>
    <mergeCell ref="B65:B66"/>
    <mergeCell ref="C65:C66"/>
    <mergeCell ref="D65:D66"/>
    <mergeCell ref="E65:E66"/>
    <mergeCell ref="F65:F66"/>
    <mergeCell ref="G65:G66"/>
    <mergeCell ref="H65:H66"/>
    <mergeCell ref="Z59:Z60"/>
    <mergeCell ref="AA59:AA60"/>
    <mergeCell ref="AB59:AB60"/>
    <mergeCell ref="AC59:AC60"/>
    <mergeCell ref="AD59:AD60"/>
    <mergeCell ref="AE59:AE60"/>
    <mergeCell ref="T59:T60"/>
    <mergeCell ref="U59:U60"/>
    <mergeCell ref="V59:V60"/>
    <mergeCell ref="W59:W60"/>
    <mergeCell ref="X59:X60"/>
    <mergeCell ref="Y59:Y60"/>
    <mergeCell ref="N59:N60"/>
    <mergeCell ref="O59:O60"/>
    <mergeCell ref="P59:P60"/>
    <mergeCell ref="Q59:Q60"/>
    <mergeCell ref="R59:R60"/>
    <mergeCell ref="S59:S60"/>
    <mergeCell ref="O67:O68"/>
    <mergeCell ref="P67:P68"/>
    <mergeCell ref="AG65:AG66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AA65:AA66"/>
    <mergeCell ref="AB65:AB66"/>
    <mergeCell ref="AC65:AC66"/>
    <mergeCell ref="AD65:AD66"/>
    <mergeCell ref="AE65:AE66"/>
    <mergeCell ref="AF65:AF66"/>
    <mergeCell ref="U65:U66"/>
    <mergeCell ref="V65:V66"/>
    <mergeCell ref="W65:W66"/>
    <mergeCell ref="X65:X66"/>
    <mergeCell ref="Y65:Y66"/>
    <mergeCell ref="Z65:Z66"/>
    <mergeCell ref="O65:O66"/>
    <mergeCell ref="P65:P66"/>
    <mergeCell ref="Q65:Q66"/>
    <mergeCell ref="R65:R66"/>
    <mergeCell ref="S65:S66"/>
    <mergeCell ref="T65:T66"/>
    <mergeCell ref="I65:I66"/>
    <mergeCell ref="J65:J66"/>
    <mergeCell ref="G69:G70"/>
    <mergeCell ref="H69:H70"/>
    <mergeCell ref="I69:I70"/>
    <mergeCell ref="J69:J70"/>
    <mergeCell ref="K69:K70"/>
    <mergeCell ref="L69:L70"/>
    <mergeCell ref="AC67:AC68"/>
    <mergeCell ref="AD67:AD68"/>
    <mergeCell ref="AE67:AE68"/>
    <mergeCell ref="AF67:AF68"/>
    <mergeCell ref="AG67:AG68"/>
    <mergeCell ref="B69:B70"/>
    <mergeCell ref="C69:C70"/>
    <mergeCell ref="D69:D70"/>
    <mergeCell ref="E69:E70"/>
    <mergeCell ref="F69:F70"/>
    <mergeCell ref="W67:W68"/>
    <mergeCell ref="X67:X68"/>
    <mergeCell ref="Y67:Y68"/>
    <mergeCell ref="Z67:Z68"/>
    <mergeCell ref="AA67:AA68"/>
    <mergeCell ref="AB67:AB68"/>
    <mergeCell ref="Q67:Q68"/>
    <mergeCell ref="R67:R68"/>
    <mergeCell ref="S67:S68"/>
    <mergeCell ref="T67:T68"/>
    <mergeCell ref="U67:U68"/>
    <mergeCell ref="V67:V68"/>
    <mergeCell ref="K67:K68"/>
    <mergeCell ref="L67:L68"/>
    <mergeCell ref="M67:M68"/>
    <mergeCell ref="N67:N68"/>
    <mergeCell ref="J75:J76"/>
    <mergeCell ref="K75:K76"/>
    <mergeCell ref="L75:L76"/>
    <mergeCell ref="M75:M76"/>
    <mergeCell ref="AE69:AE70"/>
    <mergeCell ref="AF69:AF70"/>
    <mergeCell ref="AG69:AG70"/>
    <mergeCell ref="AI73:AJ73"/>
    <mergeCell ref="B75:B76"/>
    <mergeCell ref="C75:C76"/>
    <mergeCell ref="D75:D76"/>
    <mergeCell ref="E75:E76"/>
    <mergeCell ref="F75:F76"/>
    <mergeCell ref="G75:G76"/>
    <mergeCell ref="Y69:Y70"/>
    <mergeCell ref="Z69:Z70"/>
    <mergeCell ref="AA69:AA70"/>
    <mergeCell ref="AB69:AB70"/>
    <mergeCell ref="AC69:AC70"/>
    <mergeCell ref="AD69:AD70"/>
    <mergeCell ref="S69:S70"/>
    <mergeCell ref="T69:T70"/>
    <mergeCell ref="U69:U70"/>
    <mergeCell ref="V69:V70"/>
    <mergeCell ref="W69:W70"/>
    <mergeCell ref="X69:X70"/>
    <mergeCell ref="M69:M70"/>
    <mergeCell ref="N69:N70"/>
    <mergeCell ref="O69:O70"/>
    <mergeCell ref="P69:P70"/>
    <mergeCell ref="Q69:Q70"/>
    <mergeCell ref="R69:R70"/>
    <mergeCell ref="N77:N78"/>
    <mergeCell ref="O77:O78"/>
    <mergeCell ref="AF75:AF76"/>
    <mergeCell ref="AG75:AG76"/>
    <mergeCell ref="B77:B78"/>
    <mergeCell ref="C77:C78"/>
    <mergeCell ref="D77:D78"/>
    <mergeCell ref="E77:E78"/>
    <mergeCell ref="F77:F78"/>
    <mergeCell ref="G77:G78"/>
    <mergeCell ref="H77:H78"/>
    <mergeCell ref="I77:I78"/>
    <mergeCell ref="Z75:Z76"/>
    <mergeCell ref="AA75:AA76"/>
    <mergeCell ref="AB75:AB76"/>
    <mergeCell ref="AC75:AC76"/>
    <mergeCell ref="AD75:AD76"/>
    <mergeCell ref="AE75:AE76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J79:J80"/>
    <mergeCell ref="K79:K80"/>
    <mergeCell ref="L79:L80"/>
    <mergeCell ref="M79:M80"/>
    <mergeCell ref="B79:B80"/>
    <mergeCell ref="C79:C80"/>
    <mergeCell ref="D79:D80"/>
    <mergeCell ref="E79:E80"/>
    <mergeCell ref="F79:F80"/>
    <mergeCell ref="G79:G80"/>
    <mergeCell ref="AB77:AB78"/>
    <mergeCell ref="AC77:AC78"/>
    <mergeCell ref="AD77:AD78"/>
    <mergeCell ref="AE77:AE78"/>
    <mergeCell ref="AF77:AF78"/>
    <mergeCell ref="AG77:AG78"/>
    <mergeCell ref="V77:V78"/>
    <mergeCell ref="W77:W78"/>
    <mergeCell ref="X77:X78"/>
    <mergeCell ref="Y77:Y78"/>
    <mergeCell ref="Z77:Z78"/>
    <mergeCell ref="AA77:AA78"/>
    <mergeCell ref="P77:P78"/>
    <mergeCell ref="Q77:Q78"/>
    <mergeCell ref="R77:R78"/>
    <mergeCell ref="S77:S78"/>
    <mergeCell ref="T77:T78"/>
    <mergeCell ref="U77:U78"/>
    <mergeCell ref="J77:J78"/>
    <mergeCell ref="K77:K78"/>
    <mergeCell ref="L77:L78"/>
    <mergeCell ref="M77:M78"/>
    <mergeCell ref="M85:M86"/>
    <mergeCell ref="N85:N86"/>
    <mergeCell ref="AF79:AF80"/>
    <mergeCell ref="AG79:AG80"/>
    <mergeCell ref="AI83:AJ83"/>
    <mergeCell ref="B85:B86"/>
    <mergeCell ref="C85:C86"/>
    <mergeCell ref="D85:D86"/>
    <mergeCell ref="E85:E86"/>
    <mergeCell ref="F85:F86"/>
    <mergeCell ref="G85:G86"/>
    <mergeCell ref="H85:H86"/>
    <mergeCell ref="Z79:Z80"/>
    <mergeCell ref="AA79:AA80"/>
    <mergeCell ref="AB79:AB80"/>
    <mergeCell ref="AC79:AC80"/>
    <mergeCell ref="AD79:AD80"/>
    <mergeCell ref="AE79:AE80"/>
    <mergeCell ref="T79:T80"/>
    <mergeCell ref="U79:U80"/>
    <mergeCell ref="V79:V80"/>
    <mergeCell ref="W79:W80"/>
    <mergeCell ref="X79:X80"/>
    <mergeCell ref="Y79:Y80"/>
    <mergeCell ref="N79:N80"/>
    <mergeCell ref="O79:O80"/>
    <mergeCell ref="P79:P80"/>
    <mergeCell ref="Q79:Q80"/>
    <mergeCell ref="R79:R80"/>
    <mergeCell ref="S79:S80"/>
    <mergeCell ref="H79:H80"/>
    <mergeCell ref="I79:I80"/>
    <mergeCell ref="AG85:AG86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AA85:AA86"/>
    <mergeCell ref="AB85:AB86"/>
    <mergeCell ref="AC85:AC86"/>
    <mergeCell ref="AD85:AD86"/>
    <mergeCell ref="AE85:AE86"/>
    <mergeCell ref="AF85:AF86"/>
    <mergeCell ref="U85:U86"/>
    <mergeCell ref="V85:V86"/>
    <mergeCell ref="W85:W86"/>
    <mergeCell ref="X85:X86"/>
    <mergeCell ref="Y85:Y86"/>
    <mergeCell ref="Z85:Z86"/>
    <mergeCell ref="O85:O86"/>
    <mergeCell ref="P85:P86"/>
    <mergeCell ref="Q85:Q86"/>
    <mergeCell ref="R85:R86"/>
    <mergeCell ref="S85:S86"/>
    <mergeCell ref="T85:T86"/>
    <mergeCell ref="I85:I86"/>
    <mergeCell ref="J85:J86"/>
    <mergeCell ref="K85:K86"/>
    <mergeCell ref="L85:L86"/>
    <mergeCell ref="I89:I90"/>
    <mergeCell ref="J89:J90"/>
    <mergeCell ref="K89:K90"/>
    <mergeCell ref="L89:L90"/>
    <mergeCell ref="AC87:AC88"/>
    <mergeCell ref="AD87:AD88"/>
    <mergeCell ref="AE87:AE88"/>
    <mergeCell ref="AF87:AF88"/>
    <mergeCell ref="AG87:AG88"/>
    <mergeCell ref="B89:B90"/>
    <mergeCell ref="C89:C90"/>
    <mergeCell ref="D89:D90"/>
    <mergeCell ref="E89:E90"/>
    <mergeCell ref="F89:F90"/>
    <mergeCell ref="W87:W88"/>
    <mergeCell ref="X87:X88"/>
    <mergeCell ref="Y87:Y88"/>
    <mergeCell ref="Z87:Z88"/>
    <mergeCell ref="AA87:AA88"/>
    <mergeCell ref="AB87:AB88"/>
    <mergeCell ref="Q87:Q88"/>
    <mergeCell ref="R87:R88"/>
    <mergeCell ref="S87:S88"/>
    <mergeCell ref="T87:T88"/>
    <mergeCell ref="U87:U88"/>
    <mergeCell ref="V87:V88"/>
    <mergeCell ref="K87:K88"/>
    <mergeCell ref="L87:L88"/>
    <mergeCell ref="M87:M88"/>
    <mergeCell ref="N87:N88"/>
    <mergeCell ref="O87:O88"/>
    <mergeCell ref="P87:P88"/>
    <mergeCell ref="L95:L96"/>
    <mergeCell ref="M95:M96"/>
    <mergeCell ref="AE89:AE90"/>
    <mergeCell ref="AF89:AF90"/>
    <mergeCell ref="AG89:AG90"/>
    <mergeCell ref="AI93:AJ93"/>
    <mergeCell ref="B95:B96"/>
    <mergeCell ref="C95:C96"/>
    <mergeCell ref="D95:D96"/>
    <mergeCell ref="E95:E96"/>
    <mergeCell ref="F95:F96"/>
    <mergeCell ref="G95:G96"/>
    <mergeCell ref="Y89:Y90"/>
    <mergeCell ref="Z89:Z90"/>
    <mergeCell ref="AA89:AA90"/>
    <mergeCell ref="AB89:AB90"/>
    <mergeCell ref="AC89:AC90"/>
    <mergeCell ref="AD89:AD90"/>
    <mergeCell ref="S89:S90"/>
    <mergeCell ref="T89:T90"/>
    <mergeCell ref="U89:U90"/>
    <mergeCell ref="V89:V90"/>
    <mergeCell ref="W89:W90"/>
    <mergeCell ref="X89:X90"/>
    <mergeCell ref="M89:M90"/>
    <mergeCell ref="N89:N90"/>
    <mergeCell ref="O89:O90"/>
    <mergeCell ref="P89:P90"/>
    <mergeCell ref="Q89:Q90"/>
    <mergeCell ref="R89:R90"/>
    <mergeCell ref="G89:G90"/>
    <mergeCell ref="H89:H90"/>
    <mergeCell ref="AF95:AF96"/>
    <mergeCell ref="AG95:AG96"/>
    <mergeCell ref="B97:B98"/>
    <mergeCell ref="C97:C98"/>
    <mergeCell ref="D97:D98"/>
    <mergeCell ref="E97:E98"/>
    <mergeCell ref="F97:F98"/>
    <mergeCell ref="G97:G98"/>
    <mergeCell ref="H97:H98"/>
    <mergeCell ref="I97:I98"/>
    <mergeCell ref="Z95:Z96"/>
    <mergeCell ref="AA95:AA96"/>
    <mergeCell ref="AB95:AB96"/>
    <mergeCell ref="AC95:AC96"/>
    <mergeCell ref="AD95:AD96"/>
    <mergeCell ref="AE95:AE96"/>
    <mergeCell ref="T95:T96"/>
    <mergeCell ref="U95:U96"/>
    <mergeCell ref="V95:V96"/>
    <mergeCell ref="W95:W96"/>
    <mergeCell ref="X95:X96"/>
    <mergeCell ref="Y95:Y96"/>
    <mergeCell ref="N95:N96"/>
    <mergeCell ref="O95:O96"/>
    <mergeCell ref="P95:P96"/>
    <mergeCell ref="Q95:Q96"/>
    <mergeCell ref="R95:R96"/>
    <mergeCell ref="S95:S96"/>
    <mergeCell ref="H95:H96"/>
    <mergeCell ref="I95:I96"/>
    <mergeCell ref="J95:J96"/>
    <mergeCell ref="K95:K96"/>
    <mergeCell ref="B99:B100"/>
    <mergeCell ref="C99:C100"/>
    <mergeCell ref="D99:D100"/>
    <mergeCell ref="E99:E100"/>
    <mergeCell ref="F99:F100"/>
    <mergeCell ref="G99:G100"/>
    <mergeCell ref="AB97:AB98"/>
    <mergeCell ref="AC97:AC98"/>
    <mergeCell ref="AD97:AD98"/>
    <mergeCell ref="AE97:AE98"/>
    <mergeCell ref="AF97:AF98"/>
    <mergeCell ref="AF99:AF100"/>
    <mergeCell ref="AG97:AG98"/>
    <mergeCell ref="V97:V98"/>
    <mergeCell ref="W97:W98"/>
    <mergeCell ref="X97:X98"/>
    <mergeCell ref="Y97:Y98"/>
    <mergeCell ref="Z97:Z98"/>
    <mergeCell ref="AA97:AA98"/>
    <mergeCell ref="P97:P98"/>
    <mergeCell ref="Q97:Q98"/>
    <mergeCell ref="R97:R98"/>
    <mergeCell ref="S97:S98"/>
    <mergeCell ref="T97:T98"/>
    <mergeCell ref="U97:U98"/>
    <mergeCell ref="J97:J98"/>
    <mergeCell ref="K97:K98"/>
    <mergeCell ref="L97:L98"/>
    <mergeCell ref="M97:M98"/>
    <mergeCell ref="N97:N98"/>
    <mergeCell ref="O97:O98"/>
    <mergeCell ref="B105:E105"/>
    <mergeCell ref="G105:K105"/>
    <mergeCell ref="S105:T105"/>
    <mergeCell ref="B104:E104"/>
    <mergeCell ref="S104:T104"/>
    <mergeCell ref="AF113:AF114"/>
    <mergeCell ref="AG113:AG114"/>
    <mergeCell ref="AG99:AG100"/>
    <mergeCell ref="Z99:Z100"/>
    <mergeCell ref="AA99:AA100"/>
    <mergeCell ref="AB99:AB100"/>
    <mergeCell ref="AC99:AC100"/>
    <mergeCell ref="AD99:AD100"/>
    <mergeCell ref="AE99:AE100"/>
    <mergeCell ref="T99:T100"/>
    <mergeCell ref="U99:U100"/>
    <mergeCell ref="V99:V100"/>
    <mergeCell ref="W99:W100"/>
    <mergeCell ref="X99:X100"/>
    <mergeCell ref="Y99:Y100"/>
    <mergeCell ref="N99:N100"/>
    <mergeCell ref="O99:O100"/>
    <mergeCell ref="P99:P100"/>
    <mergeCell ref="Q99:Q100"/>
    <mergeCell ref="R99:R100"/>
    <mergeCell ref="S99:S100"/>
    <mergeCell ref="H99:H100"/>
    <mergeCell ref="I99:I100"/>
    <mergeCell ref="J99:J100"/>
    <mergeCell ref="K99:K100"/>
    <mergeCell ref="L99:L100"/>
    <mergeCell ref="M99:M100"/>
    <mergeCell ref="H113:H114"/>
    <mergeCell ref="I113:I114"/>
    <mergeCell ref="J113:J114"/>
    <mergeCell ref="K113:K114"/>
    <mergeCell ref="L113:L114"/>
    <mergeCell ref="M113:M114"/>
    <mergeCell ref="B113:B114"/>
    <mergeCell ref="C113:C114"/>
    <mergeCell ref="D113:D114"/>
    <mergeCell ref="E113:E114"/>
    <mergeCell ref="F113:F114"/>
    <mergeCell ref="G113:G114"/>
    <mergeCell ref="B106:E106"/>
    <mergeCell ref="G106:K106"/>
    <mergeCell ref="L106:N106"/>
    <mergeCell ref="P106:R106"/>
    <mergeCell ref="AI111:AJ111"/>
    <mergeCell ref="Z113:Z114"/>
    <mergeCell ref="AA113:AA114"/>
    <mergeCell ref="AB113:AB114"/>
    <mergeCell ref="AC113:AC114"/>
    <mergeCell ref="AD113:AD114"/>
    <mergeCell ref="AE113:AE114"/>
    <mergeCell ref="T113:T114"/>
    <mergeCell ref="U113:U114"/>
    <mergeCell ref="V113:V114"/>
    <mergeCell ref="W113:W114"/>
    <mergeCell ref="X113:X114"/>
    <mergeCell ref="Y113:Y114"/>
    <mergeCell ref="N113:N114"/>
    <mergeCell ref="O113:O114"/>
    <mergeCell ref="P113:P114"/>
    <mergeCell ref="Q113:Q114"/>
    <mergeCell ref="R113:R114"/>
    <mergeCell ref="S113:S114"/>
    <mergeCell ref="AG115:AG116"/>
    <mergeCell ref="V115:V116"/>
    <mergeCell ref="W115:W116"/>
    <mergeCell ref="X115:X116"/>
    <mergeCell ref="Y115:Y116"/>
    <mergeCell ref="Z115:Z116"/>
    <mergeCell ref="AA115:AA116"/>
    <mergeCell ref="P115:P116"/>
    <mergeCell ref="Q115:Q116"/>
    <mergeCell ref="R115:R116"/>
    <mergeCell ref="S115:S116"/>
    <mergeCell ref="T115:T116"/>
    <mergeCell ref="U115:U116"/>
    <mergeCell ref="J115:J116"/>
    <mergeCell ref="K115:K116"/>
    <mergeCell ref="L115:L116"/>
    <mergeCell ref="M115:M116"/>
    <mergeCell ref="N115:N116"/>
    <mergeCell ref="O115:O116"/>
    <mergeCell ref="H117:H118"/>
    <mergeCell ref="I117:I118"/>
    <mergeCell ref="J117:J118"/>
    <mergeCell ref="K117:K118"/>
    <mergeCell ref="L117:L118"/>
    <mergeCell ref="M117:M118"/>
    <mergeCell ref="B117:B118"/>
    <mergeCell ref="C117:C118"/>
    <mergeCell ref="D117:D118"/>
    <mergeCell ref="E117:E118"/>
    <mergeCell ref="F117:F118"/>
    <mergeCell ref="G117:G118"/>
    <mergeCell ref="AB115:AB116"/>
    <mergeCell ref="AC115:AC116"/>
    <mergeCell ref="AD115:AD116"/>
    <mergeCell ref="AE115:AE116"/>
    <mergeCell ref="AF115:AF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K123:K124"/>
    <mergeCell ref="L123:L124"/>
    <mergeCell ref="M123:M124"/>
    <mergeCell ref="N123:N124"/>
    <mergeCell ref="AF117:AF118"/>
    <mergeCell ref="AG117:AG118"/>
    <mergeCell ref="AI121:AJ121"/>
    <mergeCell ref="B123:B124"/>
    <mergeCell ref="C123:C124"/>
    <mergeCell ref="D123:D124"/>
    <mergeCell ref="E123:E124"/>
    <mergeCell ref="F123:F124"/>
    <mergeCell ref="G123:G124"/>
    <mergeCell ref="H123:H124"/>
    <mergeCell ref="Z117:Z118"/>
    <mergeCell ref="AA117:AA118"/>
    <mergeCell ref="AB117:AB118"/>
    <mergeCell ref="AC117:AC118"/>
    <mergeCell ref="AD117:AD118"/>
    <mergeCell ref="AE117:AE118"/>
    <mergeCell ref="T117:T118"/>
    <mergeCell ref="U117:U118"/>
    <mergeCell ref="V117:V118"/>
    <mergeCell ref="W117:W118"/>
    <mergeCell ref="X117:X118"/>
    <mergeCell ref="Y117:Y118"/>
    <mergeCell ref="N117:N118"/>
    <mergeCell ref="O117:O118"/>
    <mergeCell ref="P117:P118"/>
    <mergeCell ref="Q117:Q118"/>
    <mergeCell ref="R117:R118"/>
    <mergeCell ref="S117:S118"/>
    <mergeCell ref="O125:O126"/>
    <mergeCell ref="P125:P126"/>
    <mergeCell ref="AG123:AG124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AA123:AA124"/>
    <mergeCell ref="AB123:AB124"/>
    <mergeCell ref="AC123:AC124"/>
    <mergeCell ref="AD123:AD124"/>
    <mergeCell ref="AE123:AE124"/>
    <mergeCell ref="AF123:AF124"/>
    <mergeCell ref="U123:U124"/>
    <mergeCell ref="V123:V124"/>
    <mergeCell ref="W123:W124"/>
    <mergeCell ref="X123:X124"/>
    <mergeCell ref="Y123:Y124"/>
    <mergeCell ref="Z123:Z124"/>
    <mergeCell ref="O123:O124"/>
    <mergeCell ref="P123:P124"/>
    <mergeCell ref="Q123:Q124"/>
    <mergeCell ref="R123:R124"/>
    <mergeCell ref="S123:S124"/>
    <mergeCell ref="T123:T124"/>
    <mergeCell ref="I123:I124"/>
    <mergeCell ref="J123:J124"/>
    <mergeCell ref="G127:G128"/>
    <mergeCell ref="H127:H128"/>
    <mergeCell ref="I127:I128"/>
    <mergeCell ref="J127:J128"/>
    <mergeCell ref="K127:K128"/>
    <mergeCell ref="L127:L128"/>
    <mergeCell ref="AC125:AC126"/>
    <mergeCell ref="AD125:AD126"/>
    <mergeCell ref="AE125:AE126"/>
    <mergeCell ref="AF125:AF126"/>
    <mergeCell ref="AG125:AG126"/>
    <mergeCell ref="B127:B128"/>
    <mergeCell ref="C127:C128"/>
    <mergeCell ref="D127:D128"/>
    <mergeCell ref="E127:E128"/>
    <mergeCell ref="F127:F128"/>
    <mergeCell ref="W125:W126"/>
    <mergeCell ref="X125:X126"/>
    <mergeCell ref="Y125:Y126"/>
    <mergeCell ref="Z125:Z126"/>
    <mergeCell ref="AA125:AA126"/>
    <mergeCell ref="AB125:AB126"/>
    <mergeCell ref="Q125:Q126"/>
    <mergeCell ref="R125:R126"/>
    <mergeCell ref="S125:S126"/>
    <mergeCell ref="T125:T126"/>
    <mergeCell ref="U125:U126"/>
    <mergeCell ref="V125:V126"/>
    <mergeCell ref="K125:K126"/>
    <mergeCell ref="L125:L126"/>
    <mergeCell ref="M125:M126"/>
    <mergeCell ref="N125:N126"/>
    <mergeCell ref="J133:J134"/>
    <mergeCell ref="K133:K134"/>
    <mergeCell ref="L133:L134"/>
    <mergeCell ref="M133:M134"/>
    <mergeCell ref="AE127:AE128"/>
    <mergeCell ref="AF127:AF128"/>
    <mergeCell ref="AG127:AG128"/>
    <mergeCell ref="AI131:AJ131"/>
    <mergeCell ref="B133:B134"/>
    <mergeCell ref="C133:C134"/>
    <mergeCell ref="D133:D134"/>
    <mergeCell ref="E133:E134"/>
    <mergeCell ref="F133:F134"/>
    <mergeCell ref="G133:G134"/>
    <mergeCell ref="Y127:Y128"/>
    <mergeCell ref="Z127:Z128"/>
    <mergeCell ref="AA127:AA128"/>
    <mergeCell ref="AB127:AB128"/>
    <mergeCell ref="AC127:AC128"/>
    <mergeCell ref="AD127:AD128"/>
    <mergeCell ref="S127:S128"/>
    <mergeCell ref="T127:T128"/>
    <mergeCell ref="U127:U128"/>
    <mergeCell ref="V127:V128"/>
    <mergeCell ref="W127:W128"/>
    <mergeCell ref="X127:X128"/>
    <mergeCell ref="M127:M128"/>
    <mergeCell ref="N127:N128"/>
    <mergeCell ref="O127:O128"/>
    <mergeCell ref="P127:P128"/>
    <mergeCell ref="Q127:Q128"/>
    <mergeCell ref="R127:R128"/>
    <mergeCell ref="N135:N136"/>
    <mergeCell ref="O135:O136"/>
    <mergeCell ref="AF133:AF134"/>
    <mergeCell ref="AG133:AG134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Z133:Z134"/>
    <mergeCell ref="AA133:AA134"/>
    <mergeCell ref="AB133:AB134"/>
    <mergeCell ref="AC133:AC134"/>
    <mergeCell ref="AD133:AD134"/>
    <mergeCell ref="AE133:AE134"/>
    <mergeCell ref="T133:T134"/>
    <mergeCell ref="U133:U134"/>
    <mergeCell ref="V133:V134"/>
    <mergeCell ref="W133:W134"/>
    <mergeCell ref="X133:X134"/>
    <mergeCell ref="Y133:Y134"/>
    <mergeCell ref="N133:N134"/>
    <mergeCell ref="O133:O134"/>
    <mergeCell ref="P133:P134"/>
    <mergeCell ref="Q133:Q134"/>
    <mergeCell ref="R133:R134"/>
    <mergeCell ref="S133:S134"/>
    <mergeCell ref="H133:H134"/>
    <mergeCell ref="I133:I134"/>
    <mergeCell ref="J137:J138"/>
    <mergeCell ref="K137:K138"/>
    <mergeCell ref="L137:L138"/>
    <mergeCell ref="M137:M138"/>
    <mergeCell ref="B137:B138"/>
    <mergeCell ref="C137:C138"/>
    <mergeCell ref="D137:D138"/>
    <mergeCell ref="E137:E138"/>
    <mergeCell ref="F137:F138"/>
    <mergeCell ref="G137:G138"/>
    <mergeCell ref="AB135:AB136"/>
    <mergeCell ref="AC135:AC136"/>
    <mergeCell ref="AD135:AD136"/>
    <mergeCell ref="AE135:AE136"/>
    <mergeCell ref="AF135:AF136"/>
    <mergeCell ref="AG135:AG136"/>
    <mergeCell ref="V135:V136"/>
    <mergeCell ref="W135:W136"/>
    <mergeCell ref="X135:X136"/>
    <mergeCell ref="Y135:Y136"/>
    <mergeCell ref="Z135:Z136"/>
    <mergeCell ref="AA135:AA136"/>
    <mergeCell ref="P135:P136"/>
    <mergeCell ref="Q135:Q136"/>
    <mergeCell ref="R135:R136"/>
    <mergeCell ref="S135:S136"/>
    <mergeCell ref="T135:T136"/>
    <mergeCell ref="U135:U136"/>
    <mergeCell ref="J135:J136"/>
    <mergeCell ref="K135:K136"/>
    <mergeCell ref="L135:L136"/>
    <mergeCell ref="M135:M136"/>
    <mergeCell ref="M143:M144"/>
    <mergeCell ref="N143:N144"/>
    <mergeCell ref="AF137:AF138"/>
    <mergeCell ref="AG137:AG138"/>
    <mergeCell ref="AI141:AJ141"/>
    <mergeCell ref="B143:B144"/>
    <mergeCell ref="C143:C144"/>
    <mergeCell ref="D143:D144"/>
    <mergeCell ref="E143:E144"/>
    <mergeCell ref="F143:F144"/>
    <mergeCell ref="G143:G144"/>
    <mergeCell ref="H143:H144"/>
    <mergeCell ref="Z137:Z138"/>
    <mergeCell ref="AA137:AA138"/>
    <mergeCell ref="AB137:AB138"/>
    <mergeCell ref="AC137:AC138"/>
    <mergeCell ref="AD137:AD138"/>
    <mergeCell ref="AE137:AE138"/>
    <mergeCell ref="T137:T138"/>
    <mergeCell ref="U137:U138"/>
    <mergeCell ref="V137:V138"/>
    <mergeCell ref="W137:W138"/>
    <mergeCell ref="X137:X138"/>
    <mergeCell ref="Y137:Y138"/>
    <mergeCell ref="N137:N138"/>
    <mergeCell ref="O137:O138"/>
    <mergeCell ref="P137:P138"/>
    <mergeCell ref="Q137:Q138"/>
    <mergeCell ref="R137:R138"/>
    <mergeCell ref="S137:S138"/>
    <mergeCell ref="H137:H138"/>
    <mergeCell ref="I137:I138"/>
    <mergeCell ref="AG143:AG144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AA143:AA144"/>
    <mergeCell ref="AB143:AB144"/>
    <mergeCell ref="AC143:AC144"/>
    <mergeCell ref="AD143:AD144"/>
    <mergeCell ref="AE143:AE144"/>
    <mergeCell ref="AF143:AF144"/>
    <mergeCell ref="U143:U144"/>
    <mergeCell ref="V143:V144"/>
    <mergeCell ref="W143:W144"/>
    <mergeCell ref="X143:X144"/>
    <mergeCell ref="Y143:Y144"/>
    <mergeCell ref="Z143:Z144"/>
    <mergeCell ref="O143:O144"/>
    <mergeCell ref="P143:P144"/>
    <mergeCell ref="Q143:Q144"/>
    <mergeCell ref="R143:R144"/>
    <mergeCell ref="S143:S144"/>
    <mergeCell ref="T143:T144"/>
    <mergeCell ref="I143:I144"/>
    <mergeCell ref="J143:J144"/>
    <mergeCell ref="K143:K144"/>
    <mergeCell ref="L143:L144"/>
    <mergeCell ref="I147:I148"/>
    <mergeCell ref="J147:J148"/>
    <mergeCell ref="K147:K148"/>
    <mergeCell ref="L147:L148"/>
    <mergeCell ref="AC145:AC146"/>
    <mergeCell ref="AD145:AD146"/>
    <mergeCell ref="AE145:AE146"/>
    <mergeCell ref="AF145:AF146"/>
    <mergeCell ref="AG145:AG146"/>
    <mergeCell ref="B147:B148"/>
    <mergeCell ref="C147:C148"/>
    <mergeCell ref="D147:D148"/>
    <mergeCell ref="E147:E148"/>
    <mergeCell ref="F147:F148"/>
    <mergeCell ref="W145:W146"/>
    <mergeCell ref="X145:X146"/>
    <mergeCell ref="Y145:Y146"/>
    <mergeCell ref="Z145:Z146"/>
    <mergeCell ref="AA145:AA146"/>
    <mergeCell ref="AB145:AB146"/>
    <mergeCell ref="Q145:Q146"/>
    <mergeCell ref="R145:R146"/>
    <mergeCell ref="S145:S146"/>
    <mergeCell ref="T145:T146"/>
    <mergeCell ref="U145:U146"/>
    <mergeCell ref="V145:V146"/>
    <mergeCell ref="K145:K146"/>
    <mergeCell ref="L145:L146"/>
    <mergeCell ref="M145:M146"/>
    <mergeCell ref="N145:N146"/>
    <mergeCell ref="O145:O146"/>
    <mergeCell ref="P145:P146"/>
    <mergeCell ref="L153:L154"/>
    <mergeCell ref="M153:M154"/>
    <mergeCell ref="AE147:AE148"/>
    <mergeCell ref="AF147:AF148"/>
    <mergeCell ref="AG147:AG148"/>
    <mergeCell ref="AI151:AJ151"/>
    <mergeCell ref="B153:B154"/>
    <mergeCell ref="C153:C154"/>
    <mergeCell ref="D153:D154"/>
    <mergeCell ref="E153:E154"/>
    <mergeCell ref="F153:F154"/>
    <mergeCell ref="G153:G154"/>
    <mergeCell ref="Y147:Y148"/>
    <mergeCell ref="Z147:Z148"/>
    <mergeCell ref="AA147:AA148"/>
    <mergeCell ref="AB147:AB148"/>
    <mergeCell ref="AC147:AC148"/>
    <mergeCell ref="AD147:AD148"/>
    <mergeCell ref="S147:S148"/>
    <mergeCell ref="T147:T148"/>
    <mergeCell ref="U147:U148"/>
    <mergeCell ref="V147:V148"/>
    <mergeCell ref="W147:W148"/>
    <mergeCell ref="X147:X148"/>
    <mergeCell ref="M147:M148"/>
    <mergeCell ref="N147:N148"/>
    <mergeCell ref="O147:O148"/>
    <mergeCell ref="P147:P148"/>
    <mergeCell ref="Q147:Q148"/>
    <mergeCell ref="R147:R148"/>
    <mergeCell ref="G147:G148"/>
    <mergeCell ref="H147:H148"/>
    <mergeCell ref="AF153:AF154"/>
    <mergeCell ref="AG153:AG154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Z153:Z154"/>
    <mergeCell ref="AA153:AA154"/>
    <mergeCell ref="AB153:AB154"/>
    <mergeCell ref="AC153:AC154"/>
    <mergeCell ref="AD153:AD154"/>
    <mergeCell ref="AE153:AE154"/>
    <mergeCell ref="T153:T154"/>
    <mergeCell ref="U153:U154"/>
    <mergeCell ref="V153:V154"/>
    <mergeCell ref="W153:W154"/>
    <mergeCell ref="X153:X154"/>
    <mergeCell ref="Y153:Y154"/>
    <mergeCell ref="N153:N154"/>
    <mergeCell ref="O153:O154"/>
    <mergeCell ref="P153:P154"/>
    <mergeCell ref="Q153:Q154"/>
    <mergeCell ref="R153:R154"/>
    <mergeCell ref="S153:S154"/>
    <mergeCell ref="H153:H154"/>
    <mergeCell ref="I153:I154"/>
    <mergeCell ref="J153:J154"/>
    <mergeCell ref="K153:K154"/>
    <mergeCell ref="AG155:AG156"/>
    <mergeCell ref="V155:V156"/>
    <mergeCell ref="W155:W156"/>
    <mergeCell ref="X155:X156"/>
    <mergeCell ref="Y155:Y156"/>
    <mergeCell ref="Z155:Z156"/>
    <mergeCell ref="AA155:AA156"/>
    <mergeCell ref="P155:P156"/>
    <mergeCell ref="Q155:Q156"/>
    <mergeCell ref="R155:R156"/>
    <mergeCell ref="S155:S156"/>
    <mergeCell ref="T155:T156"/>
    <mergeCell ref="U155:U156"/>
    <mergeCell ref="J155:J156"/>
    <mergeCell ref="K155:K156"/>
    <mergeCell ref="L155:L156"/>
    <mergeCell ref="M155:M156"/>
    <mergeCell ref="N155:N156"/>
    <mergeCell ref="O155:O156"/>
    <mergeCell ref="H157:H158"/>
    <mergeCell ref="I157:I158"/>
    <mergeCell ref="J157:J158"/>
    <mergeCell ref="K157:K158"/>
    <mergeCell ref="L157:L158"/>
    <mergeCell ref="M157:M158"/>
    <mergeCell ref="B157:B158"/>
    <mergeCell ref="C157:C158"/>
    <mergeCell ref="D157:D158"/>
    <mergeCell ref="E157:E158"/>
    <mergeCell ref="F157:F158"/>
    <mergeCell ref="G157:G158"/>
    <mergeCell ref="AB155:AB156"/>
    <mergeCell ref="AC155:AC156"/>
    <mergeCell ref="AD155:AD156"/>
    <mergeCell ref="AE155:AE156"/>
    <mergeCell ref="AF155:AF156"/>
    <mergeCell ref="K163:K164"/>
    <mergeCell ref="L163:L164"/>
    <mergeCell ref="M163:M164"/>
    <mergeCell ref="N163:N164"/>
    <mergeCell ref="AF157:AF158"/>
    <mergeCell ref="AG157:AG158"/>
    <mergeCell ref="AI161:AJ161"/>
    <mergeCell ref="B163:B164"/>
    <mergeCell ref="C163:C164"/>
    <mergeCell ref="D163:D164"/>
    <mergeCell ref="E163:E164"/>
    <mergeCell ref="F163:F164"/>
    <mergeCell ref="G163:G164"/>
    <mergeCell ref="H163:H164"/>
    <mergeCell ref="Z157:Z158"/>
    <mergeCell ref="AA157:AA158"/>
    <mergeCell ref="AB157:AB158"/>
    <mergeCell ref="AC157:AC158"/>
    <mergeCell ref="AD157:AD158"/>
    <mergeCell ref="AE157:AE158"/>
    <mergeCell ref="T157:T158"/>
    <mergeCell ref="U157:U158"/>
    <mergeCell ref="V157:V158"/>
    <mergeCell ref="W157:W158"/>
    <mergeCell ref="X157:X158"/>
    <mergeCell ref="Y157:Y158"/>
    <mergeCell ref="N157:N158"/>
    <mergeCell ref="O157:O158"/>
    <mergeCell ref="P157:P158"/>
    <mergeCell ref="Q157:Q158"/>
    <mergeCell ref="R157:R158"/>
    <mergeCell ref="S157:S158"/>
    <mergeCell ref="O165:O166"/>
    <mergeCell ref="P165:P166"/>
    <mergeCell ref="AG163:AG164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AA163:AA164"/>
    <mergeCell ref="AB163:AB164"/>
    <mergeCell ref="AC163:AC164"/>
    <mergeCell ref="AD163:AD164"/>
    <mergeCell ref="AE163:AE164"/>
    <mergeCell ref="AF163:AF164"/>
    <mergeCell ref="U163:U164"/>
    <mergeCell ref="V163:V164"/>
    <mergeCell ref="W163:W164"/>
    <mergeCell ref="X163:X164"/>
    <mergeCell ref="Y163:Y164"/>
    <mergeCell ref="Z163:Z164"/>
    <mergeCell ref="O163:O164"/>
    <mergeCell ref="P163:P164"/>
    <mergeCell ref="Q163:Q164"/>
    <mergeCell ref="R163:R164"/>
    <mergeCell ref="S163:S164"/>
    <mergeCell ref="T163:T164"/>
    <mergeCell ref="I163:I164"/>
    <mergeCell ref="J163:J164"/>
    <mergeCell ref="G167:G168"/>
    <mergeCell ref="H167:H168"/>
    <mergeCell ref="I167:I168"/>
    <mergeCell ref="J167:J168"/>
    <mergeCell ref="K167:K168"/>
    <mergeCell ref="L167:L168"/>
    <mergeCell ref="AC165:AC166"/>
    <mergeCell ref="AD165:AD166"/>
    <mergeCell ref="AE165:AE166"/>
    <mergeCell ref="AF165:AF166"/>
    <mergeCell ref="AG165:AG166"/>
    <mergeCell ref="B167:B168"/>
    <mergeCell ref="C167:C168"/>
    <mergeCell ref="D167:D168"/>
    <mergeCell ref="E167:E168"/>
    <mergeCell ref="F167:F168"/>
    <mergeCell ref="W165:W166"/>
    <mergeCell ref="X165:X166"/>
    <mergeCell ref="Y165:Y166"/>
    <mergeCell ref="Z165:Z166"/>
    <mergeCell ref="AA165:AA166"/>
    <mergeCell ref="AB165:AB166"/>
    <mergeCell ref="Q165:Q166"/>
    <mergeCell ref="R165:R166"/>
    <mergeCell ref="S165:S166"/>
    <mergeCell ref="T165:T166"/>
    <mergeCell ref="U165:U166"/>
    <mergeCell ref="V165:V166"/>
    <mergeCell ref="K165:K166"/>
    <mergeCell ref="L165:L166"/>
    <mergeCell ref="M165:M166"/>
    <mergeCell ref="N165:N166"/>
    <mergeCell ref="J173:J174"/>
    <mergeCell ref="K173:K174"/>
    <mergeCell ref="L173:L174"/>
    <mergeCell ref="M173:M174"/>
    <mergeCell ref="AE167:AE168"/>
    <mergeCell ref="AF167:AF168"/>
    <mergeCell ref="AG167:AG168"/>
    <mergeCell ref="AI171:AJ171"/>
    <mergeCell ref="B173:B174"/>
    <mergeCell ref="C173:C174"/>
    <mergeCell ref="D173:D174"/>
    <mergeCell ref="E173:E174"/>
    <mergeCell ref="F173:F174"/>
    <mergeCell ref="G173:G174"/>
    <mergeCell ref="Y167:Y168"/>
    <mergeCell ref="Z167:Z168"/>
    <mergeCell ref="AA167:AA168"/>
    <mergeCell ref="AB167:AB168"/>
    <mergeCell ref="AC167:AC168"/>
    <mergeCell ref="AD167:AD168"/>
    <mergeCell ref="S167:S168"/>
    <mergeCell ref="T167:T168"/>
    <mergeCell ref="U167:U168"/>
    <mergeCell ref="V167:V168"/>
    <mergeCell ref="W167:W168"/>
    <mergeCell ref="X167:X168"/>
    <mergeCell ref="M167:M168"/>
    <mergeCell ref="N167:N168"/>
    <mergeCell ref="O167:O168"/>
    <mergeCell ref="P167:P168"/>
    <mergeCell ref="Q167:Q168"/>
    <mergeCell ref="R167:R168"/>
    <mergeCell ref="N175:N176"/>
    <mergeCell ref="O175:O176"/>
    <mergeCell ref="AF173:AF174"/>
    <mergeCell ref="AG173:AG174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Z173:Z174"/>
    <mergeCell ref="AA173:AA174"/>
    <mergeCell ref="AB173:AB174"/>
    <mergeCell ref="AC173:AC174"/>
    <mergeCell ref="AD173:AD174"/>
    <mergeCell ref="AE173:AE174"/>
    <mergeCell ref="T173:T174"/>
    <mergeCell ref="U173:U174"/>
    <mergeCell ref="V173:V174"/>
    <mergeCell ref="W173:W174"/>
    <mergeCell ref="X173:X174"/>
    <mergeCell ref="Y173:Y174"/>
    <mergeCell ref="N173:N174"/>
    <mergeCell ref="O173:O174"/>
    <mergeCell ref="P173:P174"/>
    <mergeCell ref="Q173:Q174"/>
    <mergeCell ref="R173:R174"/>
    <mergeCell ref="S173:S174"/>
    <mergeCell ref="H173:H174"/>
    <mergeCell ref="I173:I174"/>
    <mergeCell ref="J177:J178"/>
    <mergeCell ref="K177:K178"/>
    <mergeCell ref="L177:L178"/>
    <mergeCell ref="M177:M178"/>
    <mergeCell ref="B177:B178"/>
    <mergeCell ref="C177:C178"/>
    <mergeCell ref="D177:D178"/>
    <mergeCell ref="E177:E178"/>
    <mergeCell ref="F177:F178"/>
    <mergeCell ref="G177:G178"/>
    <mergeCell ref="AB175:AB176"/>
    <mergeCell ref="AC175:AC176"/>
    <mergeCell ref="AD175:AD176"/>
    <mergeCell ref="AE175:AE176"/>
    <mergeCell ref="AF175:AF176"/>
    <mergeCell ref="AG175:AG176"/>
    <mergeCell ref="V175:V176"/>
    <mergeCell ref="W175:W176"/>
    <mergeCell ref="X175:X176"/>
    <mergeCell ref="Y175:Y176"/>
    <mergeCell ref="Z175:Z176"/>
    <mergeCell ref="AA175:AA176"/>
    <mergeCell ref="P175:P176"/>
    <mergeCell ref="Q175:Q176"/>
    <mergeCell ref="R175:R176"/>
    <mergeCell ref="S175:S176"/>
    <mergeCell ref="T175:T176"/>
    <mergeCell ref="U175:U176"/>
    <mergeCell ref="J175:J176"/>
    <mergeCell ref="K175:K176"/>
    <mergeCell ref="L175:L176"/>
    <mergeCell ref="M175:M176"/>
    <mergeCell ref="M183:M184"/>
    <mergeCell ref="N183:N184"/>
    <mergeCell ref="AF177:AF178"/>
    <mergeCell ref="AG177:AG178"/>
    <mergeCell ref="AI181:AJ181"/>
    <mergeCell ref="B183:B184"/>
    <mergeCell ref="C183:C184"/>
    <mergeCell ref="D183:D184"/>
    <mergeCell ref="E183:E184"/>
    <mergeCell ref="F183:F184"/>
    <mergeCell ref="G183:G184"/>
    <mergeCell ref="H183:H184"/>
    <mergeCell ref="Z177:Z178"/>
    <mergeCell ref="AA177:AA178"/>
    <mergeCell ref="AB177:AB178"/>
    <mergeCell ref="AC177:AC178"/>
    <mergeCell ref="AD177:AD178"/>
    <mergeCell ref="AE177:AE178"/>
    <mergeCell ref="T177:T178"/>
    <mergeCell ref="U177:U178"/>
    <mergeCell ref="V177:V178"/>
    <mergeCell ref="W177:W178"/>
    <mergeCell ref="X177:X178"/>
    <mergeCell ref="Y177:Y178"/>
    <mergeCell ref="N177:N178"/>
    <mergeCell ref="O177:O178"/>
    <mergeCell ref="P177:P178"/>
    <mergeCell ref="Q177:Q178"/>
    <mergeCell ref="R177:R178"/>
    <mergeCell ref="S177:S178"/>
    <mergeCell ref="H177:H178"/>
    <mergeCell ref="I177:I178"/>
    <mergeCell ref="AG183:AG184"/>
    <mergeCell ref="B185:B186"/>
    <mergeCell ref="C185:C186"/>
    <mergeCell ref="D185:D186"/>
    <mergeCell ref="E185:E186"/>
    <mergeCell ref="F185:F186"/>
    <mergeCell ref="G185:G186"/>
    <mergeCell ref="H185:H186"/>
    <mergeCell ref="I185:I186"/>
    <mergeCell ref="J185:J186"/>
    <mergeCell ref="AA183:AA184"/>
    <mergeCell ref="AB183:AB184"/>
    <mergeCell ref="AC183:AC184"/>
    <mergeCell ref="AD183:AD184"/>
    <mergeCell ref="AE183:AE184"/>
    <mergeCell ref="AF183:AF184"/>
    <mergeCell ref="U183:U184"/>
    <mergeCell ref="V183:V184"/>
    <mergeCell ref="W183:W184"/>
    <mergeCell ref="X183:X184"/>
    <mergeCell ref="Y183:Y184"/>
    <mergeCell ref="Z183:Z184"/>
    <mergeCell ref="O183:O184"/>
    <mergeCell ref="P183:P184"/>
    <mergeCell ref="Q183:Q184"/>
    <mergeCell ref="R183:R184"/>
    <mergeCell ref="S183:S184"/>
    <mergeCell ref="T183:T184"/>
    <mergeCell ref="I183:I184"/>
    <mergeCell ref="J183:J184"/>
    <mergeCell ref="K183:K184"/>
    <mergeCell ref="L183:L184"/>
    <mergeCell ref="I187:I188"/>
    <mergeCell ref="J187:J188"/>
    <mergeCell ref="K187:K188"/>
    <mergeCell ref="L187:L188"/>
    <mergeCell ref="AC185:AC186"/>
    <mergeCell ref="AD185:AD186"/>
    <mergeCell ref="AE185:AE186"/>
    <mergeCell ref="AF185:AF186"/>
    <mergeCell ref="AG185:AG186"/>
    <mergeCell ref="B187:B188"/>
    <mergeCell ref="C187:C188"/>
    <mergeCell ref="D187:D188"/>
    <mergeCell ref="E187:E188"/>
    <mergeCell ref="F187:F188"/>
    <mergeCell ref="W185:W186"/>
    <mergeCell ref="X185:X186"/>
    <mergeCell ref="Y185:Y186"/>
    <mergeCell ref="Z185:Z186"/>
    <mergeCell ref="AA185:AA186"/>
    <mergeCell ref="AB185:AB186"/>
    <mergeCell ref="Q185:Q186"/>
    <mergeCell ref="R185:R186"/>
    <mergeCell ref="S185:S186"/>
    <mergeCell ref="T185:T186"/>
    <mergeCell ref="U185:U186"/>
    <mergeCell ref="V185:V186"/>
    <mergeCell ref="K185:K186"/>
    <mergeCell ref="L185:L186"/>
    <mergeCell ref="M185:M186"/>
    <mergeCell ref="N185:N186"/>
    <mergeCell ref="O185:O186"/>
    <mergeCell ref="P185:P186"/>
    <mergeCell ref="L193:L194"/>
    <mergeCell ref="M193:M194"/>
    <mergeCell ref="AE187:AE188"/>
    <mergeCell ref="AF187:AF188"/>
    <mergeCell ref="AG187:AG188"/>
    <mergeCell ref="AI191:AJ191"/>
    <mergeCell ref="B193:B194"/>
    <mergeCell ref="C193:C194"/>
    <mergeCell ref="D193:D194"/>
    <mergeCell ref="E193:E194"/>
    <mergeCell ref="F193:F194"/>
    <mergeCell ref="G193:G194"/>
    <mergeCell ref="Y187:Y188"/>
    <mergeCell ref="Z187:Z188"/>
    <mergeCell ref="AA187:AA188"/>
    <mergeCell ref="AB187:AB188"/>
    <mergeCell ref="AC187:AC188"/>
    <mergeCell ref="AD187:AD188"/>
    <mergeCell ref="S187:S188"/>
    <mergeCell ref="T187:T188"/>
    <mergeCell ref="U187:U188"/>
    <mergeCell ref="V187:V188"/>
    <mergeCell ref="W187:W188"/>
    <mergeCell ref="X187:X188"/>
    <mergeCell ref="M187:M188"/>
    <mergeCell ref="N187:N188"/>
    <mergeCell ref="O187:O188"/>
    <mergeCell ref="P187:P188"/>
    <mergeCell ref="Q187:Q188"/>
    <mergeCell ref="R187:R188"/>
    <mergeCell ref="G187:G188"/>
    <mergeCell ref="H187:H188"/>
    <mergeCell ref="AF193:AF194"/>
    <mergeCell ref="AG193:AG194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Z193:Z194"/>
    <mergeCell ref="AA193:AA194"/>
    <mergeCell ref="AB193:AB194"/>
    <mergeCell ref="AC193:AC194"/>
    <mergeCell ref="AD193:AD194"/>
    <mergeCell ref="AE193:AE194"/>
    <mergeCell ref="T193:T194"/>
    <mergeCell ref="U193:U194"/>
    <mergeCell ref="V193:V194"/>
    <mergeCell ref="W193:W194"/>
    <mergeCell ref="X193:X194"/>
    <mergeCell ref="Y193:Y194"/>
    <mergeCell ref="N193:N194"/>
    <mergeCell ref="O193:O194"/>
    <mergeCell ref="P193:P194"/>
    <mergeCell ref="Q193:Q194"/>
    <mergeCell ref="R193:R194"/>
    <mergeCell ref="S193:S194"/>
    <mergeCell ref="H193:H194"/>
    <mergeCell ref="I193:I194"/>
    <mergeCell ref="J193:J194"/>
    <mergeCell ref="K193:K194"/>
    <mergeCell ref="AG195:AG196"/>
    <mergeCell ref="V195:V196"/>
    <mergeCell ref="W195:W196"/>
    <mergeCell ref="X195:X196"/>
    <mergeCell ref="Y195:Y196"/>
    <mergeCell ref="Z195:Z196"/>
    <mergeCell ref="AA195:AA196"/>
    <mergeCell ref="P195:P196"/>
    <mergeCell ref="Q195:Q196"/>
    <mergeCell ref="R195:R196"/>
    <mergeCell ref="S195:S196"/>
    <mergeCell ref="T195:T196"/>
    <mergeCell ref="U195:U196"/>
    <mergeCell ref="J195:J196"/>
    <mergeCell ref="K195:K196"/>
    <mergeCell ref="L195:L196"/>
    <mergeCell ref="M195:M196"/>
    <mergeCell ref="N195:N196"/>
    <mergeCell ref="O195:O196"/>
    <mergeCell ref="H197:H198"/>
    <mergeCell ref="I197:I198"/>
    <mergeCell ref="J197:J198"/>
    <mergeCell ref="K197:K198"/>
    <mergeCell ref="L197:L198"/>
    <mergeCell ref="M197:M198"/>
    <mergeCell ref="B197:B198"/>
    <mergeCell ref="C197:C198"/>
    <mergeCell ref="D197:D198"/>
    <mergeCell ref="E197:E198"/>
    <mergeCell ref="F197:F198"/>
    <mergeCell ref="G197:G198"/>
    <mergeCell ref="AB195:AB196"/>
    <mergeCell ref="AC195:AC196"/>
    <mergeCell ref="AD195:AD196"/>
    <mergeCell ref="AE195:AE196"/>
    <mergeCell ref="AF195:AF196"/>
    <mergeCell ref="AF197:AF198"/>
    <mergeCell ref="AG197:AG198"/>
    <mergeCell ref="Z197:Z198"/>
    <mergeCell ref="AA197:AA198"/>
    <mergeCell ref="AB197:AB198"/>
    <mergeCell ref="AC197:AC198"/>
    <mergeCell ref="AD197:AD198"/>
    <mergeCell ref="AE197:AE198"/>
    <mergeCell ref="T197:T198"/>
    <mergeCell ref="U197:U198"/>
    <mergeCell ref="V197:V198"/>
    <mergeCell ref="W197:W198"/>
    <mergeCell ref="X197:X198"/>
    <mergeCell ref="Y197:Y198"/>
    <mergeCell ref="N197:N198"/>
    <mergeCell ref="O197:O198"/>
    <mergeCell ref="P197:P198"/>
    <mergeCell ref="Q197:Q198"/>
    <mergeCell ref="R197:R198"/>
    <mergeCell ref="S197:S198"/>
  </mergeCells>
  <phoneticPr fontId="2"/>
  <conditionalFormatting sqref="C15:D15">
    <cfRule type="containsText" dxfId="194" priority="125" operator="containsText" text="日">
      <formula>NOT(ISERROR(SEARCH("日",C15)))</formula>
    </cfRule>
    <cfRule type="containsText" dxfId="193" priority="126" operator="containsText" text="土">
      <formula>NOT(ISERROR(SEARCH("土",C15)))</formula>
    </cfRule>
  </conditionalFormatting>
  <conditionalFormatting sqref="AB34:AD34">
    <cfRule type="containsText" dxfId="192" priority="121" operator="containsText" text="日">
      <formula>NOT(ISERROR(SEARCH("日",AB34)))</formula>
    </cfRule>
    <cfRule type="containsText" dxfId="191" priority="122" operator="containsText" text="土">
      <formula>NOT(ISERROR(SEARCH("土",AB34)))</formula>
    </cfRule>
  </conditionalFormatting>
  <conditionalFormatting sqref="C55:D55">
    <cfRule type="containsText" dxfId="190" priority="85" operator="containsText" text="日">
      <formula>NOT(ISERROR(SEARCH("日",C55)))</formula>
    </cfRule>
    <cfRule type="containsText" dxfId="189" priority="86" operator="containsText" text="土">
      <formula>NOT(ISERROR(SEARCH("土",C55)))</formula>
    </cfRule>
  </conditionalFormatting>
  <conditionalFormatting sqref="E65:AG65">
    <cfRule type="containsText" dxfId="188" priority="83" operator="containsText" text="日">
      <formula>NOT(ISERROR(SEARCH("日",E65)))</formula>
    </cfRule>
    <cfRule type="containsText" dxfId="187" priority="84" operator="containsText" text="土">
      <formula>NOT(ISERROR(SEARCH("土",E65)))</formula>
    </cfRule>
  </conditionalFormatting>
  <conditionalFormatting sqref="C65:D65">
    <cfRule type="containsText" dxfId="186" priority="81" operator="containsText" text="日">
      <formula>NOT(ISERROR(SEARCH("日",C65)))</formula>
    </cfRule>
    <cfRule type="containsText" dxfId="185" priority="82" operator="containsText" text="土">
      <formula>NOT(ISERROR(SEARCH("土",C65)))</formula>
    </cfRule>
  </conditionalFormatting>
  <conditionalFormatting sqref="E75:AG75">
    <cfRule type="containsText" dxfId="184" priority="79" operator="containsText" text="日">
      <formula>NOT(ISERROR(SEARCH("日",E75)))</formula>
    </cfRule>
    <cfRule type="containsText" dxfId="183" priority="80" operator="containsText" text="土">
      <formula>NOT(ISERROR(SEARCH("土",E75)))</formula>
    </cfRule>
  </conditionalFormatting>
  <conditionalFormatting sqref="C75:D75">
    <cfRule type="containsText" dxfId="182" priority="77" operator="containsText" text="日">
      <formula>NOT(ISERROR(SEARCH("日",C75)))</formula>
    </cfRule>
    <cfRule type="containsText" dxfId="181" priority="78" operator="containsText" text="土">
      <formula>NOT(ISERROR(SEARCH("土",C75)))</formula>
    </cfRule>
  </conditionalFormatting>
  <conditionalFormatting sqref="E85:AG85">
    <cfRule type="containsText" dxfId="180" priority="75" operator="containsText" text="日">
      <formula>NOT(ISERROR(SEARCH("日",E85)))</formula>
    </cfRule>
    <cfRule type="containsText" dxfId="179" priority="76" operator="containsText" text="土">
      <formula>NOT(ISERROR(SEARCH("土",E85)))</formula>
    </cfRule>
  </conditionalFormatting>
  <conditionalFormatting sqref="C85:D85">
    <cfRule type="containsText" dxfId="178" priority="73" operator="containsText" text="日">
      <formula>NOT(ISERROR(SEARCH("日",C85)))</formula>
    </cfRule>
    <cfRule type="containsText" dxfId="177" priority="74" operator="containsText" text="土">
      <formula>NOT(ISERROR(SEARCH("土",C85)))</formula>
    </cfRule>
  </conditionalFormatting>
  <conditionalFormatting sqref="E95:AG95">
    <cfRule type="containsText" dxfId="176" priority="71" operator="containsText" text="日">
      <formula>NOT(ISERROR(SEARCH("日",E95)))</formula>
    </cfRule>
    <cfRule type="containsText" dxfId="175" priority="72" operator="containsText" text="土">
      <formula>NOT(ISERROR(SEARCH("土",E95)))</formula>
    </cfRule>
  </conditionalFormatting>
  <conditionalFormatting sqref="C95:D95">
    <cfRule type="containsText" dxfId="174" priority="69" operator="containsText" text="日">
      <formula>NOT(ISERROR(SEARCH("日",C95)))</formula>
    </cfRule>
    <cfRule type="containsText" dxfId="173" priority="70" operator="containsText" text="土">
      <formula>NOT(ISERROR(SEARCH("土",C95)))</formula>
    </cfRule>
  </conditionalFormatting>
  <conditionalFormatting sqref="C24:AA24 C54:AA54 C44:AA44 C34:AA34 E15:AH15 C14:AH14 AE24:AF24 AE34:AG34 AE44:AG44 AH24:AH25">
    <cfRule type="containsText" dxfId="172" priority="129" operator="containsText" text="日">
      <formula>NOT(ISERROR(SEARCH("日",C14)))</formula>
    </cfRule>
    <cfRule type="containsText" dxfId="171" priority="130" operator="containsText" text="土">
      <formula>NOT(ISERROR(SEARCH("土",C14)))</formula>
    </cfRule>
  </conditionalFormatting>
  <conditionalFormatting sqref="AH34:AH35 AH44:AH45 AH54:AH55">
    <cfRule type="containsText" dxfId="170" priority="127" operator="containsText" text="日">
      <formula>NOT(ISERROR(SEARCH("日",AH34)))</formula>
    </cfRule>
    <cfRule type="containsText" dxfId="169" priority="128" operator="containsText" text="土">
      <formula>NOT(ISERROR(SEARCH("土",AH34)))</formula>
    </cfRule>
  </conditionalFormatting>
  <conditionalFormatting sqref="AH64:AH65 AH74:AH75 AH84:AH85 AH94:AH95">
    <cfRule type="containsText" dxfId="168" priority="113" operator="containsText" text="日">
      <formula>NOT(ISERROR(SEARCH("日",AH64)))</formula>
    </cfRule>
    <cfRule type="containsText" dxfId="167" priority="114" operator="containsText" text="土">
      <formula>NOT(ISERROR(SEARCH("土",AH64)))</formula>
    </cfRule>
  </conditionalFormatting>
  <conditionalFormatting sqref="AB84:AD84">
    <cfRule type="containsText" dxfId="166" priority="107" operator="containsText" text="日">
      <formula>NOT(ISERROR(SEARCH("日",AB84)))</formula>
    </cfRule>
    <cfRule type="containsText" dxfId="165" priority="108" operator="containsText" text="土">
      <formula>NOT(ISERROR(SEARCH("土",AB84)))</formula>
    </cfRule>
  </conditionalFormatting>
  <conditionalFormatting sqref="AE54:AG54">
    <cfRule type="containsText" dxfId="164" priority="101" operator="containsText" text="日">
      <formula>NOT(ISERROR(SEARCH("日",AE54)))</formula>
    </cfRule>
    <cfRule type="containsText" dxfId="163" priority="102" operator="containsText" text="土">
      <formula>NOT(ISERROR(SEARCH("土",AE54)))</formula>
    </cfRule>
  </conditionalFormatting>
  <conditionalFormatting sqref="AB24:AD24">
    <cfRule type="containsText" dxfId="162" priority="123" operator="containsText" text="日">
      <formula>NOT(ISERROR(SEARCH("日",AB24)))</formula>
    </cfRule>
    <cfRule type="containsText" dxfId="161" priority="124" operator="containsText" text="土">
      <formula>NOT(ISERROR(SEARCH("土",AB24)))</formula>
    </cfRule>
  </conditionalFormatting>
  <conditionalFormatting sqref="AB44:AD44">
    <cfRule type="containsText" dxfId="160" priority="119" operator="containsText" text="日">
      <formula>NOT(ISERROR(SEARCH("日",AB44)))</formula>
    </cfRule>
    <cfRule type="containsText" dxfId="159" priority="120" operator="containsText" text="土">
      <formula>NOT(ISERROR(SEARCH("土",AB44)))</formula>
    </cfRule>
  </conditionalFormatting>
  <conditionalFormatting sqref="AB54:AD54">
    <cfRule type="containsText" dxfId="158" priority="117" operator="containsText" text="日">
      <formula>NOT(ISERROR(SEARCH("日",AB54)))</formula>
    </cfRule>
    <cfRule type="containsText" dxfId="157" priority="118" operator="containsText" text="土">
      <formula>NOT(ISERROR(SEARCH("土",AB54)))</formula>
    </cfRule>
  </conditionalFormatting>
  <conditionalFormatting sqref="C84:AA84 C74:AA74 C64:AA64 C94:AA94 AE64:AG64 AE74:AG74 AE84:AG84 AE94:AG94">
    <cfRule type="containsText" dxfId="156" priority="115" operator="containsText" text="日">
      <formula>NOT(ISERROR(SEARCH("日",C64)))</formula>
    </cfRule>
    <cfRule type="containsText" dxfId="155" priority="116" operator="containsText" text="土">
      <formula>NOT(ISERROR(SEARCH("土",C64)))</formula>
    </cfRule>
  </conditionalFormatting>
  <conditionalFormatting sqref="AB74:AD74">
    <cfRule type="containsText" dxfId="154" priority="109" operator="containsText" text="日">
      <formula>NOT(ISERROR(SEARCH("日",AB74)))</formula>
    </cfRule>
    <cfRule type="containsText" dxfId="153" priority="110" operator="containsText" text="土">
      <formula>NOT(ISERROR(SEARCH("土",AB74)))</formula>
    </cfRule>
  </conditionalFormatting>
  <conditionalFormatting sqref="AG24">
    <cfRule type="containsText" dxfId="152" priority="103" operator="containsText" text="日">
      <formula>NOT(ISERROR(SEARCH("日",AG24)))</formula>
    </cfRule>
    <cfRule type="containsText" dxfId="151" priority="104" operator="containsText" text="土">
      <formula>NOT(ISERROR(SEARCH("土",AG24)))</formula>
    </cfRule>
  </conditionalFormatting>
  <conditionalFormatting sqref="C25:D25">
    <cfRule type="containsText" dxfId="150" priority="97" operator="containsText" text="日">
      <formula>NOT(ISERROR(SEARCH("日",C25)))</formula>
    </cfRule>
    <cfRule type="containsText" dxfId="149" priority="98" operator="containsText" text="土">
      <formula>NOT(ISERROR(SEARCH("土",C25)))</formula>
    </cfRule>
  </conditionalFormatting>
  <conditionalFormatting sqref="AB64:AD64">
    <cfRule type="containsText" dxfId="148" priority="111" operator="containsText" text="日">
      <formula>NOT(ISERROR(SEARCH("日",AB64)))</formula>
    </cfRule>
    <cfRule type="containsText" dxfId="147" priority="112" operator="containsText" text="土">
      <formula>NOT(ISERROR(SEARCH("土",AB64)))</formula>
    </cfRule>
  </conditionalFormatting>
  <conditionalFormatting sqref="AB94:AD94">
    <cfRule type="containsText" dxfId="146" priority="105" operator="containsText" text="日">
      <formula>NOT(ISERROR(SEARCH("日",AB94)))</formula>
    </cfRule>
    <cfRule type="containsText" dxfId="145" priority="106" operator="containsText" text="土">
      <formula>NOT(ISERROR(SEARCH("土",AB94)))</formula>
    </cfRule>
  </conditionalFormatting>
  <conditionalFormatting sqref="E25:AG25">
    <cfRule type="containsText" dxfId="144" priority="99" operator="containsText" text="日">
      <formula>NOT(ISERROR(SEARCH("日",E25)))</formula>
    </cfRule>
    <cfRule type="containsText" dxfId="143" priority="100" operator="containsText" text="土">
      <formula>NOT(ISERROR(SEARCH("土",E25)))</formula>
    </cfRule>
  </conditionalFormatting>
  <conditionalFormatting sqref="E35:AG35">
    <cfRule type="containsText" dxfId="142" priority="95" operator="containsText" text="日">
      <formula>NOT(ISERROR(SEARCH("日",E35)))</formula>
    </cfRule>
    <cfRule type="containsText" dxfId="141" priority="96" operator="containsText" text="土">
      <formula>NOT(ISERROR(SEARCH("土",E35)))</formula>
    </cfRule>
  </conditionalFormatting>
  <conditionalFormatting sqref="C35:D35">
    <cfRule type="containsText" dxfId="140" priority="93" operator="containsText" text="日">
      <formula>NOT(ISERROR(SEARCH("日",C35)))</formula>
    </cfRule>
    <cfRule type="containsText" dxfId="139" priority="94" operator="containsText" text="土">
      <formula>NOT(ISERROR(SEARCH("土",C35)))</formula>
    </cfRule>
  </conditionalFormatting>
  <conditionalFormatting sqref="E45:AG45">
    <cfRule type="containsText" dxfId="138" priority="91" operator="containsText" text="日">
      <formula>NOT(ISERROR(SEARCH("日",E45)))</formula>
    </cfRule>
    <cfRule type="containsText" dxfId="137" priority="92" operator="containsText" text="土">
      <formula>NOT(ISERROR(SEARCH("土",E45)))</formula>
    </cfRule>
  </conditionalFormatting>
  <conditionalFormatting sqref="C45:D45">
    <cfRule type="containsText" dxfId="136" priority="89" operator="containsText" text="日">
      <formula>NOT(ISERROR(SEARCH("日",C45)))</formula>
    </cfRule>
    <cfRule type="containsText" dxfId="135" priority="90" operator="containsText" text="土">
      <formula>NOT(ISERROR(SEARCH("土",C45)))</formula>
    </cfRule>
  </conditionalFormatting>
  <conditionalFormatting sqref="E55:AG55">
    <cfRule type="containsText" dxfId="134" priority="87" operator="containsText" text="日">
      <formula>NOT(ISERROR(SEARCH("日",E55)))</formula>
    </cfRule>
    <cfRule type="containsText" dxfId="133" priority="88" operator="containsText" text="土">
      <formula>NOT(ISERROR(SEARCH("土",E55)))</formula>
    </cfRule>
  </conditionalFormatting>
  <conditionalFormatting sqref="Y6:Z7">
    <cfRule type="cellIs" dxfId="132" priority="66" operator="greaterThanOrEqual">
      <formula>0.285</formula>
    </cfRule>
    <cfRule type="cellIs" dxfId="131" priority="67" operator="greaterThanOrEqual">
      <formula>0.25</formula>
    </cfRule>
    <cfRule type="cellIs" dxfId="130" priority="68" operator="greaterThanOrEqual">
      <formula>0.214</formula>
    </cfRule>
  </conditionalFormatting>
  <conditionalFormatting sqref="C113:D113">
    <cfRule type="containsText" dxfId="129" priority="60" operator="containsText" text="日">
      <formula>NOT(ISERROR(SEARCH("日",C113)))</formula>
    </cfRule>
    <cfRule type="containsText" dxfId="128" priority="61" operator="containsText" text="土">
      <formula>NOT(ISERROR(SEARCH("土",C113)))</formula>
    </cfRule>
  </conditionalFormatting>
  <conditionalFormatting sqref="AB132:AD132">
    <cfRule type="containsText" dxfId="127" priority="56" operator="containsText" text="日">
      <formula>NOT(ISERROR(SEARCH("日",AB132)))</formula>
    </cfRule>
    <cfRule type="containsText" dxfId="126" priority="57" operator="containsText" text="土">
      <formula>NOT(ISERROR(SEARCH("土",AB132)))</formula>
    </cfRule>
  </conditionalFormatting>
  <conditionalFormatting sqref="C153:D153">
    <cfRule type="containsText" dxfId="125" priority="20" operator="containsText" text="日">
      <formula>NOT(ISERROR(SEARCH("日",C153)))</formula>
    </cfRule>
    <cfRule type="containsText" dxfId="124" priority="21" operator="containsText" text="土">
      <formula>NOT(ISERROR(SEARCH("土",C153)))</formula>
    </cfRule>
  </conditionalFormatting>
  <conditionalFormatting sqref="E163:AG163">
    <cfRule type="containsText" dxfId="123" priority="18" operator="containsText" text="日">
      <formula>NOT(ISERROR(SEARCH("日",E163)))</formula>
    </cfRule>
    <cfRule type="containsText" dxfId="122" priority="19" operator="containsText" text="土">
      <formula>NOT(ISERROR(SEARCH("土",E163)))</formula>
    </cfRule>
  </conditionalFormatting>
  <conditionalFormatting sqref="C163:D163">
    <cfRule type="containsText" dxfId="121" priority="16" operator="containsText" text="日">
      <formula>NOT(ISERROR(SEARCH("日",C163)))</formula>
    </cfRule>
    <cfRule type="containsText" dxfId="120" priority="17" operator="containsText" text="土">
      <formula>NOT(ISERROR(SEARCH("土",C163)))</formula>
    </cfRule>
  </conditionalFormatting>
  <conditionalFormatting sqref="E173:AG173">
    <cfRule type="containsText" dxfId="119" priority="14" operator="containsText" text="日">
      <formula>NOT(ISERROR(SEARCH("日",E173)))</formula>
    </cfRule>
    <cfRule type="containsText" dxfId="118" priority="15" operator="containsText" text="土">
      <formula>NOT(ISERROR(SEARCH("土",E173)))</formula>
    </cfRule>
  </conditionalFormatting>
  <conditionalFormatting sqref="C173:D173">
    <cfRule type="containsText" dxfId="117" priority="12" operator="containsText" text="日">
      <formula>NOT(ISERROR(SEARCH("日",C173)))</formula>
    </cfRule>
    <cfRule type="containsText" dxfId="116" priority="13" operator="containsText" text="土">
      <formula>NOT(ISERROR(SEARCH("土",C173)))</formula>
    </cfRule>
  </conditionalFormatting>
  <conditionalFormatting sqref="E183:AG183">
    <cfRule type="containsText" dxfId="115" priority="10" operator="containsText" text="日">
      <formula>NOT(ISERROR(SEARCH("日",E183)))</formula>
    </cfRule>
    <cfRule type="containsText" dxfId="114" priority="11" operator="containsText" text="土">
      <formula>NOT(ISERROR(SEARCH("土",E183)))</formula>
    </cfRule>
  </conditionalFormatting>
  <conditionalFormatting sqref="C183:D183">
    <cfRule type="containsText" dxfId="113" priority="8" operator="containsText" text="日">
      <formula>NOT(ISERROR(SEARCH("日",C183)))</formula>
    </cfRule>
    <cfRule type="containsText" dxfId="112" priority="9" operator="containsText" text="土">
      <formula>NOT(ISERROR(SEARCH("土",C183)))</formula>
    </cfRule>
  </conditionalFormatting>
  <conditionalFormatting sqref="E193:AG193">
    <cfRule type="containsText" dxfId="111" priority="6" operator="containsText" text="日">
      <formula>NOT(ISERROR(SEARCH("日",E193)))</formula>
    </cfRule>
    <cfRule type="containsText" dxfId="110" priority="7" operator="containsText" text="土">
      <formula>NOT(ISERROR(SEARCH("土",E193)))</formula>
    </cfRule>
  </conditionalFormatting>
  <conditionalFormatting sqref="C193:D193">
    <cfRule type="containsText" dxfId="109" priority="4" operator="containsText" text="日">
      <formula>NOT(ISERROR(SEARCH("日",C193)))</formula>
    </cfRule>
    <cfRule type="containsText" dxfId="108" priority="5" operator="containsText" text="土">
      <formula>NOT(ISERROR(SEARCH("土",C193)))</formula>
    </cfRule>
  </conditionalFormatting>
  <conditionalFormatting sqref="C122:AA122 C152:AA152 C142:AA142 C132:AA132 E113:AH113 C112:AH112 AE122:AF122 AE132:AG132 AE142:AG142 AH122:AH123">
    <cfRule type="containsText" dxfId="107" priority="64" operator="containsText" text="日">
      <formula>NOT(ISERROR(SEARCH("日",C112)))</formula>
    </cfRule>
    <cfRule type="containsText" dxfId="106" priority="65" operator="containsText" text="土">
      <formula>NOT(ISERROR(SEARCH("土",C112)))</formula>
    </cfRule>
  </conditionalFormatting>
  <conditionalFormatting sqref="AH132:AH133 AH142:AH143 AH152:AH153">
    <cfRule type="containsText" dxfId="105" priority="62" operator="containsText" text="日">
      <formula>NOT(ISERROR(SEARCH("日",AH132)))</formula>
    </cfRule>
    <cfRule type="containsText" dxfId="104" priority="63" operator="containsText" text="土">
      <formula>NOT(ISERROR(SEARCH("土",AH132)))</formula>
    </cfRule>
  </conditionalFormatting>
  <conditionalFormatting sqref="AH162:AH163 AH172:AH173 AH182:AH183 AH192:AH193">
    <cfRule type="containsText" dxfId="103" priority="48" operator="containsText" text="日">
      <formula>NOT(ISERROR(SEARCH("日",AH162)))</formula>
    </cfRule>
    <cfRule type="containsText" dxfId="102" priority="49" operator="containsText" text="土">
      <formula>NOT(ISERROR(SEARCH("土",AH162)))</formula>
    </cfRule>
  </conditionalFormatting>
  <conditionalFormatting sqref="AB182:AD182">
    <cfRule type="containsText" dxfId="101" priority="42" operator="containsText" text="日">
      <formula>NOT(ISERROR(SEARCH("日",AB182)))</formula>
    </cfRule>
    <cfRule type="containsText" dxfId="100" priority="43" operator="containsText" text="土">
      <formula>NOT(ISERROR(SEARCH("土",AB182)))</formula>
    </cfRule>
  </conditionalFormatting>
  <conditionalFormatting sqref="AE152:AG152">
    <cfRule type="containsText" dxfId="99" priority="36" operator="containsText" text="日">
      <formula>NOT(ISERROR(SEARCH("日",AE152)))</formula>
    </cfRule>
    <cfRule type="containsText" dxfId="98" priority="37" operator="containsText" text="土">
      <formula>NOT(ISERROR(SEARCH("土",AE152)))</formula>
    </cfRule>
  </conditionalFormatting>
  <conditionalFormatting sqref="AB122:AD122">
    <cfRule type="containsText" dxfId="97" priority="58" operator="containsText" text="日">
      <formula>NOT(ISERROR(SEARCH("日",AB122)))</formula>
    </cfRule>
    <cfRule type="containsText" dxfId="96" priority="59" operator="containsText" text="土">
      <formula>NOT(ISERROR(SEARCH("土",AB122)))</formula>
    </cfRule>
  </conditionalFormatting>
  <conditionalFormatting sqref="AB142:AD142">
    <cfRule type="containsText" dxfId="95" priority="54" operator="containsText" text="日">
      <formula>NOT(ISERROR(SEARCH("日",AB142)))</formula>
    </cfRule>
    <cfRule type="containsText" dxfId="94" priority="55" operator="containsText" text="土">
      <formula>NOT(ISERROR(SEARCH("土",AB142)))</formula>
    </cfRule>
  </conditionalFormatting>
  <conditionalFormatting sqref="AB152:AD152">
    <cfRule type="containsText" dxfId="93" priority="52" operator="containsText" text="日">
      <formula>NOT(ISERROR(SEARCH("日",AB152)))</formula>
    </cfRule>
    <cfRule type="containsText" dxfId="92" priority="53" operator="containsText" text="土">
      <formula>NOT(ISERROR(SEARCH("土",AB152)))</formula>
    </cfRule>
  </conditionalFormatting>
  <conditionalFormatting sqref="C182:AA182 C172:AA172 C162:AA162 C192:AA192 AE162:AG162 AE172:AG172 AE182:AG182 AE192:AG192">
    <cfRule type="containsText" dxfId="91" priority="50" operator="containsText" text="日">
      <formula>NOT(ISERROR(SEARCH("日",C162)))</formula>
    </cfRule>
    <cfRule type="containsText" dxfId="90" priority="51" operator="containsText" text="土">
      <formula>NOT(ISERROR(SEARCH("土",C162)))</formula>
    </cfRule>
  </conditionalFormatting>
  <conditionalFormatting sqref="AB172:AD172">
    <cfRule type="containsText" dxfId="89" priority="44" operator="containsText" text="日">
      <formula>NOT(ISERROR(SEARCH("日",AB172)))</formula>
    </cfRule>
    <cfRule type="containsText" dxfId="88" priority="45" operator="containsText" text="土">
      <formula>NOT(ISERROR(SEARCH("土",AB172)))</formula>
    </cfRule>
  </conditionalFormatting>
  <conditionalFormatting sqref="AG122">
    <cfRule type="containsText" dxfId="87" priority="38" operator="containsText" text="日">
      <formula>NOT(ISERROR(SEARCH("日",AG122)))</formula>
    </cfRule>
    <cfRule type="containsText" dxfId="86" priority="39" operator="containsText" text="土">
      <formula>NOT(ISERROR(SEARCH("土",AG122)))</formula>
    </cfRule>
  </conditionalFormatting>
  <conditionalFormatting sqref="C123:D123">
    <cfRule type="containsText" dxfId="85" priority="32" operator="containsText" text="日">
      <formula>NOT(ISERROR(SEARCH("日",C123)))</formula>
    </cfRule>
    <cfRule type="containsText" dxfId="84" priority="33" operator="containsText" text="土">
      <formula>NOT(ISERROR(SEARCH("土",C123)))</formula>
    </cfRule>
  </conditionalFormatting>
  <conditionalFormatting sqref="AB162:AD162">
    <cfRule type="containsText" dxfId="83" priority="46" operator="containsText" text="日">
      <formula>NOT(ISERROR(SEARCH("日",AB162)))</formula>
    </cfRule>
    <cfRule type="containsText" dxfId="82" priority="47" operator="containsText" text="土">
      <formula>NOT(ISERROR(SEARCH("土",AB162)))</formula>
    </cfRule>
  </conditionalFormatting>
  <conditionalFormatting sqref="AB192:AD192">
    <cfRule type="containsText" dxfId="81" priority="40" operator="containsText" text="日">
      <formula>NOT(ISERROR(SEARCH("日",AB192)))</formula>
    </cfRule>
    <cfRule type="containsText" dxfId="80" priority="41" operator="containsText" text="土">
      <formula>NOT(ISERROR(SEARCH("土",AB192)))</formula>
    </cfRule>
  </conditionalFormatting>
  <conditionalFormatting sqref="E123:AG123">
    <cfRule type="containsText" dxfId="79" priority="34" operator="containsText" text="日">
      <formula>NOT(ISERROR(SEARCH("日",E123)))</formula>
    </cfRule>
    <cfRule type="containsText" dxfId="78" priority="35" operator="containsText" text="土">
      <formula>NOT(ISERROR(SEARCH("土",E123)))</formula>
    </cfRule>
  </conditionalFormatting>
  <conditionalFormatting sqref="E133:AG133">
    <cfRule type="containsText" dxfId="77" priority="30" operator="containsText" text="日">
      <formula>NOT(ISERROR(SEARCH("日",E133)))</formula>
    </cfRule>
    <cfRule type="containsText" dxfId="76" priority="31" operator="containsText" text="土">
      <formula>NOT(ISERROR(SEARCH("土",E133)))</formula>
    </cfRule>
  </conditionalFormatting>
  <conditionalFormatting sqref="C133:D133">
    <cfRule type="containsText" dxfId="75" priority="28" operator="containsText" text="日">
      <formula>NOT(ISERROR(SEARCH("日",C133)))</formula>
    </cfRule>
    <cfRule type="containsText" dxfId="74" priority="29" operator="containsText" text="土">
      <formula>NOT(ISERROR(SEARCH("土",C133)))</formula>
    </cfRule>
  </conditionalFormatting>
  <conditionalFormatting sqref="E143:AG143">
    <cfRule type="containsText" dxfId="73" priority="26" operator="containsText" text="日">
      <formula>NOT(ISERROR(SEARCH("日",E143)))</formula>
    </cfRule>
    <cfRule type="containsText" dxfId="72" priority="27" operator="containsText" text="土">
      <formula>NOT(ISERROR(SEARCH("土",E143)))</formula>
    </cfRule>
  </conditionalFormatting>
  <conditionalFormatting sqref="C143:D143">
    <cfRule type="containsText" dxfId="71" priority="24" operator="containsText" text="日">
      <formula>NOT(ISERROR(SEARCH("日",C143)))</formula>
    </cfRule>
    <cfRule type="containsText" dxfId="70" priority="25" operator="containsText" text="土">
      <formula>NOT(ISERROR(SEARCH("土",C143)))</formula>
    </cfRule>
  </conditionalFormatting>
  <conditionalFormatting sqref="E153:AG153">
    <cfRule type="containsText" dxfId="69" priority="22" operator="containsText" text="日">
      <formula>NOT(ISERROR(SEARCH("日",E153)))</formula>
    </cfRule>
    <cfRule type="containsText" dxfId="68" priority="23" operator="containsText" text="土">
      <formula>NOT(ISERROR(SEARCH("土",E153)))</formula>
    </cfRule>
  </conditionalFormatting>
  <conditionalFormatting sqref="Y104:Z105">
    <cfRule type="cellIs" dxfId="67" priority="1" operator="greaterThanOrEqual">
      <formula>0.285</formula>
    </cfRule>
    <cfRule type="cellIs" dxfId="66" priority="2" operator="greaterThanOrEqual">
      <formula>0.25</formula>
    </cfRule>
    <cfRule type="cellIs" dxfId="65" priority="3" operator="greaterThanOrEqual">
      <formula>0.214</formula>
    </cfRule>
  </conditionalFormatting>
  <dataValidations count="5">
    <dataValidation type="list" showInputMessage="1" showErrorMessage="1" sqref="C29:AE30 C39:AE40 C49:AE50 C59:AE60 C69:AE70 C79:AE80 C89:AE90 C99:AE100 C117:AE118 C127:AE128 C137:AE138 C147:AE148 C157:AE158 C167:AE168 C177:AE178 C187:AE188 C19:AE20 C197:AE198" xr:uid="{29DCDE48-DC0B-45A3-9845-201E4CF9BB48}">
      <formula1>"休,振替,雨"</formula1>
    </dataValidation>
    <dataValidation type="list" allowBlank="1" showInputMessage="1" showErrorMessage="1" sqref="C27:AE28 C37:AE38 C47:AE48 C57:AE58 C67:AE68 C77:AE78 C87:AE88 C97:AE98 C115:AE116 C125:AE126 C135:AE136 C145:AE146 C155:AE156 C165:AE166 C175:AE176 C185:AE186 C17:AE18 C195:AE196" xr:uid="{AB24E342-7435-4B06-90F7-891EF4EA3AFF}">
      <formula1>",休"</formula1>
    </dataValidation>
    <dataValidation type="list" allowBlank="1" showInputMessage="1" showErrorMessage="1" sqref="C25:AE26 C35:AE36 C45:AE46 C55:AE56 C65:AE66 C75:AE76 C85:AE86 C95:AE96 C113:AE114 C123:AE124 C133:AE134 C143:AE144 C153:AE154 C163:AE164 C173:AE174 C183:AE184 C15:AE16 C193:AE194" xr:uid="{1732FB63-A9C6-4D6A-93BC-A72EB3EC725E}">
      <formula1>"夏季休暇,年末年始,一時中止,その他"</formula1>
    </dataValidation>
    <dataValidation type="list" showInputMessage="1" showErrorMessage="1" sqref="AH39:AH40 AH29:AH30 AH59:AH60 AH19:AH20 AH49:AH50 AH69:AH70 AH99:AH100 AH79:AH80 AH89:AH90 AH137:AH138 AH127:AH128 AH157:AH158 AH117:AH118 AH147:AH148 AH167:AH168 AH197:AH198 AH177:AH178 AH187:AH188" xr:uid="{43AA5956-8248-4981-95E0-C739DB95AC34}">
      <formula1>"　,休"</formula1>
    </dataValidation>
    <dataValidation type="list" showInputMessage="1" showErrorMessage="1" sqref="AH58 AH18 AH28 AH38 AH48 AH88 AH68 AH78 AH98 AH156 AH116 AH126 AH136 AH146 AH186 AH166 AH176 AH196" xr:uid="{60EEE466-FB55-4E40-9AF7-4F964BE8D541}">
      <formula1>"　,祝,中止"</formula1>
    </dataValidation>
  </dataValidations>
  <pageMargins left="0.51181102362204722" right="0.11811023622047245" top="0.19685039370078741" bottom="0.35433070866141736" header="0" footer="0.31496062992125984"/>
  <pageSetup paperSize="9" scale="63" fitToHeight="0" orientation="portrait" r:id="rId1"/>
  <rowBreaks count="1" manualBreakCount="1">
    <brk id="100" max="3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E354-C1D2-4DB0-B9EF-0E1D0A77054A}">
  <sheetPr>
    <pageSetUpPr fitToPage="1"/>
  </sheetPr>
  <dimension ref="A1:AL101"/>
  <sheetViews>
    <sheetView view="pageBreakPreview" zoomScaleNormal="100" zoomScaleSheetLayoutView="100" workbookViewId="0">
      <selection activeCell="AF17" sqref="AF17:AF18"/>
    </sheetView>
  </sheetViews>
  <sheetFormatPr defaultRowHeight="13.5"/>
  <cols>
    <col min="1" max="1" width="3.625" style="2" customWidth="1"/>
    <col min="2" max="2" width="7.75" style="1" customWidth="1"/>
    <col min="3" max="31" width="3.75" style="1" customWidth="1"/>
    <col min="32" max="32" width="3.75" style="2" customWidth="1"/>
    <col min="33" max="33" width="3.75" style="1" customWidth="1"/>
    <col min="34" max="34" width="3.75" style="2" customWidth="1"/>
    <col min="35" max="35" width="9" style="2"/>
    <col min="36" max="36" width="12.5" style="2" bestFit="1" customWidth="1"/>
    <col min="37" max="16384" width="9" style="2"/>
  </cols>
  <sheetData>
    <row r="1" spans="1:38" ht="18.75" customHeight="1">
      <c r="AA1" s="84" t="s">
        <v>44</v>
      </c>
      <c r="AG1" s="2"/>
      <c r="AJ1" s="10" t="s">
        <v>15</v>
      </c>
    </row>
    <row r="2" spans="1:38" ht="15" customHeight="1">
      <c r="AA2" s="86" t="s">
        <v>24</v>
      </c>
      <c r="AB2" s="89"/>
      <c r="AC2" s="89"/>
      <c r="AD2" s="89"/>
      <c r="AE2" s="86" t="s">
        <v>25</v>
      </c>
      <c r="AF2" s="89"/>
      <c r="AG2" s="89"/>
      <c r="AH2" s="89"/>
      <c r="AI2" s="86" t="s">
        <v>26</v>
      </c>
      <c r="AJ2" s="87"/>
    </row>
    <row r="3" spans="1:38" ht="69.95" customHeight="1">
      <c r="AA3" s="86"/>
      <c r="AB3" s="89"/>
      <c r="AC3" s="89"/>
      <c r="AD3" s="89"/>
      <c r="AE3" s="86"/>
      <c r="AF3" s="89"/>
      <c r="AG3" s="89"/>
      <c r="AH3" s="89"/>
      <c r="AI3" s="88"/>
      <c r="AJ3" s="89"/>
    </row>
    <row r="4" spans="1:38" ht="18.75">
      <c r="A4" s="40" t="s">
        <v>30</v>
      </c>
      <c r="B4" s="9"/>
      <c r="K4" s="1" t="s">
        <v>16</v>
      </c>
      <c r="L4" s="33" t="s">
        <v>21</v>
      </c>
      <c r="N4" s="1" t="s">
        <v>22</v>
      </c>
      <c r="P4" s="1" t="s">
        <v>23</v>
      </c>
      <c r="Q4" s="33" t="s">
        <v>18</v>
      </c>
      <c r="R4" s="1" t="s">
        <v>17</v>
      </c>
      <c r="AG4" s="2"/>
    </row>
    <row r="5" spans="1:38" ht="13.5" customHeight="1">
      <c r="Q5" s="2"/>
      <c r="S5" s="75"/>
      <c r="T5" s="75"/>
      <c r="U5" s="68"/>
      <c r="V5" s="68"/>
      <c r="W5" s="68"/>
      <c r="X5" s="68"/>
      <c r="Y5" s="62"/>
      <c r="Z5" s="62"/>
      <c r="AA5" s="63"/>
      <c r="AE5" s="135" t="s">
        <v>36</v>
      </c>
      <c r="AF5" s="136"/>
      <c r="AG5" s="136"/>
      <c r="AH5" s="136"/>
      <c r="AI5" s="136"/>
      <c r="AJ5" s="137"/>
    </row>
    <row r="6" spans="1:38" ht="13.5" customHeight="1" thickBot="1">
      <c r="B6" s="138" t="s">
        <v>2</v>
      </c>
      <c r="C6" s="138"/>
      <c r="D6" s="138"/>
      <c r="E6" s="138"/>
      <c r="F6" s="1" t="s">
        <v>11</v>
      </c>
      <c r="G6" s="31" t="s">
        <v>39</v>
      </c>
      <c r="H6" s="31"/>
      <c r="I6" s="31"/>
      <c r="J6" s="31"/>
      <c r="K6" s="31"/>
      <c r="L6" s="31"/>
      <c r="M6" s="31"/>
      <c r="N6" s="31"/>
      <c r="O6" s="31"/>
      <c r="P6" s="31"/>
      <c r="R6" s="2"/>
      <c r="S6" s="62"/>
      <c r="T6" s="62"/>
      <c r="U6" s="65"/>
      <c r="V6" s="65"/>
      <c r="W6" s="62"/>
      <c r="X6" s="62"/>
      <c r="Y6" s="66"/>
      <c r="Z6" s="66"/>
      <c r="AA6" s="67"/>
      <c r="AE6" s="132" t="s">
        <v>45</v>
      </c>
      <c r="AF6" s="133"/>
      <c r="AG6" s="133"/>
      <c r="AH6" s="133"/>
      <c r="AI6" s="134"/>
      <c r="AJ6" s="85">
        <f>COUNTIF(AJ16,"&gt;=1")+COUNTIF(AJ26,"&gt;=1")+COUNTIF(AJ36,"&gt;=1")+COUNTIF(AJ46,"&gt;=1")+COUNTIF(AJ56,"&gt;=1")+COUNTIF(AJ66,"&gt;=1")+COUNTIF(AJ76,"&gt;=1")+COUNTIF(AJ86,"&gt;=1")+COUNTIF(AJ96,"&gt;=1")</f>
        <v>6</v>
      </c>
      <c r="AL6" s="15"/>
    </row>
    <row r="7" spans="1:38" ht="13.5" customHeight="1" thickBot="1">
      <c r="B7" s="138" t="s">
        <v>14</v>
      </c>
      <c r="C7" s="138"/>
      <c r="D7" s="138"/>
      <c r="E7" s="138"/>
      <c r="F7" s="1" t="s">
        <v>11</v>
      </c>
      <c r="G7" s="143">
        <v>45906</v>
      </c>
      <c r="H7" s="144"/>
      <c r="I7" s="144"/>
      <c r="J7" s="144"/>
      <c r="K7" s="145"/>
      <c r="R7" s="2"/>
      <c r="S7" s="62"/>
      <c r="T7" s="62"/>
      <c r="U7" s="65"/>
      <c r="V7" s="65"/>
      <c r="W7" s="62"/>
      <c r="X7" s="62"/>
      <c r="Y7" s="66"/>
      <c r="Z7" s="66"/>
      <c r="AA7" s="67"/>
      <c r="AE7" s="146" t="s">
        <v>41</v>
      </c>
      <c r="AF7" s="147"/>
      <c r="AG7" s="147"/>
      <c r="AH7" s="147"/>
      <c r="AI7" s="148"/>
      <c r="AJ7" s="16">
        <f>COUNTIF(AJ20,"達成")+COUNTIF(AJ30,"達成")+COUNTIF(AJ40,"達成")+COUNTIF(AJ50,"達成")+COUNTIF(AJ60,"達成")+COUNTIF(AJ70,"達成")+COUNTIF(AJ80,"達成")+COUNTIF(AJ90,"達成")+COUNTIF(AJ100,"達成")</f>
        <v>6</v>
      </c>
      <c r="AL7" s="15"/>
    </row>
    <row r="8" spans="1:38" ht="13.5" customHeight="1">
      <c r="B8" s="139" t="s">
        <v>28</v>
      </c>
      <c r="C8" s="139"/>
      <c r="D8" s="139"/>
      <c r="E8" s="139"/>
      <c r="F8" s="1" t="s">
        <v>11</v>
      </c>
      <c r="G8" s="140">
        <v>46096</v>
      </c>
      <c r="H8" s="140"/>
      <c r="I8" s="140"/>
      <c r="J8" s="140"/>
      <c r="K8" s="140"/>
      <c r="L8" s="141" t="s">
        <v>1</v>
      </c>
      <c r="M8" s="141"/>
      <c r="N8" s="141"/>
      <c r="O8" s="1" t="s">
        <v>11</v>
      </c>
      <c r="P8" s="142">
        <f>+G8-G7+1</f>
        <v>191</v>
      </c>
      <c r="Q8" s="142"/>
      <c r="R8" s="142"/>
      <c r="S8" s="73"/>
      <c r="AA8" s="11"/>
      <c r="AE8" s="146" t="s">
        <v>42</v>
      </c>
      <c r="AF8" s="147"/>
      <c r="AG8" s="147"/>
      <c r="AH8" s="147"/>
      <c r="AI8" s="148"/>
      <c r="AJ8" s="16" t="str">
        <f>IF(AND(AJ6&gt;0,AJ7&gt;=AJ6),"達成","未達成")</f>
        <v>達成</v>
      </c>
      <c r="AL8" s="15"/>
    </row>
    <row r="9" spans="1:38" ht="13.5" customHeight="1">
      <c r="B9" s="73" t="s">
        <v>27</v>
      </c>
      <c r="C9" s="2"/>
      <c r="D9" s="2"/>
      <c r="E9" s="2"/>
      <c r="F9" s="1" t="s">
        <v>11</v>
      </c>
      <c r="G9" s="31"/>
      <c r="H9" s="31"/>
      <c r="I9" s="31"/>
      <c r="J9" s="31"/>
      <c r="K9" s="31"/>
      <c r="L9" s="31"/>
      <c r="M9" s="31"/>
      <c r="N9" s="31"/>
      <c r="O9" s="31"/>
      <c r="P9" s="31"/>
      <c r="W9" s="75"/>
      <c r="X9" s="75"/>
      <c r="Y9" s="75"/>
      <c r="Z9" s="75"/>
      <c r="AA9" s="75"/>
      <c r="AB9" s="75"/>
      <c r="AC9" s="75"/>
      <c r="AD9" s="75"/>
      <c r="AE9" s="75"/>
    </row>
    <row r="10" spans="1:38" ht="13.5" customHeight="1">
      <c r="B10" s="73"/>
      <c r="C10" s="2"/>
      <c r="D10" s="2"/>
      <c r="E10" s="73" t="s">
        <v>37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W10" s="75"/>
      <c r="X10" s="75"/>
      <c r="Y10" s="75"/>
      <c r="Z10" s="75"/>
      <c r="AA10" s="75"/>
      <c r="AB10" s="75"/>
      <c r="AC10" s="75"/>
      <c r="AD10" s="75"/>
      <c r="AE10" s="75"/>
    </row>
    <row r="11" spans="1:38" ht="13.5" customHeight="1">
      <c r="A11" s="74" t="s">
        <v>16</v>
      </c>
      <c r="B11" s="41">
        <v>1</v>
      </c>
      <c r="C11" s="2" t="s">
        <v>32</v>
      </c>
      <c r="D11" s="2"/>
      <c r="E11" s="2" t="s">
        <v>38</v>
      </c>
      <c r="F11" s="2"/>
      <c r="W11" s="75"/>
      <c r="X11" s="75"/>
      <c r="Y11" s="75"/>
      <c r="Z11" s="75"/>
      <c r="AA11" s="75"/>
      <c r="AB11" s="75"/>
      <c r="AC11" s="75"/>
      <c r="AD11" s="75"/>
      <c r="AE11" s="75"/>
      <c r="AI11" s="22"/>
    </row>
    <row r="12" spans="1:38" ht="5.0999999999999996" customHeight="1">
      <c r="B12" s="22"/>
    </row>
    <row r="13" spans="1:38">
      <c r="B13" s="3" t="s">
        <v>10</v>
      </c>
      <c r="C13" s="53">
        <v>45906</v>
      </c>
      <c r="D13" s="13">
        <f>+C13+1</f>
        <v>45907</v>
      </c>
      <c r="E13" s="13">
        <f t="shared" ref="E13:Z13" si="0">+D13+1</f>
        <v>45908</v>
      </c>
      <c r="F13" s="13">
        <f t="shared" si="0"/>
        <v>45909</v>
      </c>
      <c r="G13" s="13">
        <f t="shared" si="0"/>
        <v>45910</v>
      </c>
      <c r="H13" s="13">
        <f t="shared" si="0"/>
        <v>45911</v>
      </c>
      <c r="I13" s="13">
        <f t="shared" si="0"/>
        <v>45912</v>
      </c>
      <c r="J13" s="13">
        <f t="shared" si="0"/>
        <v>45913</v>
      </c>
      <c r="K13" s="13">
        <f t="shared" si="0"/>
        <v>45914</v>
      </c>
      <c r="L13" s="13">
        <f t="shared" si="0"/>
        <v>45915</v>
      </c>
      <c r="M13" s="13">
        <f t="shared" si="0"/>
        <v>45916</v>
      </c>
      <c r="N13" s="13">
        <f t="shared" si="0"/>
        <v>45917</v>
      </c>
      <c r="O13" s="13">
        <f t="shared" si="0"/>
        <v>45918</v>
      </c>
      <c r="P13" s="13">
        <f t="shared" si="0"/>
        <v>45919</v>
      </c>
      <c r="Q13" s="13">
        <f t="shared" si="0"/>
        <v>45920</v>
      </c>
      <c r="R13" s="13">
        <f t="shared" si="0"/>
        <v>45921</v>
      </c>
      <c r="S13" s="13">
        <f t="shared" si="0"/>
        <v>45922</v>
      </c>
      <c r="T13" s="13">
        <f t="shared" si="0"/>
        <v>45923</v>
      </c>
      <c r="U13" s="13">
        <f t="shared" si="0"/>
        <v>45924</v>
      </c>
      <c r="V13" s="13">
        <f t="shared" si="0"/>
        <v>45925</v>
      </c>
      <c r="W13" s="13">
        <f>+V13+1</f>
        <v>45926</v>
      </c>
      <c r="X13" s="13">
        <f t="shared" si="0"/>
        <v>45927</v>
      </c>
      <c r="Y13" s="13">
        <f t="shared" si="0"/>
        <v>45928</v>
      </c>
      <c r="Z13" s="13">
        <f t="shared" si="0"/>
        <v>45929</v>
      </c>
      <c r="AA13" s="13">
        <f>+Z13+1</f>
        <v>45930</v>
      </c>
      <c r="AB13" s="13">
        <f t="shared" ref="AB13:AC13" si="1">+AA13+1</f>
        <v>45931</v>
      </c>
      <c r="AC13" s="13">
        <f t="shared" si="1"/>
        <v>45932</v>
      </c>
      <c r="AD13" s="52">
        <f>+AC13+1</f>
        <v>45933</v>
      </c>
      <c r="AE13" s="43"/>
      <c r="AF13" s="43"/>
      <c r="AG13" s="44"/>
      <c r="AH13" s="4"/>
      <c r="AI13" s="119">
        <f>B11</f>
        <v>1</v>
      </c>
      <c r="AJ13" s="120"/>
    </row>
    <row r="14" spans="1:38">
      <c r="B14" s="5" t="s">
        <v>4</v>
      </c>
      <c r="C14" s="37" t="str">
        <f>TEXT(WEEKDAY(+C13),"aaa")</f>
        <v>土</v>
      </c>
      <c r="D14" s="35" t="str">
        <f t="shared" ref="D14:AD14" si="2">TEXT(WEEKDAY(+D13),"aaa")</f>
        <v>日</v>
      </c>
      <c r="E14" s="35" t="str">
        <f t="shared" si="2"/>
        <v>月</v>
      </c>
      <c r="F14" s="35" t="str">
        <f t="shared" si="2"/>
        <v>火</v>
      </c>
      <c r="G14" s="35" t="str">
        <f t="shared" si="2"/>
        <v>水</v>
      </c>
      <c r="H14" s="35" t="str">
        <f t="shared" si="2"/>
        <v>木</v>
      </c>
      <c r="I14" s="35" t="str">
        <f t="shared" si="2"/>
        <v>金</v>
      </c>
      <c r="J14" s="35" t="str">
        <f t="shared" si="2"/>
        <v>土</v>
      </c>
      <c r="K14" s="35" t="str">
        <f t="shared" si="2"/>
        <v>日</v>
      </c>
      <c r="L14" s="35" t="str">
        <f t="shared" si="2"/>
        <v>月</v>
      </c>
      <c r="M14" s="35" t="str">
        <f t="shared" si="2"/>
        <v>火</v>
      </c>
      <c r="N14" s="35" t="str">
        <f t="shared" si="2"/>
        <v>水</v>
      </c>
      <c r="O14" s="35" t="str">
        <f t="shared" si="2"/>
        <v>木</v>
      </c>
      <c r="P14" s="35" t="str">
        <f t="shared" si="2"/>
        <v>金</v>
      </c>
      <c r="Q14" s="35" t="str">
        <f t="shared" si="2"/>
        <v>土</v>
      </c>
      <c r="R14" s="35" t="str">
        <f t="shared" si="2"/>
        <v>日</v>
      </c>
      <c r="S14" s="35" t="str">
        <f t="shared" si="2"/>
        <v>月</v>
      </c>
      <c r="T14" s="35" t="str">
        <f t="shared" si="2"/>
        <v>火</v>
      </c>
      <c r="U14" s="35" t="str">
        <f t="shared" si="2"/>
        <v>水</v>
      </c>
      <c r="V14" s="35" t="str">
        <f t="shared" si="2"/>
        <v>木</v>
      </c>
      <c r="W14" s="35" t="str">
        <f t="shared" si="2"/>
        <v>金</v>
      </c>
      <c r="X14" s="35" t="str">
        <f t="shared" si="2"/>
        <v>土</v>
      </c>
      <c r="Y14" s="35" t="str">
        <f t="shared" si="2"/>
        <v>日</v>
      </c>
      <c r="Z14" s="35" t="str">
        <f t="shared" si="2"/>
        <v>月</v>
      </c>
      <c r="AA14" s="35" t="str">
        <f t="shared" si="2"/>
        <v>火</v>
      </c>
      <c r="AB14" s="35" t="str">
        <f t="shared" si="2"/>
        <v>水</v>
      </c>
      <c r="AC14" s="35" t="str">
        <f t="shared" si="2"/>
        <v>木</v>
      </c>
      <c r="AD14" s="36" t="str">
        <f t="shared" si="2"/>
        <v>金</v>
      </c>
      <c r="AE14" s="45"/>
      <c r="AF14" s="45"/>
      <c r="AG14" s="45"/>
      <c r="AH14" s="75"/>
      <c r="AI14" s="17" t="s">
        <v>12</v>
      </c>
      <c r="AJ14" s="26">
        <f>+COUNTA(C15:AD16)</f>
        <v>0</v>
      </c>
    </row>
    <row r="15" spans="1:38" ht="13.5" customHeight="1">
      <c r="B15" s="121" t="s">
        <v>13</v>
      </c>
      <c r="C15" s="123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98"/>
      <c r="AC15" s="98"/>
      <c r="AD15" s="130"/>
      <c r="AE15" s="113"/>
      <c r="AF15" s="113"/>
      <c r="AG15" s="113"/>
      <c r="AH15" s="75"/>
      <c r="AI15" s="21" t="s">
        <v>29</v>
      </c>
      <c r="AJ15" s="12">
        <f>COUNTA(C13:AD13)-AJ14</f>
        <v>28</v>
      </c>
    </row>
    <row r="16" spans="1:38" ht="13.5" customHeight="1">
      <c r="B16" s="122"/>
      <c r="C16" s="123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99"/>
      <c r="AC16" s="99"/>
      <c r="AD16" s="131"/>
      <c r="AE16" s="113"/>
      <c r="AF16" s="113"/>
      <c r="AG16" s="113"/>
      <c r="AH16" s="75"/>
      <c r="AI16" s="21" t="s">
        <v>5</v>
      </c>
      <c r="AJ16" s="6">
        <f>+COUNTA(C17:AD18)</f>
        <v>8</v>
      </c>
    </row>
    <row r="17" spans="1:36" ht="13.5" customHeight="1">
      <c r="B17" s="114" t="s">
        <v>0</v>
      </c>
      <c r="C17" s="116" t="s">
        <v>7</v>
      </c>
      <c r="D17" s="112" t="s">
        <v>7</v>
      </c>
      <c r="E17" s="112"/>
      <c r="F17" s="112"/>
      <c r="G17" s="112"/>
      <c r="H17" s="112"/>
      <c r="I17" s="112"/>
      <c r="J17" s="112" t="s">
        <v>7</v>
      </c>
      <c r="K17" s="112" t="s">
        <v>7</v>
      </c>
      <c r="L17" s="112"/>
      <c r="M17" s="112"/>
      <c r="N17" s="112"/>
      <c r="O17" s="112"/>
      <c r="P17" s="112"/>
      <c r="Q17" s="112" t="s">
        <v>7</v>
      </c>
      <c r="R17" s="112" t="s">
        <v>7</v>
      </c>
      <c r="S17" s="112"/>
      <c r="T17" s="112"/>
      <c r="U17" s="112"/>
      <c r="V17" s="112"/>
      <c r="W17" s="112"/>
      <c r="X17" s="112" t="s">
        <v>7</v>
      </c>
      <c r="Y17" s="112" t="s">
        <v>7</v>
      </c>
      <c r="Z17" s="112"/>
      <c r="AA17" s="112"/>
      <c r="AB17" s="90"/>
      <c r="AC17" s="90"/>
      <c r="AD17" s="149"/>
      <c r="AE17" s="107"/>
      <c r="AF17" s="107"/>
      <c r="AG17" s="107"/>
      <c r="AH17" s="75"/>
      <c r="AI17" s="21" t="s">
        <v>8</v>
      </c>
      <c r="AJ17" s="8">
        <f>+AJ16/AJ15</f>
        <v>0.2857142857142857</v>
      </c>
    </row>
    <row r="18" spans="1:36">
      <c r="B18" s="115"/>
      <c r="C18" s="116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91"/>
      <c r="AC18" s="91"/>
      <c r="AD18" s="150"/>
      <c r="AE18" s="107"/>
      <c r="AF18" s="107"/>
      <c r="AG18" s="107"/>
      <c r="AH18" s="75"/>
      <c r="AI18" s="21" t="s">
        <v>9</v>
      </c>
      <c r="AJ18" s="6">
        <f>+COUNTA(C19:AD20)</f>
        <v>8</v>
      </c>
    </row>
    <row r="19" spans="1:36">
      <c r="B19" s="108" t="s">
        <v>6</v>
      </c>
      <c r="C19" s="110" t="s">
        <v>7</v>
      </c>
      <c r="D19" s="102" t="s">
        <v>7</v>
      </c>
      <c r="E19" s="102"/>
      <c r="F19" s="102"/>
      <c r="G19" s="102"/>
      <c r="H19" s="102"/>
      <c r="I19" s="102"/>
      <c r="J19" s="102" t="s">
        <v>7</v>
      </c>
      <c r="K19" s="102" t="s">
        <v>7</v>
      </c>
      <c r="L19" s="102"/>
      <c r="M19" s="102"/>
      <c r="N19" s="102"/>
      <c r="O19" s="102"/>
      <c r="P19" s="102"/>
      <c r="Q19" s="102" t="s">
        <v>7</v>
      </c>
      <c r="R19" s="102" t="s">
        <v>7</v>
      </c>
      <c r="S19" s="102"/>
      <c r="T19" s="102"/>
      <c r="U19" s="102"/>
      <c r="V19" s="102"/>
      <c r="W19" s="102"/>
      <c r="X19" s="102" t="s">
        <v>7</v>
      </c>
      <c r="Y19" s="102"/>
      <c r="Z19" s="102" t="s">
        <v>40</v>
      </c>
      <c r="AA19" s="102"/>
      <c r="AB19" s="94"/>
      <c r="AC19" s="94"/>
      <c r="AD19" s="151"/>
      <c r="AE19" s="105"/>
      <c r="AF19" s="105"/>
      <c r="AG19" s="105"/>
      <c r="AH19" s="75"/>
      <c r="AI19" s="21" t="s">
        <v>3</v>
      </c>
      <c r="AJ19" s="8">
        <f>+AJ18/AJ15</f>
        <v>0.2857142857142857</v>
      </c>
    </row>
    <row r="20" spans="1:36">
      <c r="B20" s="109"/>
      <c r="C20" s="111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95"/>
      <c r="AC20" s="95"/>
      <c r="AD20" s="152"/>
      <c r="AE20" s="105"/>
      <c r="AF20" s="105"/>
      <c r="AG20" s="105"/>
      <c r="AH20" s="75"/>
      <c r="AI20" s="58" t="s">
        <v>33</v>
      </c>
      <c r="AJ20" s="59" t="str">
        <f>IF(AND(AJ16&gt;=8,AJ18&gt;= AJ16),"達成","未達成")</f>
        <v>達成</v>
      </c>
    </row>
    <row r="21" spans="1:36" ht="13.5" customHeight="1">
      <c r="A21" s="74" t="s">
        <v>16</v>
      </c>
      <c r="B21" s="41">
        <v>2</v>
      </c>
      <c r="C21" s="2" t="s">
        <v>32</v>
      </c>
      <c r="D21" s="2"/>
      <c r="E21" s="2"/>
      <c r="F21" s="2"/>
      <c r="W21" s="75"/>
      <c r="X21" s="75"/>
      <c r="Y21" s="75"/>
      <c r="Z21" s="75"/>
      <c r="AA21" s="75"/>
      <c r="AB21" s="75"/>
      <c r="AC21" s="75"/>
      <c r="AD21" s="75"/>
      <c r="AE21" s="75"/>
      <c r="AI21" s="22"/>
    </row>
    <row r="22" spans="1:36" ht="5.0999999999999996" customHeight="1">
      <c r="B22" s="22"/>
    </row>
    <row r="23" spans="1:36">
      <c r="B23" s="18" t="s">
        <v>10</v>
      </c>
      <c r="C23" s="54">
        <f>AD13+1</f>
        <v>45934</v>
      </c>
      <c r="D23" s="19">
        <f>+C23+1</f>
        <v>45935</v>
      </c>
      <c r="E23" s="19">
        <f t="shared" ref="E23:Z23" si="3">+D23+1</f>
        <v>45936</v>
      </c>
      <c r="F23" s="19">
        <f t="shared" si="3"/>
        <v>45937</v>
      </c>
      <c r="G23" s="19">
        <f t="shared" si="3"/>
        <v>45938</v>
      </c>
      <c r="H23" s="19">
        <f t="shared" si="3"/>
        <v>45939</v>
      </c>
      <c r="I23" s="19">
        <f t="shared" si="3"/>
        <v>45940</v>
      </c>
      <c r="J23" s="19">
        <f t="shared" si="3"/>
        <v>45941</v>
      </c>
      <c r="K23" s="19">
        <f t="shared" si="3"/>
        <v>45942</v>
      </c>
      <c r="L23" s="19">
        <f t="shared" si="3"/>
        <v>45943</v>
      </c>
      <c r="M23" s="19">
        <f t="shared" si="3"/>
        <v>45944</v>
      </c>
      <c r="N23" s="19">
        <f t="shared" si="3"/>
        <v>45945</v>
      </c>
      <c r="O23" s="19">
        <f t="shared" si="3"/>
        <v>45946</v>
      </c>
      <c r="P23" s="19">
        <f t="shared" si="3"/>
        <v>45947</v>
      </c>
      <c r="Q23" s="19">
        <f t="shared" si="3"/>
        <v>45948</v>
      </c>
      <c r="R23" s="19">
        <f t="shared" si="3"/>
        <v>45949</v>
      </c>
      <c r="S23" s="19">
        <f t="shared" si="3"/>
        <v>45950</v>
      </c>
      <c r="T23" s="19">
        <f t="shared" si="3"/>
        <v>45951</v>
      </c>
      <c r="U23" s="19">
        <f t="shared" si="3"/>
        <v>45952</v>
      </c>
      <c r="V23" s="19">
        <f t="shared" si="3"/>
        <v>45953</v>
      </c>
      <c r="W23" s="19">
        <f>+V23+1</f>
        <v>45954</v>
      </c>
      <c r="X23" s="19">
        <f t="shared" si="3"/>
        <v>45955</v>
      </c>
      <c r="Y23" s="19">
        <f t="shared" si="3"/>
        <v>45956</v>
      </c>
      <c r="Z23" s="19">
        <f t="shared" si="3"/>
        <v>45957</v>
      </c>
      <c r="AA23" s="19">
        <f>+Z23+1</f>
        <v>45958</v>
      </c>
      <c r="AB23" s="13">
        <f t="shared" ref="AB23:AD23" si="4">+AA23+1</f>
        <v>45959</v>
      </c>
      <c r="AC23" s="13">
        <f t="shared" si="4"/>
        <v>45960</v>
      </c>
      <c r="AD23" s="51">
        <f t="shared" si="4"/>
        <v>45961</v>
      </c>
      <c r="AE23" s="46"/>
      <c r="AF23" s="43"/>
      <c r="AG23" s="44"/>
      <c r="AH23" s="4"/>
      <c r="AI23" s="119">
        <f>B21</f>
        <v>2</v>
      </c>
      <c r="AJ23" s="120"/>
    </row>
    <row r="24" spans="1:36">
      <c r="B24" s="20" t="s">
        <v>4</v>
      </c>
      <c r="C24" s="29" t="str">
        <f>TEXT(WEEKDAY(+C23),"aaa")</f>
        <v>土</v>
      </c>
      <c r="D24" s="25" t="str">
        <f t="shared" ref="D24:AD24" si="5">TEXT(WEEKDAY(+D23),"aaa")</f>
        <v>日</v>
      </c>
      <c r="E24" s="25" t="str">
        <f t="shared" si="5"/>
        <v>月</v>
      </c>
      <c r="F24" s="25" t="str">
        <f t="shared" si="5"/>
        <v>火</v>
      </c>
      <c r="G24" s="25" t="str">
        <f t="shared" si="5"/>
        <v>水</v>
      </c>
      <c r="H24" s="25" t="str">
        <f t="shared" si="5"/>
        <v>木</v>
      </c>
      <c r="I24" s="25" t="str">
        <f t="shared" si="5"/>
        <v>金</v>
      </c>
      <c r="J24" s="25" t="str">
        <f t="shared" si="5"/>
        <v>土</v>
      </c>
      <c r="K24" s="25" t="str">
        <f t="shared" si="5"/>
        <v>日</v>
      </c>
      <c r="L24" s="25" t="str">
        <f t="shared" si="5"/>
        <v>月</v>
      </c>
      <c r="M24" s="25" t="str">
        <f t="shared" si="5"/>
        <v>火</v>
      </c>
      <c r="N24" s="25" t="str">
        <f t="shared" si="5"/>
        <v>水</v>
      </c>
      <c r="O24" s="25" t="str">
        <f t="shared" si="5"/>
        <v>木</v>
      </c>
      <c r="P24" s="25" t="str">
        <f t="shared" si="5"/>
        <v>金</v>
      </c>
      <c r="Q24" s="25" t="str">
        <f t="shared" si="5"/>
        <v>土</v>
      </c>
      <c r="R24" s="25" t="str">
        <f t="shared" si="5"/>
        <v>日</v>
      </c>
      <c r="S24" s="25" t="str">
        <f t="shared" si="5"/>
        <v>月</v>
      </c>
      <c r="T24" s="25" t="str">
        <f t="shared" si="5"/>
        <v>火</v>
      </c>
      <c r="U24" s="25" t="str">
        <f t="shared" si="5"/>
        <v>水</v>
      </c>
      <c r="V24" s="25" t="str">
        <f t="shared" si="5"/>
        <v>木</v>
      </c>
      <c r="W24" s="25" t="str">
        <f t="shared" si="5"/>
        <v>金</v>
      </c>
      <c r="X24" s="25" t="str">
        <f t="shared" si="5"/>
        <v>土</v>
      </c>
      <c r="Y24" s="25" t="str">
        <f t="shared" si="5"/>
        <v>日</v>
      </c>
      <c r="Z24" s="25" t="str">
        <f t="shared" si="5"/>
        <v>月</v>
      </c>
      <c r="AA24" s="25" t="str">
        <f t="shared" si="5"/>
        <v>火</v>
      </c>
      <c r="AB24" s="35" t="str">
        <f t="shared" si="5"/>
        <v>水</v>
      </c>
      <c r="AC24" s="35" t="str">
        <f t="shared" si="5"/>
        <v>木</v>
      </c>
      <c r="AD24" s="42" t="str">
        <f t="shared" si="5"/>
        <v>金</v>
      </c>
      <c r="AE24" s="47"/>
      <c r="AF24" s="45"/>
      <c r="AG24" s="45"/>
      <c r="AH24" s="75"/>
      <c r="AI24" s="17" t="s">
        <v>12</v>
      </c>
      <c r="AJ24" s="26">
        <f>+COUNTA(C25:AD26)</f>
        <v>0</v>
      </c>
    </row>
    <row r="25" spans="1:36" ht="13.5" customHeight="1">
      <c r="B25" s="128" t="s">
        <v>13</v>
      </c>
      <c r="C25" s="123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98"/>
      <c r="AC25" s="98"/>
      <c r="AD25" s="100"/>
      <c r="AE25" s="118"/>
      <c r="AF25" s="113"/>
      <c r="AG25" s="113"/>
      <c r="AH25" s="75"/>
      <c r="AI25" s="21" t="s">
        <v>29</v>
      </c>
      <c r="AJ25" s="12">
        <f>COUNTA(C23:AD23)-AJ24</f>
        <v>28</v>
      </c>
    </row>
    <row r="26" spans="1:36" ht="13.5" customHeight="1">
      <c r="B26" s="129"/>
      <c r="C26" s="123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99"/>
      <c r="AC26" s="99"/>
      <c r="AD26" s="101"/>
      <c r="AE26" s="118"/>
      <c r="AF26" s="113"/>
      <c r="AG26" s="113"/>
      <c r="AH26" s="75"/>
      <c r="AI26" s="21" t="s">
        <v>5</v>
      </c>
      <c r="AJ26" s="6">
        <f>+COUNTA(C27:AD28)</f>
        <v>8</v>
      </c>
    </row>
    <row r="27" spans="1:36" ht="13.5" customHeight="1">
      <c r="B27" s="126" t="s">
        <v>0</v>
      </c>
      <c r="C27" s="116" t="s">
        <v>7</v>
      </c>
      <c r="D27" s="112" t="s">
        <v>7</v>
      </c>
      <c r="E27" s="112"/>
      <c r="F27" s="112"/>
      <c r="G27" s="112"/>
      <c r="H27" s="112"/>
      <c r="I27" s="112"/>
      <c r="J27" s="112" t="s">
        <v>7</v>
      </c>
      <c r="K27" s="112" t="s">
        <v>7</v>
      </c>
      <c r="L27" s="112"/>
      <c r="M27" s="112"/>
      <c r="N27" s="112"/>
      <c r="O27" s="112"/>
      <c r="P27" s="112"/>
      <c r="Q27" s="112" t="s">
        <v>7</v>
      </c>
      <c r="R27" s="112" t="s">
        <v>7</v>
      </c>
      <c r="S27" s="112"/>
      <c r="T27" s="112"/>
      <c r="U27" s="112"/>
      <c r="V27" s="112"/>
      <c r="W27" s="112"/>
      <c r="X27" s="112" t="s">
        <v>7</v>
      </c>
      <c r="Y27" s="112" t="s">
        <v>7</v>
      </c>
      <c r="Z27" s="112"/>
      <c r="AA27" s="112"/>
      <c r="AB27" s="90"/>
      <c r="AC27" s="90"/>
      <c r="AD27" s="92"/>
      <c r="AE27" s="106"/>
      <c r="AF27" s="107"/>
      <c r="AG27" s="107"/>
      <c r="AH27" s="75"/>
      <c r="AI27" s="21" t="s">
        <v>8</v>
      </c>
      <c r="AJ27" s="8">
        <f>+AJ26/AJ25</f>
        <v>0.2857142857142857</v>
      </c>
    </row>
    <row r="28" spans="1:36">
      <c r="B28" s="127"/>
      <c r="C28" s="116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91"/>
      <c r="AC28" s="91"/>
      <c r="AD28" s="93"/>
      <c r="AE28" s="106"/>
      <c r="AF28" s="107"/>
      <c r="AG28" s="107"/>
      <c r="AH28" s="75"/>
      <c r="AI28" s="21" t="s">
        <v>9</v>
      </c>
      <c r="AJ28" s="6">
        <f>+COUNTA(C29:AD30)</f>
        <v>8</v>
      </c>
    </row>
    <row r="29" spans="1:36">
      <c r="B29" s="124" t="s">
        <v>6</v>
      </c>
      <c r="C29" s="110" t="s">
        <v>7</v>
      </c>
      <c r="D29" s="102" t="s">
        <v>7</v>
      </c>
      <c r="E29" s="102"/>
      <c r="F29" s="102"/>
      <c r="G29" s="102"/>
      <c r="H29" s="102"/>
      <c r="I29" s="102"/>
      <c r="J29" s="102" t="s">
        <v>7</v>
      </c>
      <c r="K29" s="102" t="s">
        <v>7</v>
      </c>
      <c r="L29" s="102"/>
      <c r="M29" s="102"/>
      <c r="N29" s="102"/>
      <c r="O29" s="102"/>
      <c r="P29" s="102"/>
      <c r="Q29" s="102" t="s">
        <v>7</v>
      </c>
      <c r="R29" s="102" t="s">
        <v>7</v>
      </c>
      <c r="S29" s="102"/>
      <c r="T29" s="102"/>
      <c r="U29" s="102"/>
      <c r="V29" s="102"/>
      <c r="W29" s="102"/>
      <c r="X29" s="102" t="s">
        <v>7</v>
      </c>
      <c r="Y29" s="102" t="s">
        <v>7</v>
      </c>
      <c r="Z29" s="102"/>
      <c r="AA29" s="102"/>
      <c r="AB29" s="94"/>
      <c r="AC29" s="94"/>
      <c r="AD29" s="96"/>
      <c r="AE29" s="104"/>
      <c r="AF29" s="105"/>
      <c r="AG29" s="105"/>
      <c r="AH29" s="75"/>
      <c r="AI29" s="21" t="s">
        <v>3</v>
      </c>
      <c r="AJ29" s="8">
        <f>+AJ28/AJ25</f>
        <v>0.2857142857142857</v>
      </c>
    </row>
    <row r="30" spans="1:36">
      <c r="B30" s="125"/>
      <c r="C30" s="111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95"/>
      <c r="AC30" s="95"/>
      <c r="AD30" s="97"/>
      <c r="AE30" s="104"/>
      <c r="AF30" s="105"/>
      <c r="AG30" s="105"/>
      <c r="AH30" s="75"/>
      <c r="AI30" s="58" t="s">
        <v>33</v>
      </c>
      <c r="AJ30" s="59" t="str">
        <f>IF(AND(AJ26&gt;=8,AJ28&gt;= AJ26),"達成","未達成")</f>
        <v>達成</v>
      </c>
    </row>
    <row r="31" spans="1:36" ht="13.5" customHeight="1">
      <c r="A31" s="74" t="s">
        <v>16</v>
      </c>
      <c r="B31" s="41">
        <v>3</v>
      </c>
      <c r="C31" s="2" t="s">
        <v>32</v>
      </c>
      <c r="D31" s="2"/>
      <c r="E31" s="2"/>
      <c r="F31" s="2"/>
      <c r="W31" s="75"/>
      <c r="X31" s="75"/>
      <c r="Y31" s="75"/>
      <c r="Z31" s="75"/>
      <c r="AA31" s="75"/>
      <c r="AB31" s="75"/>
      <c r="AC31" s="75"/>
      <c r="AD31" s="75"/>
      <c r="AE31" s="75"/>
      <c r="AI31" s="22"/>
    </row>
    <row r="32" spans="1:36" ht="5.0999999999999996" customHeight="1">
      <c r="B32" s="22"/>
    </row>
    <row r="33" spans="1:36">
      <c r="B33" s="3" t="s">
        <v>10</v>
      </c>
      <c r="C33" s="54">
        <f>AD23+1</f>
        <v>45962</v>
      </c>
      <c r="D33" s="13">
        <f>+C33+1</f>
        <v>45963</v>
      </c>
      <c r="E33" s="13">
        <f t="shared" ref="E33:Z33" si="6">+D33+1</f>
        <v>45964</v>
      </c>
      <c r="F33" s="13">
        <f t="shared" si="6"/>
        <v>45965</v>
      </c>
      <c r="G33" s="13">
        <f t="shared" si="6"/>
        <v>45966</v>
      </c>
      <c r="H33" s="13">
        <f t="shared" si="6"/>
        <v>45967</v>
      </c>
      <c r="I33" s="13">
        <f t="shared" si="6"/>
        <v>45968</v>
      </c>
      <c r="J33" s="13">
        <f t="shared" si="6"/>
        <v>45969</v>
      </c>
      <c r="K33" s="13">
        <f t="shared" si="6"/>
        <v>45970</v>
      </c>
      <c r="L33" s="13">
        <f t="shared" si="6"/>
        <v>45971</v>
      </c>
      <c r="M33" s="13">
        <f t="shared" si="6"/>
        <v>45972</v>
      </c>
      <c r="N33" s="13">
        <f t="shared" si="6"/>
        <v>45973</v>
      </c>
      <c r="O33" s="13">
        <f t="shared" si="6"/>
        <v>45974</v>
      </c>
      <c r="P33" s="13">
        <f t="shared" si="6"/>
        <v>45975</v>
      </c>
      <c r="Q33" s="13">
        <f t="shared" si="6"/>
        <v>45976</v>
      </c>
      <c r="R33" s="13">
        <f t="shared" si="6"/>
        <v>45977</v>
      </c>
      <c r="S33" s="13">
        <f t="shared" si="6"/>
        <v>45978</v>
      </c>
      <c r="T33" s="13">
        <f t="shared" si="6"/>
        <v>45979</v>
      </c>
      <c r="U33" s="13">
        <f t="shared" si="6"/>
        <v>45980</v>
      </c>
      <c r="V33" s="13">
        <f t="shared" si="6"/>
        <v>45981</v>
      </c>
      <c r="W33" s="13">
        <f>+V33+1</f>
        <v>45982</v>
      </c>
      <c r="X33" s="13">
        <f t="shared" si="6"/>
        <v>45983</v>
      </c>
      <c r="Y33" s="13">
        <f t="shared" si="6"/>
        <v>45984</v>
      </c>
      <c r="Z33" s="13">
        <f t="shared" si="6"/>
        <v>45985</v>
      </c>
      <c r="AA33" s="13">
        <f>+Z33+1</f>
        <v>45986</v>
      </c>
      <c r="AB33" s="13">
        <f t="shared" ref="AB33:AD33" si="7">+AA33+1</f>
        <v>45987</v>
      </c>
      <c r="AC33" s="13">
        <f t="shared" si="7"/>
        <v>45988</v>
      </c>
      <c r="AD33" s="51">
        <f t="shared" si="7"/>
        <v>45989</v>
      </c>
      <c r="AE33" s="46"/>
      <c r="AF33" s="43"/>
      <c r="AG33" s="44"/>
      <c r="AH33" s="4"/>
      <c r="AI33" s="119">
        <f>B31</f>
        <v>3</v>
      </c>
      <c r="AJ33" s="120"/>
    </row>
    <row r="34" spans="1:36">
      <c r="B34" s="5" t="s">
        <v>4</v>
      </c>
      <c r="C34" s="37" t="str">
        <f>TEXT(WEEKDAY(+C33),"aaa")</f>
        <v>土</v>
      </c>
      <c r="D34" s="35" t="str">
        <f t="shared" ref="D34:AD34" si="8">TEXT(WEEKDAY(+D33),"aaa")</f>
        <v>日</v>
      </c>
      <c r="E34" s="35" t="str">
        <f t="shared" si="8"/>
        <v>月</v>
      </c>
      <c r="F34" s="35" t="str">
        <f t="shared" si="8"/>
        <v>火</v>
      </c>
      <c r="G34" s="35" t="str">
        <f t="shared" si="8"/>
        <v>水</v>
      </c>
      <c r="H34" s="35" t="str">
        <f t="shared" si="8"/>
        <v>木</v>
      </c>
      <c r="I34" s="35" t="str">
        <f t="shared" si="8"/>
        <v>金</v>
      </c>
      <c r="J34" s="35" t="str">
        <f t="shared" si="8"/>
        <v>土</v>
      </c>
      <c r="K34" s="35" t="str">
        <f t="shared" si="8"/>
        <v>日</v>
      </c>
      <c r="L34" s="35" t="str">
        <f t="shared" si="8"/>
        <v>月</v>
      </c>
      <c r="M34" s="35" t="str">
        <f t="shared" si="8"/>
        <v>火</v>
      </c>
      <c r="N34" s="35" t="str">
        <f t="shared" si="8"/>
        <v>水</v>
      </c>
      <c r="O34" s="35" t="str">
        <f t="shared" si="8"/>
        <v>木</v>
      </c>
      <c r="P34" s="35" t="str">
        <f t="shared" si="8"/>
        <v>金</v>
      </c>
      <c r="Q34" s="35" t="str">
        <f t="shared" si="8"/>
        <v>土</v>
      </c>
      <c r="R34" s="35" t="str">
        <f t="shared" si="8"/>
        <v>日</v>
      </c>
      <c r="S34" s="35" t="str">
        <f t="shared" si="8"/>
        <v>月</v>
      </c>
      <c r="T34" s="35" t="str">
        <f t="shared" si="8"/>
        <v>火</v>
      </c>
      <c r="U34" s="35" t="str">
        <f t="shared" si="8"/>
        <v>水</v>
      </c>
      <c r="V34" s="35" t="str">
        <f t="shared" si="8"/>
        <v>木</v>
      </c>
      <c r="W34" s="35" t="str">
        <f t="shared" si="8"/>
        <v>金</v>
      </c>
      <c r="X34" s="35" t="str">
        <f t="shared" si="8"/>
        <v>土</v>
      </c>
      <c r="Y34" s="35" t="str">
        <f t="shared" si="8"/>
        <v>日</v>
      </c>
      <c r="Z34" s="35" t="str">
        <f t="shared" si="8"/>
        <v>月</v>
      </c>
      <c r="AA34" s="35" t="str">
        <f t="shared" si="8"/>
        <v>火</v>
      </c>
      <c r="AB34" s="35" t="str">
        <f t="shared" si="8"/>
        <v>水</v>
      </c>
      <c r="AC34" s="35" t="str">
        <f t="shared" si="8"/>
        <v>木</v>
      </c>
      <c r="AD34" s="42" t="str">
        <f t="shared" si="8"/>
        <v>金</v>
      </c>
      <c r="AE34" s="47"/>
      <c r="AF34" s="45"/>
      <c r="AG34" s="45"/>
      <c r="AH34" s="75"/>
      <c r="AI34" s="17" t="s">
        <v>12</v>
      </c>
      <c r="AJ34" s="26">
        <f>+COUNTA(C35:AD36)</f>
        <v>0</v>
      </c>
    </row>
    <row r="35" spans="1:36" ht="13.5" customHeight="1">
      <c r="B35" s="121" t="s">
        <v>13</v>
      </c>
      <c r="C35" s="123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98"/>
      <c r="AC35" s="98"/>
      <c r="AD35" s="100"/>
      <c r="AE35" s="118"/>
      <c r="AF35" s="113"/>
      <c r="AG35" s="113"/>
      <c r="AH35" s="75"/>
      <c r="AI35" s="21" t="s">
        <v>29</v>
      </c>
      <c r="AJ35" s="12">
        <f>COUNTA(C33:AD33)-AJ34</f>
        <v>28</v>
      </c>
    </row>
    <row r="36" spans="1:36" ht="13.5" customHeight="1">
      <c r="B36" s="122"/>
      <c r="C36" s="123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99"/>
      <c r="AC36" s="99"/>
      <c r="AD36" s="101"/>
      <c r="AE36" s="118"/>
      <c r="AF36" s="113"/>
      <c r="AG36" s="113"/>
      <c r="AH36" s="75"/>
      <c r="AI36" s="21" t="s">
        <v>5</v>
      </c>
      <c r="AJ36" s="6">
        <f>+COUNTA(C37:AD38)</f>
        <v>8</v>
      </c>
    </row>
    <row r="37" spans="1:36" ht="13.5" customHeight="1">
      <c r="B37" s="114" t="s">
        <v>0</v>
      </c>
      <c r="C37" s="116" t="s">
        <v>7</v>
      </c>
      <c r="D37" s="112" t="s">
        <v>7</v>
      </c>
      <c r="E37" s="112"/>
      <c r="F37" s="112"/>
      <c r="G37" s="112"/>
      <c r="H37" s="112"/>
      <c r="I37" s="112"/>
      <c r="J37" s="112" t="s">
        <v>7</v>
      </c>
      <c r="K37" s="112" t="s">
        <v>7</v>
      </c>
      <c r="L37" s="112"/>
      <c r="M37" s="112"/>
      <c r="N37" s="112"/>
      <c r="O37" s="112"/>
      <c r="P37" s="112"/>
      <c r="Q37" s="112" t="s">
        <v>7</v>
      </c>
      <c r="R37" s="112" t="s">
        <v>7</v>
      </c>
      <c r="S37" s="112"/>
      <c r="T37" s="112"/>
      <c r="U37" s="112"/>
      <c r="V37" s="112"/>
      <c r="W37" s="112"/>
      <c r="X37" s="112" t="s">
        <v>7</v>
      </c>
      <c r="Y37" s="112" t="s">
        <v>7</v>
      </c>
      <c r="Z37" s="112"/>
      <c r="AA37" s="112"/>
      <c r="AB37" s="90"/>
      <c r="AC37" s="90"/>
      <c r="AD37" s="92"/>
      <c r="AE37" s="106"/>
      <c r="AF37" s="107"/>
      <c r="AG37" s="107"/>
      <c r="AH37" s="75"/>
      <c r="AI37" s="21" t="s">
        <v>8</v>
      </c>
      <c r="AJ37" s="8">
        <f>+AJ36/AJ35</f>
        <v>0.2857142857142857</v>
      </c>
    </row>
    <row r="38" spans="1:36">
      <c r="B38" s="115"/>
      <c r="C38" s="11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91"/>
      <c r="AC38" s="91"/>
      <c r="AD38" s="93"/>
      <c r="AE38" s="106"/>
      <c r="AF38" s="107"/>
      <c r="AG38" s="107"/>
      <c r="AH38" s="75"/>
      <c r="AI38" s="21" t="s">
        <v>9</v>
      </c>
      <c r="AJ38" s="6">
        <f>+COUNTA(C39:AD40)</f>
        <v>8</v>
      </c>
    </row>
    <row r="39" spans="1:36">
      <c r="B39" s="108" t="s">
        <v>6</v>
      </c>
      <c r="C39" s="110" t="s">
        <v>7</v>
      </c>
      <c r="D39" s="102" t="s">
        <v>7</v>
      </c>
      <c r="E39" s="102"/>
      <c r="F39" s="102"/>
      <c r="G39" s="102"/>
      <c r="H39" s="102"/>
      <c r="I39" s="102"/>
      <c r="J39" s="102" t="s">
        <v>7</v>
      </c>
      <c r="K39" s="102" t="s">
        <v>7</v>
      </c>
      <c r="L39" s="102"/>
      <c r="M39" s="102"/>
      <c r="N39" s="102"/>
      <c r="O39" s="102"/>
      <c r="P39" s="102"/>
      <c r="Q39" s="102" t="s">
        <v>7</v>
      </c>
      <c r="R39" s="102" t="s">
        <v>7</v>
      </c>
      <c r="S39" s="102"/>
      <c r="T39" s="102"/>
      <c r="U39" s="102"/>
      <c r="V39" s="102"/>
      <c r="W39" s="102"/>
      <c r="X39" s="102" t="s">
        <v>7</v>
      </c>
      <c r="Y39" s="102" t="s">
        <v>7</v>
      </c>
      <c r="Z39" s="102"/>
      <c r="AA39" s="102"/>
      <c r="AB39" s="94"/>
      <c r="AC39" s="94"/>
      <c r="AD39" s="96"/>
      <c r="AE39" s="104"/>
      <c r="AF39" s="105"/>
      <c r="AG39" s="105"/>
      <c r="AH39" s="75"/>
      <c r="AI39" s="21" t="s">
        <v>3</v>
      </c>
      <c r="AJ39" s="8">
        <f>+AJ38/AJ35</f>
        <v>0.2857142857142857</v>
      </c>
    </row>
    <row r="40" spans="1:36">
      <c r="B40" s="109"/>
      <c r="C40" s="111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95"/>
      <c r="AC40" s="95"/>
      <c r="AD40" s="97"/>
      <c r="AE40" s="104"/>
      <c r="AF40" s="105"/>
      <c r="AG40" s="105"/>
      <c r="AH40" s="75"/>
      <c r="AI40" s="58" t="s">
        <v>33</v>
      </c>
      <c r="AJ40" s="59" t="str">
        <f>IF(AND(AJ36&gt;=8,AJ38&gt;= AJ36),"達成","未達成")</f>
        <v>達成</v>
      </c>
    </row>
    <row r="41" spans="1:36" ht="13.5" customHeight="1">
      <c r="A41" s="74" t="s">
        <v>16</v>
      </c>
      <c r="B41" s="41">
        <v>4</v>
      </c>
      <c r="C41" s="2" t="s">
        <v>32</v>
      </c>
      <c r="D41" s="2"/>
      <c r="E41" s="2"/>
      <c r="F41" s="2"/>
      <c r="W41" s="75"/>
      <c r="X41" s="75"/>
      <c r="Y41" s="75"/>
      <c r="Z41" s="75"/>
      <c r="AA41" s="75"/>
      <c r="AB41" s="75"/>
      <c r="AC41" s="75"/>
      <c r="AD41" s="75"/>
      <c r="AE41" s="75"/>
      <c r="AI41" s="22"/>
    </row>
    <row r="42" spans="1:36" ht="5.0999999999999996" customHeight="1">
      <c r="B42" s="22"/>
    </row>
    <row r="43" spans="1:36">
      <c r="B43" s="18" t="s">
        <v>10</v>
      </c>
      <c r="C43" s="54">
        <f>AD33+1</f>
        <v>45990</v>
      </c>
      <c r="D43" s="19">
        <f>+C43+1</f>
        <v>45991</v>
      </c>
      <c r="E43" s="19">
        <f t="shared" ref="E43:Z43" si="9">+D43+1</f>
        <v>45992</v>
      </c>
      <c r="F43" s="19">
        <f t="shared" si="9"/>
        <v>45993</v>
      </c>
      <c r="G43" s="19">
        <f t="shared" si="9"/>
        <v>45994</v>
      </c>
      <c r="H43" s="19">
        <f t="shared" si="9"/>
        <v>45995</v>
      </c>
      <c r="I43" s="19">
        <f t="shared" si="9"/>
        <v>45996</v>
      </c>
      <c r="J43" s="19">
        <f t="shared" si="9"/>
        <v>45997</v>
      </c>
      <c r="K43" s="19">
        <f t="shared" si="9"/>
        <v>45998</v>
      </c>
      <c r="L43" s="19">
        <f t="shared" si="9"/>
        <v>45999</v>
      </c>
      <c r="M43" s="19">
        <f t="shared" si="9"/>
        <v>46000</v>
      </c>
      <c r="N43" s="19">
        <f t="shared" si="9"/>
        <v>46001</v>
      </c>
      <c r="O43" s="19">
        <f t="shared" si="9"/>
        <v>46002</v>
      </c>
      <c r="P43" s="19">
        <f t="shared" si="9"/>
        <v>46003</v>
      </c>
      <c r="Q43" s="19">
        <f t="shared" si="9"/>
        <v>46004</v>
      </c>
      <c r="R43" s="19">
        <f t="shared" si="9"/>
        <v>46005</v>
      </c>
      <c r="S43" s="19">
        <f t="shared" si="9"/>
        <v>46006</v>
      </c>
      <c r="T43" s="19">
        <f t="shared" si="9"/>
        <v>46007</v>
      </c>
      <c r="U43" s="19">
        <f t="shared" si="9"/>
        <v>46008</v>
      </c>
      <c r="V43" s="19">
        <f t="shared" si="9"/>
        <v>46009</v>
      </c>
      <c r="W43" s="19">
        <f>+V43+1</f>
        <v>46010</v>
      </c>
      <c r="X43" s="19">
        <f t="shared" si="9"/>
        <v>46011</v>
      </c>
      <c r="Y43" s="19">
        <f t="shared" si="9"/>
        <v>46012</v>
      </c>
      <c r="Z43" s="19">
        <f t="shared" si="9"/>
        <v>46013</v>
      </c>
      <c r="AA43" s="19">
        <f>+Z43+1</f>
        <v>46014</v>
      </c>
      <c r="AB43" s="13">
        <f t="shared" ref="AB43:AD43" si="10">+AA43+1</f>
        <v>46015</v>
      </c>
      <c r="AC43" s="13">
        <f t="shared" si="10"/>
        <v>46016</v>
      </c>
      <c r="AD43" s="51">
        <f t="shared" si="10"/>
        <v>46017</v>
      </c>
      <c r="AE43" s="46"/>
      <c r="AF43" s="43"/>
      <c r="AG43" s="44"/>
      <c r="AH43" s="4"/>
      <c r="AI43" s="119">
        <f>B41</f>
        <v>4</v>
      </c>
      <c r="AJ43" s="120"/>
    </row>
    <row r="44" spans="1:36">
      <c r="B44" s="20" t="s">
        <v>4</v>
      </c>
      <c r="C44" s="29" t="str">
        <f>TEXT(WEEKDAY(+C43),"aaa")</f>
        <v>土</v>
      </c>
      <c r="D44" s="25" t="str">
        <f t="shared" ref="D44:AD44" si="11">TEXT(WEEKDAY(+D43),"aaa")</f>
        <v>日</v>
      </c>
      <c r="E44" s="25" t="str">
        <f t="shared" si="11"/>
        <v>月</v>
      </c>
      <c r="F44" s="25" t="str">
        <f t="shared" si="11"/>
        <v>火</v>
      </c>
      <c r="G44" s="25" t="str">
        <f t="shared" si="11"/>
        <v>水</v>
      </c>
      <c r="H44" s="25" t="str">
        <f t="shared" si="11"/>
        <v>木</v>
      </c>
      <c r="I44" s="25" t="str">
        <f t="shared" si="11"/>
        <v>金</v>
      </c>
      <c r="J44" s="25" t="str">
        <f t="shared" si="11"/>
        <v>土</v>
      </c>
      <c r="K44" s="25" t="str">
        <f t="shared" si="11"/>
        <v>日</v>
      </c>
      <c r="L44" s="25" t="str">
        <f t="shared" si="11"/>
        <v>月</v>
      </c>
      <c r="M44" s="25" t="str">
        <f t="shared" si="11"/>
        <v>火</v>
      </c>
      <c r="N44" s="25" t="str">
        <f t="shared" si="11"/>
        <v>水</v>
      </c>
      <c r="O44" s="25" t="str">
        <f t="shared" si="11"/>
        <v>木</v>
      </c>
      <c r="P44" s="25" t="str">
        <f t="shared" si="11"/>
        <v>金</v>
      </c>
      <c r="Q44" s="25" t="str">
        <f t="shared" si="11"/>
        <v>土</v>
      </c>
      <c r="R44" s="25" t="str">
        <f t="shared" si="11"/>
        <v>日</v>
      </c>
      <c r="S44" s="25" t="str">
        <f t="shared" si="11"/>
        <v>月</v>
      </c>
      <c r="T44" s="25" t="str">
        <f t="shared" si="11"/>
        <v>火</v>
      </c>
      <c r="U44" s="25" t="str">
        <f t="shared" si="11"/>
        <v>水</v>
      </c>
      <c r="V44" s="25" t="str">
        <f t="shared" si="11"/>
        <v>木</v>
      </c>
      <c r="W44" s="25" t="str">
        <f t="shared" si="11"/>
        <v>金</v>
      </c>
      <c r="X44" s="25" t="str">
        <f t="shared" si="11"/>
        <v>土</v>
      </c>
      <c r="Y44" s="25" t="str">
        <f t="shared" si="11"/>
        <v>日</v>
      </c>
      <c r="Z44" s="25" t="str">
        <f t="shared" si="11"/>
        <v>月</v>
      </c>
      <c r="AA44" s="25" t="str">
        <f t="shared" si="11"/>
        <v>火</v>
      </c>
      <c r="AB44" s="35" t="str">
        <f t="shared" si="11"/>
        <v>水</v>
      </c>
      <c r="AC44" s="35" t="str">
        <f t="shared" si="11"/>
        <v>木</v>
      </c>
      <c r="AD44" s="42" t="str">
        <f t="shared" si="11"/>
        <v>金</v>
      </c>
      <c r="AE44" s="47"/>
      <c r="AF44" s="45"/>
      <c r="AG44" s="45"/>
      <c r="AH44" s="75"/>
      <c r="AI44" s="17" t="s">
        <v>12</v>
      </c>
      <c r="AJ44" s="26">
        <f>+COUNTA(C45:AD46)</f>
        <v>0</v>
      </c>
    </row>
    <row r="45" spans="1:36" ht="13.5" customHeight="1">
      <c r="B45" s="128" t="s">
        <v>13</v>
      </c>
      <c r="C45" s="123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98"/>
      <c r="AC45" s="98"/>
      <c r="AD45" s="100"/>
      <c r="AE45" s="118"/>
      <c r="AF45" s="113"/>
      <c r="AG45" s="113"/>
      <c r="AH45" s="75"/>
      <c r="AI45" s="21" t="s">
        <v>29</v>
      </c>
      <c r="AJ45" s="12">
        <f>COUNTA(C43:AD43)-AJ44</f>
        <v>28</v>
      </c>
    </row>
    <row r="46" spans="1:36" ht="13.5" customHeight="1">
      <c r="B46" s="129"/>
      <c r="C46" s="123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99"/>
      <c r="AC46" s="99"/>
      <c r="AD46" s="101"/>
      <c r="AE46" s="118"/>
      <c r="AF46" s="113"/>
      <c r="AG46" s="113"/>
      <c r="AH46" s="75"/>
      <c r="AI46" s="21" t="s">
        <v>5</v>
      </c>
      <c r="AJ46" s="6">
        <f>+COUNTA(C47:AD48)</f>
        <v>8</v>
      </c>
    </row>
    <row r="47" spans="1:36" ht="13.5" customHeight="1">
      <c r="B47" s="126" t="s">
        <v>0</v>
      </c>
      <c r="C47" s="116" t="s">
        <v>7</v>
      </c>
      <c r="D47" s="112" t="s">
        <v>7</v>
      </c>
      <c r="E47" s="112"/>
      <c r="F47" s="112"/>
      <c r="G47" s="112"/>
      <c r="H47" s="112"/>
      <c r="I47" s="112"/>
      <c r="J47" s="112" t="s">
        <v>7</v>
      </c>
      <c r="K47" s="112" t="s">
        <v>7</v>
      </c>
      <c r="L47" s="112"/>
      <c r="M47" s="112"/>
      <c r="N47" s="112"/>
      <c r="O47" s="112"/>
      <c r="P47" s="112"/>
      <c r="Q47" s="112" t="s">
        <v>7</v>
      </c>
      <c r="R47" s="112" t="s">
        <v>7</v>
      </c>
      <c r="S47" s="112"/>
      <c r="T47" s="112"/>
      <c r="U47" s="112"/>
      <c r="V47" s="112"/>
      <c r="W47" s="112"/>
      <c r="X47" s="112" t="s">
        <v>7</v>
      </c>
      <c r="Y47" s="112" t="s">
        <v>7</v>
      </c>
      <c r="Z47" s="112"/>
      <c r="AA47" s="112"/>
      <c r="AB47" s="90"/>
      <c r="AC47" s="90"/>
      <c r="AD47" s="92"/>
      <c r="AE47" s="106"/>
      <c r="AF47" s="107"/>
      <c r="AG47" s="107"/>
      <c r="AH47" s="75"/>
      <c r="AI47" s="21" t="s">
        <v>8</v>
      </c>
      <c r="AJ47" s="8">
        <f>+AJ46/AJ45</f>
        <v>0.2857142857142857</v>
      </c>
    </row>
    <row r="48" spans="1:36">
      <c r="B48" s="127"/>
      <c r="C48" s="116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91"/>
      <c r="AC48" s="91"/>
      <c r="AD48" s="93"/>
      <c r="AE48" s="106"/>
      <c r="AF48" s="107"/>
      <c r="AG48" s="107"/>
      <c r="AH48" s="75"/>
      <c r="AI48" s="21" t="s">
        <v>9</v>
      </c>
      <c r="AJ48" s="6">
        <f>+COUNTA(C49:AD50)</f>
        <v>8</v>
      </c>
    </row>
    <row r="49" spans="1:36">
      <c r="B49" s="124" t="s">
        <v>6</v>
      </c>
      <c r="C49" s="110" t="s">
        <v>7</v>
      </c>
      <c r="D49" s="102" t="s">
        <v>7</v>
      </c>
      <c r="E49" s="102"/>
      <c r="F49" s="102"/>
      <c r="G49" s="102"/>
      <c r="H49" s="102"/>
      <c r="I49" s="102"/>
      <c r="J49" s="102" t="s">
        <v>7</v>
      </c>
      <c r="K49" s="102" t="s">
        <v>7</v>
      </c>
      <c r="L49" s="102"/>
      <c r="M49" s="102"/>
      <c r="N49" s="102"/>
      <c r="O49" s="102"/>
      <c r="P49" s="102"/>
      <c r="Q49" s="102" t="s">
        <v>7</v>
      </c>
      <c r="R49" s="102" t="s">
        <v>7</v>
      </c>
      <c r="S49" s="102"/>
      <c r="T49" s="102"/>
      <c r="U49" s="102"/>
      <c r="V49" s="102"/>
      <c r="W49" s="102"/>
      <c r="X49" s="102" t="s">
        <v>7</v>
      </c>
      <c r="Y49" s="102" t="s">
        <v>7</v>
      </c>
      <c r="Z49" s="102"/>
      <c r="AA49" s="102"/>
      <c r="AB49" s="94"/>
      <c r="AC49" s="94"/>
      <c r="AD49" s="96"/>
      <c r="AE49" s="104"/>
      <c r="AF49" s="105"/>
      <c r="AG49" s="105"/>
      <c r="AH49" s="75"/>
      <c r="AI49" s="21" t="s">
        <v>3</v>
      </c>
      <c r="AJ49" s="8">
        <f>+AJ48/AJ45</f>
        <v>0.2857142857142857</v>
      </c>
    </row>
    <row r="50" spans="1:36">
      <c r="B50" s="125"/>
      <c r="C50" s="111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95"/>
      <c r="AC50" s="95"/>
      <c r="AD50" s="97"/>
      <c r="AE50" s="104"/>
      <c r="AF50" s="105"/>
      <c r="AG50" s="105"/>
      <c r="AH50" s="75"/>
      <c r="AI50" s="58" t="s">
        <v>33</v>
      </c>
      <c r="AJ50" s="59" t="str">
        <f>IF(AND(AJ46&gt;=8,AJ48&gt;= AJ46),"達成","未達成")</f>
        <v>達成</v>
      </c>
    </row>
    <row r="51" spans="1:36" ht="13.5" customHeight="1">
      <c r="A51" s="74" t="s">
        <v>16</v>
      </c>
      <c r="B51" s="41">
        <v>5</v>
      </c>
      <c r="C51" s="2" t="s">
        <v>32</v>
      </c>
      <c r="D51" s="2"/>
      <c r="E51" s="2"/>
      <c r="F51" s="2"/>
      <c r="W51" s="75"/>
      <c r="X51" s="75"/>
      <c r="Y51" s="75"/>
      <c r="Z51" s="75"/>
      <c r="AA51" s="75"/>
      <c r="AB51" s="75"/>
      <c r="AC51" s="75"/>
      <c r="AD51" s="75"/>
      <c r="AE51" s="75"/>
      <c r="AI51" s="22"/>
    </row>
    <row r="52" spans="1:36" ht="5.0999999999999996" customHeight="1">
      <c r="B52" s="22"/>
    </row>
    <row r="53" spans="1:36">
      <c r="B53" s="3" t="s">
        <v>10</v>
      </c>
      <c r="C53" s="54">
        <f>AD43+1</f>
        <v>46018</v>
      </c>
      <c r="D53" s="13">
        <f>+C53+1</f>
        <v>46019</v>
      </c>
      <c r="E53" s="13">
        <f t="shared" ref="E53:Z53" si="12">+D53+1</f>
        <v>46020</v>
      </c>
      <c r="F53" s="13">
        <f t="shared" si="12"/>
        <v>46021</v>
      </c>
      <c r="G53" s="13">
        <f t="shared" si="12"/>
        <v>46022</v>
      </c>
      <c r="H53" s="13">
        <f t="shared" si="12"/>
        <v>46023</v>
      </c>
      <c r="I53" s="13">
        <f t="shared" si="12"/>
        <v>46024</v>
      </c>
      <c r="J53" s="13">
        <f t="shared" si="12"/>
        <v>46025</v>
      </c>
      <c r="K53" s="13">
        <f t="shared" si="12"/>
        <v>46026</v>
      </c>
      <c r="L53" s="13">
        <f t="shared" si="12"/>
        <v>46027</v>
      </c>
      <c r="M53" s="13">
        <f t="shared" si="12"/>
        <v>46028</v>
      </c>
      <c r="N53" s="13">
        <f t="shared" si="12"/>
        <v>46029</v>
      </c>
      <c r="O53" s="13">
        <f t="shared" si="12"/>
        <v>46030</v>
      </c>
      <c r="P53" s="13">
        <f t="shared" si="12"/>
        <v>46031</v>
      </c>
      <c r="Q53" s="13">
        <f t="shared" si="12"/>
        <v>46032</v>
      </c>
      <c r="R53" s="13">
        <f t="shared" si="12"/>
        <v>46033</v>
      </c>
      <c r="S53" s="13">
        <f t="shared" si="12"/>
        <v>46034</v>
      </c>
      <c r="T53" s="13">
        <f t="shared" si="12"/>
        <v>46035</v>
      </c>
      <c r="U53" s="13">
        <f t="shared" si="12"/>
        <v>46036</v>
      </c>
      <c r="V53" s="13">
        <f t="shared" si="12"/>
        <v>46037</v>
      </c>
      <c r="W53" s="13">
        <f>+V53+1</f>
        <v>46038</v>
      </c>
      <c r="X53" s="13">
        <f t="shared" si="12"/>
        <v>46039</v>
      </c>
      <c r="Y53" s="13">
        <f t="shared" si="12"/>
        <v>46040</v>
      </c>
      <c r="Z53" s="13">
        <f t="shared" si="12"/>
        <v>46041</v>
      </c>
      <c r="AA53" s="13">
        <f>+Z53+1</f>
        <v>46042</v>
      </c>
      <c r="AB53" s="13">
        <f t="shared" ref="AB53:AD53" si="13">+AA53+1</f>
        <v>46043</v>
      </c>
      <c r="AC53" s="13">
        <f t="shared" si="13"/>
        <v>46044</v>
      </c>
      <c r="AD53" s="51">
        <f t="shared" si="13"/>
        <v>46045</v>
      </c>
      <c r="AE53" s="46"/>
      <c r="AF53" s="43"/>
      <c r="AG53" s="44"/>
      <c r="AH53" s="4"/>
      <c r="AI53" s="119">
        <f>B51</f>
        <v>5</v>
      </c>
      <c r="AJ53" s="120"/>
    </row>
    <row r="54" spans="1:36">
      <c r="B54" s="5" t="s">
        <v>4</v>
      </c>
      <c r="C54" s="37" t="str">
        <f>TEXT(WEEKDAY(+C53),"aaa")</f>
        <v>土</v>
      </c>
      <c r="D54" s="35" t="str">
        <f t="shared" ref="D54:AD54" si="14">TEXT(WEEKDAY(+D53),"aaa")</f>
        <v>日</v>
      </c>
      <c r="E54" s="35" t="str">
        <f t="shared" si="14"/>
        <v>月</v>
      </c>
      <c r="F54" s="35" t="str">
        <f t="shared" si="14"/>
        <v>火</v>
      </c>
      <c r="G54" s="35" t="str">
        <f t="shared" si="14"/>
        <v>水</v>
      </c>
      <c r="H54" s="35" t="str">
        <f t="shared" si="14"/>
        <v>木</v>
      </c>
      <c r="I54" s="35" t="str">
        <f t="shared" si="14"/>
        <v>金</v>
      </c>
      <c r="J54" s="35" t="str">
        <f t="shared" si="14"/>
        <v>土</v>
      </c>
      <c r="K54" s="35" t="str">
        <f t="shared" si="14"/>
        <v>日</v>
      </c>
      <c r="L54" s="35" t="str">
        <f t="shared" si="14"/>
        <v>月</v>
      </c>
      <c r="M54" s="35" t="str">
        <f t="shared" si="14"/>
        <v>火</v>
      </c>
      <c r="N54" s="35" t="str">
        <f t="shared" si="14"/>
        <v>水</v>
      </c>
      <c r="O54" s="35" t="str">
        <f t="shared" si="14"/>
        <v>木</v>
      </c>
      <c r="P54" s="35" t="str">
        <f t="shared" si="14"/>
        <v>金</v>
      </c>
      <c r="Q54" s="35" t="str">
        <f t="shared" si="14"/>
        <v>土</v>
      </c>
      <c r="R54" s="35" t="str">
        <f t="shared" si="14"/>
        <v>日</v>
      </c>
      <c r="S54" s="35" t="str">
        <f t="shared" si="14"/>
        <v>月</v>
      </c>
      <c r="T54" s="35" t="str">
        <f t="shared" si="14"/>
        <v>火</v>
      </c>
      <c r="U54" s="35" t="str">
        <f t="shared" si="14"/>
        <v>水</v>
      </c>
      <c r="V54" s="35" t="str">
        <f t="shared" si="14"/>
        <v>木</v>
      </c>
      <c r="W54" s="35" t="str">
        <f t="shared" si="14"/>
        <v>金</v>
      </c>
      <c r="X54" s="35" t="str">
        <f t="shared" si="14"/>
        <v>土</v>
      </c>
      <c r="Y54" s="35" t="str">
        <f t="shared" si="14"/>
        <v>日</v>
      </c>
      <c r="Z54" s="35" t="str">
        <f t="shared" si="14"/>
        <v>月</v>
      </c>
      <c r="AA54" s="35" t="str">
        <f t="shared" si="14"/>
        <v>火</v>
      </c>
      <c r="AB54" s="35" t="str">
        <f t="shared" si="14"/>
        <v>水</v>
      </c>
      <c r="AC54" s="35" t="str">
        <f t="shared" si="14"/>
        <v>木</v>
      </c>
      <c r="AD54" s="42" t="str">
        <f t="shared" si="14"/>
        <v>金</v>
      </c>
      <c r="AE54" s="47"/>
      <c r="AF54" s="45"/>
      <c r="AG54" s="45"/>
      <c r="AH54" s="75"/>
      <c r="AI54" s="17" t="s">
        <v>12</v>
      </c>
      <c r="AJ54" s="26">
        <f>+COUNTA(C55:AD56)</f>
        <v>6</v>
      </c>
    </row>
    <row r="55" spans="1:36" ht="13.5" customHeight="1">
      <c r="B55" s="121" t="s">
        <v>13</v>
      </c>
      <c r="C55" s="123"/>
      <c r="D55" s="117"/>
      <c r="E55" s="117" t="s">
        <v>20</v>
      </c>
      <c r="F55" s="117" t="s">
        <v>20</v>
      </c>
      <c r="G55" s="117" t="s">
        <v>20</v>
      </c>
      <c r="H55" s="117" t="s">
        <v>20</v>
      </c>
      <c r="I55" s="117" t="s">
        <v>20</v>
      </c>
      <c r="J55" s="117" t="s">
        <v>20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98"/>
      <c r="AC55" s="98"/>
      <c r="AD55" s="100"/>
      <c r="AE55" s="118"/>
      <c r="AF55" s="113"/>
      <c r="AG55" s="113"/>
      <c r="AH55" s="75"/>
      <c r="AI55" s="21" t="s">
        <v>29</v>
      </c>
      <c r="AJ55" s="12">
        <f>COUNTA(C53:AD53)-AJ54</f>
        <v>22</v>
      </c>
    </row>
    <row r="56" spans="1:36" ht="13.5" customHeight="1">
      <c r="B56" s="122"/>
      <c r="C56" s="123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99"/>
      <c r="AC56" s="99"/>
      <c r="AD56" s="101"/>
      <c r="AE56" s="118"/>
      <c r="AF56" s="113"/>
      <c r="AG56" s="113"/>
      <c r="AH56" s="75"/>
      <c r="AI56" s="21" t="s">
        <v>5</v>
      </c>
      <c r="AJ56" s="6">
        <f>+COUNTA(C57:AD58)</f>
        <v>8</v>
      </c>
    </row>
    <row r="57" spans="1:36" ht="13.5" customHeight="1">
      <c r="B57" s="114" t="s">
        <v>0</v>
      </c>
      <c r="C57" s="116" t="s">
        <v>7</v>
      </c>
      <c r="D57" s="112" t="s">
        <v>7</v>
      </c>
      <c r="E57" s="112"/>
      <c r="F57" s="112"/>
      <c r="G57" s="112"/>
      <c r="H57" s="112"/>
      <c r="I57" s="112"/>
      <c r="J57" s="112"/>
      <c r="K57" s="112" t="s">
        <v>7</v>
      </c>
      <c r="L57" s="112" t="s">
        <v>7</v>
      </c>
      <c r="M57" s="112"/>
      <c r="N57" s="112"/>
      <c r="O57" s="112"/>
      <c r="P57" s="112"/>
      <c r="Q57" s="112" t="s">
        <v>7</v>
      </c>
      <c r="R57" s="112" t="s">
        <v>7</v>
      </c>
      <c r="S57" s="112"/>
      <c r="T57" s="112"/>
      <c r="U57" s="112"/>
      <c r="V57" s="112"/>
      <c r="W57" s="112"/>
      <c r="X57" s="112" t="s">
        <v>7</v>
      </c>
      <c r="Y57" s="112" t="s">
        <v>7</v>
      </c>
      <c r="Z57" s="112"/>
      <c r="AA57" s="112"/>
      <c r="AB57" s="90"/>
      <c r="AC57" s="90"/>
      <c r="AD57" s="92"/>
      <c r="AE57" s="106"/>
      <c r="AF57" s="107"/>
      <c r="AG57" s="107"/>
      <c r="AH57" s="75"/>
      <c r="AI57" s="21" t="s">
        <v>8</v>
      </c>
      <c r="AJ57" s="8">
        <f>+AJ56/AJ55</f>
        <v>0.36363636363636365</v>
      </c>
    </row>
    <row r="58" spans="1:36" ht="14.25" thickBot="1">
      <c r="B58" s="115"/>
      <c r="C58" s="116"/>
      <c r="D58" s="112"/>
      <c r="E58" s="90"/>
      <c r="F58" s="90"/>
      <c r="G58" s="90"/>
      <c r="H58" s="90"/>
      <c r="I58" s="90"/>
      <c r="J58" s="90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91"/>
      <c r="AC58" s="91"/>
      <c r="AD58" s="93"/>
      <c r="AE58" s="106"/>
      <c r="AF58" s="107"/>
      <c r="AG58" s="107"/>
      <c r="AH58" s="75"/>
      <c r="AI58" s="21" t="s">
        <v>9</v>
      </c>
      <c r="AJ58" s="6">
        <f>+COUNTA(C59:AD60)</f>
        <v>8</v>
      </c>
    </row>
    <row r="59" spans="1:36">
      <c r="B59" s="108" t="s">
        <v>6</v>
      </c>
      <c r="C59" s="110" t="s">
        <v>7</v>
      </c>
      <c r="D59" s="160" t="s">
        <v>7</v>
      </c>
      <c r="E59" s="162"/>
      <c r="F59" s="164"/>
      <c r="G59" s="164"/>
      <c r="H59" s="164"/>
      <c r="I59" s="164"/>
      <c r="J59" s="166"/>
      <c r="K59" s="168" t="s">
        <v>7</v>
      </c>
      <c r="L59" s="102" t="s">
        <v>7</v>
      </c>
      <c r="M59" s="102"/>
      <c r="N59" s="102"/>
      <c r="O59" s="102"/>
      <c r="P59" s="102"/>
      <c r="Q59" s="102" t="s">
        <v>7</v>
      </c>
      <c r="R59" s="102"/>
      <c r="S59" s="102" t="s">
        <v>40</v>
      </c>
      <c r="T59" s="102"/>
      <c r="U59" s="102"/>
      <c r="V59" s="102"/>
      <c r="W59" s="102"/>
      <c r="X59" s="102" t="s">
        <v>7</v>
      </c>
      <c r="Y59" s="102" t="s">
        <v>7</v>
      </c>
      <c r="Z59" s="102"/>
      <c r="AA59" s="102"/>
      <c r="AB59" s="94"/>
      <c r="AC59" s="94"/>
      <c r="AD59" s="96"/>
      <c r="AE59" s="104"/>
      <c r="AF59" s="105"/>
      <c r="AG59" s="105"/>
      <c r="AH59" s="75"/>
      <c r="AI59" s="21" t="s">
        <v>3</v>
      </c>
      <c r="AJ59" s="8">
        <f>+AJ58/AJ55</f>
        <v>0.36363636363636365</v>
      </c>
    </row>
    <row r="60" spans="1:36" ht="14.25" thickBot="1">
      <c r="B60" s="109"/>
      <c r="C60" s="111"/>
      <c r="D60" s="161"/>
      <c r="E60" s="163"/>
      <c r="F60" s="165"/>
      <c r="G60" s="165"/>
      <c r="H60" s="165"/>
      <c r="I60" s="165"/>
      <c r="J60" s="167"/>
      <c r="K60" s="169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95"/>
      <c r="AC60" s="95"/>
      <c r="AD60" s="97"/>
      <c r="AE60" s="104"/>
      <c r="AF60" s="105"/>
      <c r="AG60" s="105"/>
      <c r="AH60" s="75"/>
      <c r="AI60" s="58" t="s">
        <v>33</v>
      </c>
      <c r="AJ60" s="59" t="str">
        <f>IF(AND(AJ56&gt;=8,AJ58&gt;= AJ56),"達成","未達成")</f>
        <v>達成</v>
      </c>
    </row>
    <row r="61" spans="1:36" ht="13.5" customHeight="1">
      <c r="A61" s="74" t="s">
        <v>16</v>
      </c>
      <c r="B61" s="41">
        <v>6</v>
      </c>
      <c r="C61" s="2" t="s">
        <v>32</v>
      </c>
      <c r="D61" s="2"/>
      <c r="E61" s="2"/>
      <c r="F61" s="2"/>
      <c r="W61" s="75"/>
      <c r="X61" s="75"/>
      <c r="Y61" s="75"/>
      <c r="Z61" s="75"/>
      <c r="AA61" s="75"/>
      <c r="AB61" s="75"/>
      <c r="AC61" s="75"/>
      <c r="AD61" s="75"/>
      <c r="AE61" s="75"/>
      <c r="AI61" s="22"/>
    </row>
    <row r="62" spans="1:36" ht="5.0999999999999996" customHeight="1">
      <c r="B62" s="22"/>
    </row>
    <row r="63" spans="1:36">
      <c r="B63" s="18" t="s">
        <v>10</v>
      </c>
      <c r="C63" s="54">
        <f>AD53+1</f>
        <v>46046</v>
      </c>
      <c r="D63" s="19">
        <f>+C63+1</f>
        <v>46047</v>
      </c>
      <c r="E63" s="19">
        <f t="shared" ref="E63:Z63" si="15">+D63+1</f>
        <v>46048</v>
      </c>
      <c r="F63" s="19">
        <f t="shared" si="15"/>
        <v>46049</v>
      </c>
      <c r="G63" s="19">
        <f t="shared" si="15"/>
        <v>46050</v>
      </c>
      <c r="H63" s="19">
        <f t="shared" si="15"/>
        <v>46051</v>
      </c>
      <c r="I63" s="19">
        <f t="shared" si="15"/>
        <v>46052</v>
      </c>
      <c r="J63" s="19">
        <f t="shared" si="15"/>
        <v>46053</v>
      </c>
      <c r="K63" s="19">
        <f t="shared" si="15"/>
        <v>46054</v>
      </c>
      <c r="L63" s="19">
        <f t="shared" si="15"/>
        <v>46055</v>
      </c>
      <c r="M63" s="19">
        <f t="shared" si="15"/>
        <v>46056</v>
      </c>
      <c r="N63" s="19">
        <f t="shared" si="15"/>
        <v>46057</v>
      </c>
      <c r="O63" s="19">
        <f t="shared" si="15"/>
        <v>46058</v>
      </c>
      <c r="P63" s="19">
        <f t="shared" si="15"/>
        <v>46059</v>
      </c>
      <c r="Q63" s="19">
        <f t="shared" si="15"/>
        <v>46060</v>
      </c>
      <c r="R63" s="19">
        <f t="shared" si="15"/>
        <v>46061</v>
      </c>
      <c r="S63" s="19">
        <f t="shared" si="15"/>
        <v>46062</v>
      </c>
      <c r="T63" s="19">
        <f t="shared" si="15"/>
        <v>46063</v>
      </c>
      <c r="U63" s="19">
        <f t="shared" si="15"/>
        <v>46064</v>
      </c>
      <c r="V63" s="19">
        <f t="shared" si="15"/>
        <v>46065</v>
      </c>
      <c r="W63" s="19">
        <f>+V63+1</f>
        <v>46066</v>
      </c>
      <c r="X63" s="19">
        <f t="shared" si="15"/>
        <v>46067</v>
      </c>
      <c r="Y63" s="19">
        <f t="shared" si="15"/>
        <v>46068</v>
      </c>
      <c r="Z63" s="19">
        <f t="shared" si="15"/>
        <v>46069</v>
      </c>
      <c r="AA63" s="19">
        <f>+Z63+1</f>
        <v>46070</v>
      </c>
      <c r="AB63" s="13">
        <f t="shared" ref="AB63:AD63" si="16">+AA63+1</f>
        <v>46071</v>
      </c>
      <c r="AC63" s="13">
        <f t="shared" si="16"/>
        <v>46072</v>
      </c>
      <c r="AD63" s="52">
        <f t="shared" si="16"/>
        <v>46073</v>
      </c>
      <c r="AE63" s="43"/>
      <c r="AF63" s="43"/>
      <c r="AG63" s="44"/>
      <c r="AH63" s="4"/>
      <c r="AI63" s="119">
        <f>B61</f>
        <v>6</v>
      </c>
      <c r="AJ63" s="120"/>
    </row>
    <row r="64" spans="1:36">
      <c r="B64" s="20" t="s">
        <v>4</v>
      </c>
      <c r="C64" s="29" t="str">
        <f>TEXT(WEEKDAY(+C63),"aaa")</f>
        <v>土</v>
      </c>
      <c r="D64" s="25" t="str">
        <f t="shared" ref="D64:AD64" si="17">TEXT(WEEKDAY(+D63),"aaa")</f>
        <v>日</v>
      </c>
      <c r="E64" s="25" t="str">
        <f t="shared" si="17"/>
        <v>月</v>
      </c>
      <c r="F64" s="25" t="str">
        <f t="shared" si="17"/>
        <v>火</v>
      </c>
      <c r="G64" s="25" t="str">
        <f t="shared" si="17"/>
        <v>水</v>
      </c>
      <c r="H64" s="25" t="str">
        <f t="shared" si="17"/>
        <v>木</v>
      </c>
      <c r="I64" s="25" t="str">
        <f t="shared" si="17"/>
        <v>金</v>
      </c>
      <c r="J64" s="25" t="str">
        <f t="shared" si="17"/>
        <v>土</v>
      </c>
      <c r="K64" s="25" t="str">
        <f t="shared" si="17"/>
        <v>日</v>
      </c>
      <c r="L64" s="25" t="str">
        <f t="shared" si="17"/>
        <v>月</v>
      </c>
      <c r="M64" s="25" t="str">
        <f t="shared" si="17"/>
        <v>火</v>
      </c>
      <c r="N64" s="25" t="str">
        <f t="shared" si="17"/>
        <v>水</v>
      </c>
      <c r="O64" s="25" t="str">
        <f t="shared" si="17"/>
        <v>木</v>
      </c>
      <c r="P64" s="25" t="str">
        <f t="shared" si="17"/>
        <v>金</v>
      </c>
      <c r="Q64" s="25" t="str">
        <f t="shared" si="17"/>
        <v>土</v>
      </c>
      <c r="R64" s="25" t="str">
        <f t="shared" si="17"/>
        <v>日</v>
      </c>
      <c r="S64" s="25" t="str">
        <f t="shared" si="17"/>
        <v>月</v>
      </c>
      <c r="T64" s="25" t="str">
        <f t="shared" si="17"/>
        <v>火</v>
      </c>
      <c r="U64" s="25" t="str">
        <f t="shared" si="17"/>
        <v>水</v>
      </c>
      <c r="V64" s="25" t="str">
        <f t="shared" si="17"/>
        <v>木</v>
      </c>
      <c r="W64" s="25" t="str">
        <f t="shared" si="17"/>
        <v>金</v>
      </c>
      <c r="X64" s="25" t="str">
        <f t="shared" si="17"/>
        <v>土</v>
      </c>
      <c r="Y64" s="25" t="str">
        <f t="shared" si="17"/>
        <v>日</v>
      </c>
      <c r="Z64" s="25" t="str">
        <f t="shared" si="17"/>
        <v>月</v>
      </c>
      <c r="AA64" s="25" t="str">
        <f t="shared" si="17"/>
        <v>火</v>
      </c>
      <c r="AB64" s="35" t="str">
        <f t="shared" si="17"/>
        <v>水</v>
      </c>
      <c r="AC64" s="35" t="str">
        <f t="shared" si="17"/>
        <v>木</v>
      </c>
      <c r="AD64" s="36" t="str">
        <f t="shared" si="17"/>
        <v>金</v>
      </c>
      <c r="AE64" s="45"/>
      <c r="AF64" s="45"/>
      <c r="AG64" s="45"/>
      <c r="AH64" s="75"/>
      <c r="AI64" s="17" t="s">
        <v>12</v>
      </c>
      <c r="AJ64" s="26">
        <f>+COUNTA(C65:AD66)</f>
        <v>0</v>
      </c>
    </row>
    <row r="65" spans="1:36" ht="13.5" customHeight="1">
      <c r="B65" s="128" t="s">
        <v>13</v>
      </c>
      <c r="C65" s="123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98"/>
      <c r="AC65" s="98"/>
      <c r="AD65" s="130"/>
      <c r="AE65" s="113"/>
      <c r="AF65" s="113"/>
      <c r="AG65" s="113"/>
      <c r="AH65" s="75"/>
      <c r="AI65" s="21" t="s">
        <v>29</v>
      </c>
      <c r="AJ65" s="12">
        <f>COUNTA(C63:AD63)-AJ64</f>
        <v>28</v>
      </c>
    </row>
    <row r="66" spans="1:36" ht="13.5" customHeight="1">
      <c r="B66" s="129"/>
      <c r="C66" s="123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99"/>
      <c r="AC66" s="99"/>
      <c r="AD66" s="131"/>
      <c r="AE66" s="113"/>
      <c r="AF66" s="113"/>
      <c r="AG66" s="113"/>
      <c r="AH66" s="75"/>
      <c r="AI66" s="21" t="s">
        <v>5</v>
      </c>
      <c r="AJ66" s="6">
        <f>+COUNTA(C67:AD68)</f>
        <v>8</v>
      </c>
    </row>
    <row r="67" spans="1:36" ht="13.5" customHeight="1">
      <c r="B67" s="126" t="s">
        <v>0</v>
      </c>
      <c r="C67" s="116" t="s">
        <v>7</v>
      </c>
      <c r="D67" s="112" t="s">
        <v>7</v>
      </c>
      <c r="E67" s="112"/>
      <c r="F67" s="112"/>
      <c r="G67" s="112"/>
      <c r="H67" s="112"/>
      <c r="I67" s="112"/>
      <c r="J67" s="112" t="s">
        <v>7</v>
      </c>
      <c r="K67" s="112" t="s">
        <v>7</v>
      </c>
      <c r="L67" s="112"/>
      <c r="M67" s="112"/>
      <c r="N67" s="112"/>
      <c r="O67" s="112"/>
      <c r="P67" s="112"/>
      <c r="Q67" s="112" t="s">
        <v>7</v>
      </c>
      <c r="R67" s="112" t="s">
        <v>7</v>
      </c>
      <c r="S67" s="112"/>
      <c r="T67" s="112"/>
      <c r="U67" s="112"/>
      <c r="V67" s="112"/>
      <c r="W67" s="112"/>
      <c r="X67" s="112" t="s">
        <v>7</v>
      </c>
      <c r="Y67" s="112" t="s">
        <v>7</v>
      </c>
      <c r="Z67" s="112"/>
      <c r="AA67" s="112"/>
      <c r="AB67" s="90"/>
      <c r="AC67" s="90"/>
      <c r="AD67" s="149"/>
      <c r="AE67" s="107"/>
      <c r="AF67" s="107"/>
      <c r="AG67" s="107"/>
      <c r="AH67" s="75"/>
      <c r="AI67" s="21" t="s">
        <v>8</v>
      </c>
      <c r="AJ67" s="8">
        <f>+AJ66/AJ65</f>
        <v>0.2857142857142857</v>
      </c>
    </row>
    <row r="68" spans="1:36">
      <c r="B68" s="127"/>
      <c r="C68" s="116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91"/>
      <c r="AC68" s="91"/>
      <c r="AD68" s="150"/>
      <c r="AE68" s="107"/>
      <c r="AF68" s="107"/>
      <c r="AG68" s="107"/>
      <c r="AH68" s="75"/>
      <c r="AI68" s="21" t="s">
        <v>9</v>
      </c>
      <c r="AJ68" s="6">
        <f>+COUNTA(C69:AD70)</f>
        <v>8</v>
      </c>
    </row>
    <row r="69" spans="1:36">
      <c r="B69" s="124" t="s">
        <v>6</v>
      </c>
      <c r="C69" s="110" t="s">
        <v>7</v>
      </c>
      <c r="D69" s="102" t="s">
        <v>7</v>
      </c>
      <c r="E69" s="102"/>
      <c r="F69" s="102"/>
      <c r="G69" s="102"/>
      <c r="H69" s="102"/>
      <c r="I69" s="102"/>
      <c r="J69" s="102" t="s">
        <v>7</v>
      </c>
      <c r="K69" s="102" t="s">
        <v>7</v>
      </c>
      <c r="L69" s="102"/>
      <c r="M69" s="102"/>
      <c r="N69" s="102"/>
      <c r="O69" s="102"/>
      <c r="P69" s="102"/>
      <c r="Q69" s="102" t="s">
        <v>7</v>
      </c>
      <c r="R69" s="102" t="s">
        <v>7</v>
      </c>
      <c r="S69" s="102"/>
      <c r="T69" s="102"/>
      <c r="U69" s="102"/>
      <c r="V69" s="102"/>
      <c r="W69" s="102"/>
      <c r="X69" s="102" t="s">
        <v>7</v>
      </c>
      <c r="Y69" s="102" t="s">
        <v>7</v>
      </c>
      <c r="Z69" s="102"/>
      <c r="AA69" s="102"/>
      <c r="AB69" s="94"/>
      <c r="AC69" s="94"/>
      <c r="AD69" s="151"/>
      <c r="AE69" s="105"/>
      <c r="AF69" s="105"/>
      <c r="AG69" s="105"/>
      <c r="AH69" s="75"/>
      <c r="AI69" s="21" t="s">
        <v>3</v>
      </c>
      <c r="AJ69" s="8">
        <f>+AJ68/AJ65</f>
        <v>0.2857142857142857</v>
      </c>
    </row>
    <row r="70" spans="1:36">
      <c r="B70" s="125"/>
      <c r="C70" s="111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95"/>
      <c r="AC70" s="95"/>
      <c r="AD70" s="152"/>
      <c r="AE70" s="105"/>
      <c r="AF70" s="105"/>
      <c r="AG70" s="105"/>
      <c r="AH70" s="75"/>
      <c r="AI70" s="58" t="s">
        <v>33</v>
      </c>
      <c r="AJ70" s="59" t="str">
        <f>IF(AND(AJ66&gt;=8,AJ68&gt;= AJ66),"達成","未達成")</f>
        <v>達成</v>
      </c>
    </row>
    <row r="71" spans="1:36" ht="13.5" customHeight="1">
      <c r="A71" s="74" t="s">
        <v>16</v>
      </c>
      <c r="B71" s="41">
        <v>7</v>
      </c>
      <c r="C71" s="2" t="s">
        <v>32</v>
      </c>
      <c r="D71" s="2"/>
      <c r="E71" s="2"/>
      <c r="F71" s="2"/>
      <c r="W71" s="75"/>
      <c r="X71" s="75"/>
      <c r="Y71" s="75"/>
      <c r="Z71" s="75"/>
      <c r="AA71" s="75"/>
      <c r="AB71" s="75"/>
      <c r="AC71" s="75"/>
      <c r="AD71" s="75"/>
      <c r="AE71" s="75"/>
      <c r="AI71" s="22"/>
    </row>
    <row r="72" spans="1:36" ht="5.0999999999999996" customHeight="1" thickBot="1">
      <c r="B72" s="22"/>
    </row>
    <row r="73" spans="1:36">
      <c r="B73" s="72" t="s">
        <v>10</v>
      </c>
      <c r="C73" s="78">
        <f>AD63+1</f>
        <v>46074</v>
      </c>
      <c r="D73" s="79">
        <f>+C73+1</f>
        <v>46075</v>
      </c>
      <c r="E73" s="79">
        <f t="shared" ref="E73:Z73" si="18">+D73+1</f>
        <v>46076</v>
      </c>
      <c r="F73" s="79">
        <f t="shared" si="18"/>
        <v>46077</v>
      </c>
      <c r="G73" s="79">
        <f t="shared" si="18"/>
        <v>46078</v>
      </c>
      <c r="H73" s="79">
        <f t="shared" si="18"/>
        <v>46079</v>
      </c>
      <c r="I73" s="79">
        <f t="shared" si="18"/>
        <v>46080</v>
      </c>
      <c r="J73" s="79">
        <f t="shared" si="18"/>
        <v>46081</v>
      </c>
      <c r="K73" s="79">
        <f t="shared" si="18"/>
        <v>46082</v>
      </c>
      <c r="L73" s="79">
        <f t="shared" si="18"/>
        <v>46083</v>
      </c>
      <c r="M73" s="79">
        <f t="shared" si="18"/>
        <v>46084</v>
      </c>
      <c r="N73" s="79">
        <f t="shared" si="18"/>
        <v>46085</v>
      </c>
      <c r="O73" s="79">
        <f t="shared" si="18"/>
        <v>46086</v>
      </c>
      <c r="P73" s="79">
        <f t="shared" si="18"/>
        <v>46087</v>
      </c>
      <c r="Q73" s="79">
        <f t="shared" si="18"/>
        <v>46088</v>
      </c>
      <c r="R73" s="79">
        <f t="shared" si="18"/>
        <v>46089</v>
      </c>
      <c r="S73" s="79">
        <f t="shared" si="18"/>
        <v>46090</v>
      </c>
      <c r="T73" s="79">
        <f t="shared" si="18"/>
        <v>46091</v>
      </c>
      <c r="U73" s="79">
        <f t="shared" si="18"/>
        <v>46092</v>
      </c>
      <c r="V73" s="79">
        <f t="shared" si="18"/>
        <v>46093</v>
      </c>
      <c r="W73" s="79">
        <f>+V73+1</f>
        <v>46094</v>
      </c>
      <c r="X73" s="80">
        <f t="shared" si="18"/>
        <v>46095</v>
      </c>
      <c r="Y73" s="82">
        <f t="shared" si="18"/>
        <v>46096</v>
      </c>
      <c r="Z73" s="76">
        <f t="shared" si="18"/>
        <v>46097</v>
      </c>
      <c r="AA73" s="13">
        <f>+Z73+1</f>
        <v>46098</v>
      </c>
      <c r="AB73" s="13">
        <f t="shared" ref="AB73:AD73" si="19">+AA73+1</f>
        <v>46099</v>
      </c>
      <c r="AC73" s="13">
        <f t="shared" si="19"/>
        <v>46100</v>
      </c>
      <c r="AD73" s="51">
        <f t="shared" si="19"/>
        <v>46101</v>
      </c>
      <c r="AE73" s="46"/>
      <c r="AF73" s="43"/>
      <c r="AG73" s="44"/>
      <c r="AH73" s="4"/>
      <c r="AI73" s="119">
        <f>B71</f>
        <v>7</v>
      </c>
      <c r="AJ73" s="120"/>
    </row>
    <row r="74" spans="1:36">
      <c r="B74" s="77" t="s">
        <v>4</v>
      </c>
      <c r="C74" s="81" t="str">
        <f>TEXT(WEEKDAY(+C73),"aaa")</f>
        <v>土</v>
      </c>
      <c r="D74" s="35" t="str">
        <f t="shared" ref="D74:AD74" si="20">TEXT(WEEKDAY(+D73),"aaa")</f>
        <v>日</v>
      </c>
      <c r="E74" s="35" t="str">
        <f t="shared" si="20"/>
        <v>月</v>
      </c>
      <c r="F74" s="35" t="str">
        <f t="shared" si="20"/>
        <v>火</v>
      </c>
      <c r="G74" s="35" t="str">
        <f t="shared" si="20"/>
        <v>水</v>
      </c>
      <c r="H74" s="35" t="str">
        <f t="shared" si="20"/>
        <v>木</v>
      </c>
      <c r="I74" s="35" t="str">
        <f t="shared" si="20"/>
        <v>金</v>
      </c>
      <c r="J74" s="35" t="str">
        <f t="shared" si="20"/>
        <v>土</v>
      </c>
      <c r="K74" s="35" t="str">
        <f t="shared" si="20"/>
        <v>日</v>
      </c>
      <c r="L74" s="35" t="str">
        <f t="shared" si="20"/>
        <v>月</v>
      </c>
      <c r="M74" s="35" t="str">
        <f t="shared" si="20"/>
        <v>火</v>
      </c>
      <c r="N74" s="35" t="str">
        <f t="shared" si="20"/>
        <v>水</v>
      </c>
      <c r="O74" s="35" t="str">
        <f t="shared" si="20"/>
        <v>木</v>
      </c>
      <c r="P74" s="35" t="str">
        <f t="shared" si="20"/>
        <v>金</v>
      </c>
      <c r="Q74" s="35" t="str">
        <f t="shared" si="20"/>
        <v>土</v>
      </c>
      <c r="R74" s="35" t="str">
        <f t="shared" si="20"/>
        <v>日</v>
      </c>
      <c r="S74" s="35" t="str">
        <f t="shared" si="20"/>
        <v>月</v>
      </c>
      <c r="T74" s="35" t="str">
        <f t="shared" si="20"/>
        <v>火</v>
      </c>
      <c r="U74" s="35" t="str">
        <f t="shared" si="20"/>
        <v>水</v>
      </c>
      <c r="V74" s="35" t="str">
        <f t="shared" si="20"/>
        <v>木</v>
      </c>
      <c r="W74" s="35" t="str">
        <f t="shared" si="20"/>
        <v>金</v>
      </c>
      <c r="X74" s="42" t="str">
        <f t="shared" si="20"/>
        <v>土</v>
      </c>
      <c r="Y74" s="83" t="str">
        <f t="shared" si="20"/>
        <v>日</v>
      </c>
      <c r="Z74" s="37" t="str">
        <f t="shared" si="20"/>
        <v>月</v>
      </c>
      <c r="AA74" s="35" t="str">
        <f t="shared" si="20"/>
        <v>火</v>
      </c>
      <c r="AB74" s="35" t="str">
        <f t="shared" si="20"/>
        <v>水</v>
      </c>
      <c r="AC74" s="35" t="str">
        <f t="shared" si="20"/>
        <v>木</v>
      </c>
      <c r="AD74" s="42" t="str">
        <f t="shared" si="20"/>
        <v>金</v>
      </c>
      <c r="AE74" s="47"/>
      <c r="AF74" s="45"/>
      <c r="AG74" s="45"/>
      <c r="AH74" s="75"/>
      <c r="AI74" s="17" t="s">
        <v>12</v>
      </c>
      <c r="AJ74" s="26">
        <f>+COUNTA(C75:AD76)</f>
        <v>0</v>
      </c>
    </row>
    <row r="75" spans="1:36" ht="13.5" customHeight="1">
      <c r="B75" s="170" t="s">
        <v>13</v>
      </c>
      <c r="C75" s="172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73"/>
      <c r="Y75" s="174"/>
      <c r="Z75" s="175"/>
      <c r="AA75" s="117"/>
      <c r="AB75" s="98"/>
      <c r="AC75" s="98"/>
      <c r="AD75" s="100"/>
      <c r="AE75" s="118"/>
      <c r="AF75" s="113"/>
      <c r="AG75" s="113"/>
      <c r="AH75" s="75"/>
      <c r="AI75" s="21" t="s">
        <v>29</v>
      </c>
      <c r="AJ75" s="12">
        <f>COUNTA(C73:AD73)-AJ74</f>
        <v>28</v>
      </c>
    </row>
    <row r="76" spans="1:36" ht="13.5" customHeight="1">
      <c r="B76" s="171"/>
      <c r="C76" s="172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73"/>
      <c r="Y76" s="174"/>
      <c r="Z76" s="175"/>
      <c r="AA76" s="117"/>
      <c r="AB76" s="99"/>
      <c r="AC76" s="99"/>
      <c r="AD76" s="101"/>
      <c r="AE76" s="118"/>
      <c r="AF76" s="113"/>
      <c r="AG76" s="113"/>
      <c r="AH76" s="75"/>
      <c r="AI76" s="21" t="s">
        <v>5</v>
      </c>
      <c r="AJ76" s="6">
        <f>+COUNTA(C77:AD78)</f>
        <v>0</v>
      </c>
    </row>
    <row r="77" spans="1:36" ht="13.5" customHeight="1">
      <c r="B77" s="183" t="s">
        <v>0</v>
      </c>
      <c r="C77" s="185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86"/>
      <c r="Y77" s="181"/>
      <c r="Z77" s="182"/>
      <c r="AA77" s="112"/>
      <c r="AB77" s="90"/>
      <c r="AC77" s="90"/>
      <c r="AD77" s="92"/>
      <c r="AE77" s="106"/>
      <c r="AF77" s="107"/>
      <c r="AG77" s="107"/>
      <c r="AH77" s="75"/>
      <c r="AI77" s="21" t="s">
        <v>8</v>
      </c>
      <c r="AJ77" s="8">
        <f>+AJ76/AJ75</f>
        <v>0</v>
      </c>
    </row>
    <row r="78" spans="1:36">
      <c r="B78" s="184"/>
      <c r="C78" s="185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86"/>
      <c r="Y78" s="181"/>
      <c r="Z78" s="182"/>
      <c r="AA78" s="112"/>
      <c r="AB78" s="91"/>
      <c r="AC78" s="91"/>
      <c r="AD78" s="93"/>
      <c r="AE78" s="106"/>
      <c r="AF78" s="107"/>
      <c r="AG78" s="107"/>
      <c r="AH78" s="75"/>
      <c r="AI78" s="21" t="s">
        <v>9</v>
      </c>
      <c r="AJ78" s="6">
        <f>+COUNTA(C79:AD80)</f>
        <v>0</v>
      </c>
    </row>
    <row r="79" spans="1:36">
      <c r="B79" s="176" t="s">
        <v>6</v>
      </c>
      <c r="C79" s="178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60"/>
      <c r="Y79" s="188"/>
      <c r="Z79" s="168"/>
      <c r="AA79" s="102"/>
      <c r="AB79" s="94"/>
      <c r="AC79" s="94"/>
      <c r="AD79" s="96"/>
      <c r="AE79" s="104"/>
      <c r="AF79" s="105"/>
      <c r="AG79" s="105"/>
      <c r="AH79" s="75"/>
      <c r="AI79" s="21" t="s">
        <v>3</v>
      </c>
      <c r="AJ79" s="8">
        <f>+AJ78/AJ75</f>
        <v>0</v>
      </c>
    </row>
    <row r="80" spans="1:36" ht="14.25" thickBot="1">
      <c r="B80" s="177"/>
      <c r="C80" s="179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7"/>
      <c r="Y80" s="189"/>
      <c r="Z80" s="169"/>
      <c r="AA80" s="103"/>
      <c r="AB80" s="95"/>
      <c r="AC80" s="95"/>
      <c r="AD80" s="97"/>
      <c r="AE80" s="104"/>
      <c r="AF80" s="105"/>
      <c r="AG80" s="105"/>
      <c r="AH80" s="75"/>
      <c r="AI80" s="58" t="s">
        <v>33</v>
      </c>
      <c r="AJ80" s="59" t="str">
        <f>IF(AND(AJ76&gt;=8,AJ78&gt;= AJ76),"達成","未達成")</f>
        <v>未達成</v>
      </c>
    </row>
    <row r="81" spans="1:36" ht="13.5" customHeight="1">
      <c r="A81" s="74" t="s">
        <v>16</v>
      </c>
      <c r="B81" s="41">
        <v>8</v>
      </c>
      <c r="C81" s="2" t="s">
        <v>32</v>
      </c>
      <c r="D81" s="2"/>
      <c r="E81" s="2"/>
      <c r="F81" s="2"/>
      <c r="W81" s="75"/>
      <c r="X81" s="75"/>
      <c r="Y81" s="75"/>
      <c r="Z81" s="75"/>
      <c r="AA81" s="75"/>
      <c r="AB81" s="75"/>
      <c r="AC81" s="75"/>
      <c r="AD81" s="75"/>
      <c r="AE81" s="75"/>
      <c r="AI81" s="22"/>
    </row>
    <row r="82" spans="1:36" ht="5.0999999999999996" customHeight="1">
      <c r="B82" s="22"/>
    </row>
    <row r="83" spans="1:36">
      <c r="B83" s="18" t="s">
        <v>10</v>
      </c>
      <c r="C83" s="54">
        <f>AD73+1</f>
        <v>46102</v>
      </c>
      <c r="D83" s="19">
        <f>+C83+1</f>
        <v>46103</v>
      </c>
      <c r="E83" s="19">
        <f t="shared" ref="E83:Z83" si="21">+D83+1</f>
        <v>46104</v>
      </c>
      <c r="F83" s="19">
        <f t="shared" si="21"/>
        <v>46105</v>
      </c>
      <c r="G83" s="19">
        <f t="shared" si="21"/>
        <v>46106</v>
      </c>
      <c r="H83" s="19">
        <f t="shared" si="21"/>
        <v>46107</v>
      </c>
      <c r="I83" s="19">
        <f t="shared" si="21"/>
        <v>46108</v>
      </c>
      <c r="J83" s="19">
        <f t="shared" si="21"/>
        <v>46109</v>
      </c>
      <c r="K83" s="19">
        <f t="shared" si="21"/>
        <v>46110</v>
      </c>
      <c r="L83" s="19">
        <f t="shared" si="21"/>
        <v>46111</v>
      </c>
      <c r="M83" s="19">
        <f t="shared" si="21"/>
        <v>46112</v>
      </c>
      <c r="N83" s="19">
        <f t="shared" si="21"/>
        <v>46113</v>
      </c>
      <c r="O83" s="19">
        <f t="shared" si="21"/>
        <v>46114</v>
      </c>
      <c r="P83" s="19">
        <f t="shared" si="21"/>
        <v>46115</v>
      </c>
      <c r="Q83" s="19">
        <f t="shared" si="21"/>
        <v>46116</v>
      </c>
      <c r="R83" s="19">
        <f t="shared" si="21"/>
        <v>46117</v>
      </c>
      <c r="S83" s="19">
        <f t="shared" si="21"/>
        <v>46118</v>
      </c>
      <c r="T83" s="19">
        <f t="shared" si="21"/>
        <v>46119</v>
      </c>
      <c r="U83" s="19">
        <f t="shared" si="21"/>
        <v>46120</v>
      </c>
      <c r="V83" s="19">
        <f t="shared" si="21"/>
        <v>46121</v>
      </c>
      <c r="W83" s="19">
        <f>+V83+1</f>
        <v>46122</v>
      </c>
      <c r="X83" s="19">
        <f t="shared" si="21"/>
        <v>46123</v>
      </c>
      <c r="Y83" s="19">
        <f t="shared" si="21"/>
        <v>46124</v>
      </c>
      <c r="Z83" s="19">
        <f t="shared" si="21"/>
        <v>46125</v>
      </c>
      <c r="AA83" s="19">
        <f>+Z83+1</f>
        <v>46126</v>
      </c>
      <c r="AB83" s="13">
        <f t="shared" ref="AB83:AD83" si="22">+AA83+1</f>
        <v>46127</v>
      </c>
      <c r="AC83" s="13">
        <f t="shared" si="22"/>
        <v>46128</v>
      </c>
      <c r="AD83" s="51">
        <f t="shared" si="22"/>
        <v>46129</v>
      </c>
      <c r="AE83" s="46"/>
      <c r="AF83" s="43"/>
      <c r="AG83" s="44"/>
      <c r="AH83" s="4"/>
      <c r="AI83" s="119">
        <f>B81</f>
        <v>8</v>
      </c>
      <c r="AJ83" s="120"/>
    </row>
    <row r="84" spans="1:36">
      <c r="B84" s="20" t="s">
        <v>4</v>
      </c>
      <c r="C84" s="29" t="str">
        <f>TEXT(WEEKDAY(+C83),"aaa")</f>
        <v>土</v>
      </c>
      <c r="D84" s="25" t="str">
        <f t="shared" ref="D84:AD84" si="23">TEXT(WEEKDAY(+D83),"aaa")</f>
        <v>日</v>
      </c>
      <c r="E84" s="25" t="str">
        <f t="shared" si="23"/>
        <v>月</v>
      </c>
      <c r="F84" s="25" t="str">
        <f t="shared" si="23"/>
        <v>火</v>
      </c>
      <c r="G84" s="25" t="str">
        <f t="shared" si="23"/>
        <v>水</v>
      </c>
      <c r="H84" s="25" t="str">
        <f t="shared" si="23"/>
        <v>木</v>
      </c>
      <c r="I84" s="25" t="str">
        <f t="shared" si="23"/>
        <v>金</v>
      </c>
      <c r="J84" s="25" t="str">
        <f t="shared" si="23"/>
        <v>土</v>
      </c>
      <c r="K84" s="25" t="str">
        <f t="shared" si="23"/>
        <v>日</v>
      </c>
      <c r="L84" s="25" t="str">
        <f t="shared" si="23"/>
        <v>月</v>
      </c>
      <c r="M84" s="25" t="str">
        <f t="shared" si="23"/>
        <v>火</v>
      </c>
      <c r="N84" s="25" t="str">
        <f t="shared" si="23"/>
        <v>水</v>
      </c>
      <c r="O84" s="25" t="str">
        <f t="shared" si="23"/>
        <v>木</v>
      </c>
      <c r="P84" s="25" t="str">
        <f t="shared" si="23"/>
        <v>金</v>
      </c>
      <c r="Q84" s="25" t="str">
        <f t="shared" si="23"/>
        <v>土</v>
      </c>
      <c r="R84" s="25" t="str">
        <f t="shared" si="23"/>
        <v>日</v>
      </c>
      <c r="S84" s="25" t="str">
        <f t="shared" si="23"/>
        <v>月</v>
      </c>
      <c r="T84" s="25" t="str">
        <f t="shared" si="23"/>
        <v>火</v>
      </c>
      <c r="U84" s="25" t="str">
        <f t="shared" si="23"/>
        <v>水</v>
      </c>
      <c r="V84" s="25" t="str">
        <f t="shared" si="23"/>
        <v>木</v>
      </c>
      <c r="W84" s="25" t="str">
        <f t="shared" si="23"/>
        <v>金</v>
      </c>
      <c r="X84" s="25" t="str">
        <f t="shared" si="23"/>
        <v>土</v>
      </c>
      <c r="Y84" s="25" t="str">
        <f t="shared" si="23"/>
        <v>日</v>
      </c>
      <c r="Z84" s="25" t="str">
        <f t="shared" si="23"/>
        <v>月</v>
      </c>
      <c r="AA84" s="25" t="str">
        <f t="shared" si="23"/>
        <v>火</v>
      </c>
      <c r="AB84" s="35" t="str">
        <f t="shared" si="23"/>
        <v>水</v>
      </c>
      <c r="AC84" s="35" t="str">
        <f t="shared" si="23"/>
        <v>木</v>
      </c>
      <c r="AD84" s="42" t="str">
        <f t="shared" si="23"/>
        <v>金</v>
      </c>
      <c r="AE84" s="47"/>
      <c r="AF84" s="45"/>
      <c r="AG84" s="45"/>
      <c r="AH84" s="75"/>
      <c r="AI84" s="17" t="s">
        <v>12</v>
      </c>
      <c r="AJ84" s="26">
        <f>+COUNTA(C85:AD86)</f>
        <v>0</v>
      </c>
    </row>
    <row r="85" spans="1:36" ht="13.5" customHeight="1">
      <c r="B85" s="128" t="s">
        <v>13</v>
      </c>
      <c r="C85" s="123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98"/>
      <c r="AC85" s="98"/>
      <c r="AD85" s="100"/>
      <c r="AE85" s="118"/>
      <c r="AF85" s="113"/>
      <c r="AG85" s="113"/>
      <c r="AH85" s="75"/>
      <c r="AI85" s="21" t="s">
        <v>29</v>
      </c>
      <c r="AJ85" s="12">
        <f>COUNTA(C83:AD83)-AJ84</f>
        <v>28</v>
      </c>
    </row>
    <row r="86" spans="1:36" ht="13.5" customHeight="1">
      <c r="B86" s="129"/>
      <c r="C86" s="123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99"/>
      <c r="AC86" s="99"/>
      <c r="AD86" s="101"/>
      <c r="AE86" s="118"/>
      <c r="AF86" s="113"/>
      <c r="AG86" s="113"/>
      <c r="AH86" s="75"/>
      <c r="AI86" s="21" t="s">
        <v>5</v>
      </c>
      <c r="AJ86" s="6">
        <f>+COUNTA(C87:AD88)</f>
        <v>0</v>
      </c>
    </row>
    <row r="87" spans="1:36" ht="13.5" customHeight="1">
      <c r="B87" s="126" t="s">
        <v>0</v>
      </c>
      <c r="C87" s="116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90"/>
      <c r="AC87" s="90"/>
      <c r="AD87" s="92"/>
      <c r="AE87" s="106"/>
      <c r="AF87" s="107"/>
      <c r="AG87" s="107"/>
      <c r="AH87" s="75"/>
      <c r="AI87" s="21" t="s">
        <v>8</v>
      </c>
      <c r="AJ87" s="8">
        <f>+AJ86/AJ85</f>
        <v>0</v>
      </c>
    </row>
    <row r="88" spans="1:36">
      <c r="B88" s="127"/>
      <c r="C88" s="116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91"/>
      <c r="AC88" s="91"/>
      <c r="AD88" s="93"/>
      <c r="AE88" s="106"/>
      <c r="AF88" s="107"/>
      <c r="AG88" s="107"/>
      <c r="AH88" s="75"/>
      <c r="AI88" s="21" t="s">
        <v>9</v>
      </c>
      <c r="AJ88" s="6">
        <f>+COUNTA(C89:AD90)</f>
        <v>0</v>
      </c>
    </row>
    <row r="89" spans="1:36">
      <c r="B89" s="124" t="s">
        <v>6</v>
      </c>
      <c r="C89" s="110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94"/>
      <c r="AC89" s="94"/>
      <c r="AD89" s="96"/>
      <c r="AE89" s="104"/>
      <c r="AF89" s="105"/>
      <c r="AG89" s="105"/>
      <c r="AH89" s="75"/>
      <c r="AI89" s="21" t="s">
        <v>3</v>
      </c>
      <c r="AJ89" s="8">
        <f>+AJ88/AJ85</f>
        <v>0</v>
      </c>
    </row>
    <row r="90" spans="1:36">
      <c r="B90" s="125"/>
      <c r="C90" s="111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95"/>
      <c r="AC90" s="95"/>
      <c r="AD90" s="97"/>
      <c r="AE90" s="104"/>
      <c r="AF90" s="105"/>
      <c r="AG90" s="105"/>
      <c r="AH90" s="75"/>
      <c r="AI90" s="58" t="s">
        <v>33</v>
      </c>
      <c r="AJ90" s="59" t="str">
        <f>IF(AND(AJ86&gt;=8,AJ88&gt;= AJ86),"達成","未達成")</f>
        <v>未達成</v>
      </c>
    </row>
    <row r="91" spans="1:36" ht="13.5" customHeight="1">
      <c r="A91" s="74" t="s">
        <v>16</v>
      </c>
      <c r="B91" s="41">
        <v>9</v>
      </c>
      <c r="C91" s="2" t="s">
        <v>32</v>
      </c>
      <c r="D91" s="2"/>
      <c r="E91" s="2"/>
      <c r="F91" s="2"/>
      <c r="W91" s="75"/>
      <c r="X91" s="75"/>
      <c r="Y91" s="75"/>
      <c r="Z91" s="75"/>
      <c r="AA91" s="75"/>
      <c r="AB91" s="75"/>
      <c r="AC91" s="75"/>
      <c r="AD91" s="75"/>
      <c r="AE91" s="75"/>
      <c r="AI91" s="22"/>
    </row>
    <row r="92" spans="1:36" ht="5.0999999999999996" customHeight="1">
      <c r="B92" s="22"/>
    </row>
    <row r="93" spans="1:36">
      <c r="B93" s="3" t="s">
        <v>10</v>
      </c>
      <c r="C93" s="55">
        <f>AD83+1</f>
        <v>46130</v>
      </c>
      <c r="D93" s="13">
        <f>+C93+1</f>
        <v>46131</v>
      </c>
      <c r="E93" s="13">
        <f t="shared" ref="E93:Z93" si="24">+D93+1</f>
        <v>46132</v>
      </c>
      <c r="F93" s="13">
        <f t="shared" si="24"/>
        <v>46133</v>
      </c>
      <c r="G93" s="13">
        <f t="shared" si="24"/>
        <v>46134</v>
      </c>
      <c r="H93" s="13">
        <f t="shared" si="24"/>
        <v>46135</v>
      </c>
      <c r="I93" s="13">
        <f t="shared" si="24"/>
        <v>46136</v>
      </c>
      <c r="J93" s="13">
        <f t="shared" si="24"/>
        <v>46137</v>
      </c>
      <c r="K93" s="13">
        <f t="shared" si="24"/>
        <v>46138</v>
      </c>
      <c r="L93" s="13">
        <f t="shared" si="24"/>
        <v>46139</v>
      </c>
      <c r="M93" s="13">
        <f t="shared" si="24"/>
        <v>46140</v>
      </c>
      <c r="N93" s="13">
        <f t="shared" si="24"/>
        <v>46141</v>
      </c>
      <c r="O93" s="13">
        <f t="shared" si="24"/>
        <v>46142</v>
      </c>
      <c r="P93" s="13">
        <f t="shared" si="24"/>
        <v>46143</v>
      </c>
      <c r="Q93" s="13">
        <f t="shared" si="24"/>
        <v>46144</v>
      </c>
      <c r="R93" s="13">
        <f t="shared" si="24"/>
        <v>46145</v>
      </c>
      <c r="S93" s="13">
        <f t="shared" si="24"/>
        <v>46146</v>
      </c>
      <c r="T93" s="13">
        <f t="shared" si="24"/>
        <v>46147</v>
      </c>
      <c r="U93" s="13">
        <f t="shared" si="24"/>
        <v>46148</v>
      </c>
      <c r="V93" s="13">
        <f t="shared" si="24"/>
        <v>46149</v>
      </c>
      <c r="W93" s="13">
        <f>+V93+1</f>
        <v>46150</v>
      </c>
      <c r="X93" s="13">
        <f t="shared" si="24"/>
        <v>46151</v>
      </c>
      <c r="Y93" s="13">
        <f t="shared" si="24"/>
        <v>46152</v>
      </c>
      <c r="Z93" s="13">
        <f t="shared" si="24"/>
        <v>46153</v>
      </c>
      <c r="AA93" s="13">
        <f>+Z93+1</f>
        <v>46154</v>
      </c>
      <c r="AB93" s="13">
        <f t="shared" ref="AB93:AD93" si="25">+AA93+1</f>
        <v>46155</v>
      </c>
      <c r="AC93" s="13">
        <f t="shared" si="25"/>
        <v>46156</v>
      </c>
      <c r="AD93" s="51">
        <f t="shared" si="25"/>
        <v>46157</v>
      </c>
      <c r="AE93" s="46"/>
      <c r="AF93" s="43"/>
      <c r="AG93" s="44"/>
      <c r="AH93" s="4"/>
      <c r="AI93" s="119">
        <f>B91</f>
        <v>9</v>
      </c>
      <c r="AJ93" s="120"/>
    </row>
    <row r="94" spans="1:36">
      <c r="B94" s="5" t="s">
        <v>4</v>
      </c>
      <c r="C94" s="34" t="str">
        <f>TEXT(WEEKDAY(+C93),"aaa")</f>
        <v>土</v>
      </c>
      <c r="D94" s="35" t="str">
        <f t="shared" ref="D94:AD94" si="26">TEXT(WEEKDAY(+D93),"aaa")</f>
        <v>日</v>
      </c>
      <c r="E94" s="35" t="str">
        <f t="shared" si="26"/>
        <v>月</v>
      </c>
      <c r="F94" s="35" t="str">
        <f t="shared" si="26"/>
        <v>火</v>
      </c>
      <c r="G94" s="35" t="str">
        <f t="shared" si="26"/>
        <v>水</v>
      </c>
      <c r="H94" s="35" t="str">
        <f t="shared" si="26"/>
        <v>木</v>
      </c>
      <c r="I94" s="35" t="str">
        <f t="shared" si="26"/>
        <v>金</v>
      </c>
      <c r="J94" s="35" t="str">
        <f t="shared" si="26"/>
        <v>土</v>
      </c>
      <c r="K94" s="35" t="str">
        <f t="shared" si="26"/>
        <v>日</v>
      </c>
      <c r="L94" s="35" t="str">
        <f t="shared" si="26"/>
        <v>月</v>
      </c>
      <c r="M94" s="35" t="str">
        <f t="shared" si="26"/>
        <v>火</v>
      </c>
      <c r="N94" s="35" t="str">
        <f t="shared" si="26"/>
        <v>水</v>
      </c>
      <c r="O94" s="35" t="str">
        <f t="shared" si="26"/>
        <v>木</v>
      </c>
      <c r="P94" s="35" t="str">
        <f t="shared" si="26"/>
        <v>金</v>
      </c>
      <c r="Q94" s="35" t="str">
        <f t="shared" si="26"/>
        <v>土</v>
      </c>
      <c r="R94" s="35" t="str">
        <f t="shared" si="26"/>
        <v>日</v>
      </c>
      <c r="S94" s="35" t="str">
        <f t="shared" si="26"/>
        <v>月</v>
      </c>
      <c r="T94" s="35" t="str">
        <f t="shared" si="26"/>
        <v>火</v>
      </c>
      <c r="U94" s="35" t="str">
        <f t="shared" si="26"/>
        <v>水</v>
      </c>
      <c r="V94" s="35" t="str">
        <f t="shared" si="26"/>
        <v>木</v>
      </c>
      <c r="W94" s="35" t="str">
        <f t="shared" si="26"/>
        <v>金</v>
      </c>
      <c r="X94" s="35" t="str">
        <f t="shared" si="26"/>
        <v>土</v>
      </c>
      <c r="Y94" s="35" t="str">
        <f t="shared" si="26"/>
        <v>日</v>
      </c>
      <c r="Z94" s="35" t="str">
        <f t="shared" si="26"/>
        <v>月</v>
      </c>
      <c r="AA94" s="35" t="str">
        <f t="shared" si="26"/>
        <v>火</v>
      </c>
      <c r="AB94" s="35" t="str">
        <f t="shared" si="26"/>
        <v>水</v>
      </c>
      <c r="AC94" s="35" t="str">
        <f t="shared" si="26"/>
        <v>木</v>
      </c>
      <c r="AD94" s="42" t="str">
        <f t="shared" si="26"/>
        <v>金</v>
      </c>
      <c r="AE94" s="47"/>
      <c r="AF94" s="45"/>
      <c r="AG94" s="45"/>
      <c r="AH94" s="75"/>
      <c r="AI94" s="17" t="s">
        <v>12</v>
      </c>
      <c r="AJ94" s="26">
        <f>+COUNTA(C95:AD96)</f>
        <v>0</v>
      </c>
    </row>
    <row r="95" spans="1:36" ht="13.5" customHeight="1">
      <c r="B95" s="121" t="s">
        <v>13</v>
      </c>
      <c r="C95" s="123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98"/>
      <c r="AC95" s="98"/>
      <c r="AD95" s="100"/>
      <c r="AE95" s="118"/>
      <c r="AF95" s="113"/>
      <c r="AG95" s="113"/>
      <c r="AH95" s="75"/>
      <c r="AI95" s="21" t="s">
        <v>29</v>
      </c>
      <c r="AJ95" s="12">
        <f>COUNTA(C93:AD93)-AJ94</f>
        <v>28</v>
      </c>
    </row>
    <row r="96" spans="1:36" ht="13.5" customHeight="1">
      <c r="B96" s="122"/>
      <c r="C96" s="123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99"/>
      <c r="AC96" s="99"/>
      <c r="AD96" s="101"/>
      <c r="AE96" s="118"/>
      <c r="AF96" s="113"/>
      <c r="AG96" s="113"/>
      <c r="AH96" s="75"/>
      <c r="AI96" s="21" t="s">
        <v>5</v>
      </c>
      <c r="AJ96" s="6">
        <f>+COUNTA(C97:AD98)</f>
        <v>0</v>
      </c>
    </row>
    <row r="97" spans="2:36" ht="13.5" customHeight="1">
      <c r="B97" s="114" t="s">
        <v>0</v>
      </c>
      <c r="C97" s="116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90"/>
      <c r="AC97" s="90"/>
      <c r="AD97" s="92"/>
      <c r="AE97" s="106"/>
      <c r="AF97" s="107"/>
      <c r="AG97" s="107"/>
      <c r="AH97" s="75"/>
      <c r="AI97" s="21" t="s">
        <v>8</v>
      </c>
      <c r="AJ97" s="8">
        <f>+AJ96/AJ95</f>
        <v>0</v>
      </c>
    </row>
    <row r="98" spans="2:36">
      <c r="B98" s="115"/>
      <c r="C98" s="116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91"/>
      <c r="AC98" s="91"/>
      <c r="AD98" s="93"/>
      <c r="AE98" s="106"/>
      <c r="AF98" s="107"/>
      <c r="AG98" s="107"/>
      <c r="AH98" s="75"/>
      <c r="AI98" s="21" t="s">
        <v>9</v>
      </c>
      <c r="AJ98" s="6">
        <f>+COUNTA(C99:AD100)</f>
        <v>0</v>
      </c>
    </row>
    <row r="99" spans="2:36">
      <c r="B99" s="108" t="s">
        <v>6</v>
      </c>
      <c r="C99" s="110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94"/>
      <c r="AC99" s="94"/>
      <c r="AD99" s="96"/>
      <c r="AE99" s="104"/>
      <c r="AF99" s="105"/>
      <c r="AG99" s="105"/>
      <c r="AH99" s="75"/>
      <c r="AI99" s="21" t="s">
        <v>3</v>
      </c>
      <c r="AJ99" s="8">
        <f>+AJ98/AJ95</f>
        <v>0</v>
      </c>
    </row>
    <row r="100" spans="2:36">
      <c r="B100" s="109"/>
      <c r="C100" s="111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95"/>
      <c r="AC100" s="95"/>
      <c r="AD100" s="97"/>
      <c r="AE100" s="104"/>
      <c r="AF100" s="105"/>
      <c r="AG100" s="105"/>
      <c r="AH100" s="75"/>
      <c r="AI100" s="58" t="s">
        <v>33</v>
      </c>
      <c r="AJ100" s="59" t="str">
        <f>IF(AND(AJ96&gt;=8,AJ98&gt;= AJ96),"達成","未達成")</f>
        <v>未達成</v>
      </c>
    </row>
    <row r="101" spans="2:36">
      <c r="B101" s="7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</sheetData>
  <mergeCells count="890">
    <mergeCell ref="AE7:AI7"/>
    <mergeCell ref="AE8:AI8"/>
    <mergeCell ref="I99:I100"/>
    <mergeCell ref="J99:J100"/>
    <mergeCell ref="K99:K100"/>
    <mergeCell ref="L99:L100"/>
    <mergeCell ref="M99:M100"/>
    <mergeCell ref="N99:N100"/>
    <mergeCell ref="AG99:AG100"/>
    <mergeCell ref="AA99:AA100"/>
    <mergeCell ref="AB99:AB100"/>
    <mergeCell ref="AC99:AC100"/>
    <mergeCell ref="AD99:AD100"/>
    <mergeCell ref="AE99:AE100"/>
    <mergeCell ref="AF99:AF100"/>
    <mergeCell ref="U99:U100"/>
    <mergeCell ref="V99:V100"/>
    <mergeCell ref="W99:W100"/>
    <mergeCell ref="X99:X100"/>
    <mergeCell ref="Y99:Y100"/>
    <mergeCell ref="Z99:Z100"/>
    <mergeCell ref="X97:X98"/>
    <mergeCell ref="M97:M98"/>
    <mergeCell ref="N97:N98"/>
    <mergeCell ref="O99:O100"/>
    <mergeCell ref="P99:P100"/>
    <mergeCell ref="Q99:Q100"/>
    <mergeCell ref="R99:R100"/>
    <mergeCell ref="S99:S100"/>
    <mergeCell ref="T99:T100"/>
    <mergeCell ref="J97:J98"/>
    <mergeCell ref="K97:K98"/>
    <mergeCell ref="L97:L98"/>
    <mergeCell ref="AE97:AE98"/>
    <mergeCell ref="AF97:AF98"/>
    <mergeCell ref="AG97:AG98"/>
    <mergeCell ref="B99:B100"/>
    <mergeCell ref="C99:C100"/>
    <mergeCell ref="D99:D100"/>
    <mergeCell ref="E99:E100"/>
    <mergeCell ref="F99:F100"/>
    <mergeCell ref="G99:G100"/>
    <mergeCell ref="H99:H100"/>
    <mergeCell ref="Y97:Y98"/>
    <mergeCell ref="Z97:Z98"/>
    <mergeCell ref="AA97:AA98"/>
    <mergeCell ref="AB97:AB98"/>
    <mergeCell ref="AC97:AC98"/>
    <mergeCell ref="AD97:AD98"/>
    <mergeCell ref="S97:S98"/>
    <mergeCell ref="T97:T98"/>
    <mergeCell ref="U97:U98"/>
    <mergeCell ref="V97:V98"/>
    <mergeCell ref="W97:W98"/>
    <mergeCell ref="B97:B98"/>
    <mergeCell ref="C97:C98"/>
    <mergeCell ref="D97:D98"/>
    <mergeCell ref="E97:E98"/>
    <mergeCell ref="F97:F98"/>
    <mergeCell ref="W95:W96"/>
    <mergeCell ref="X95:X96"/>
    <mergeCell ref="Y95:Y96"/>
    <mergeCell ref="Z95:Z96"/>
    <mergeCell ref="Q95:Q96"/>
    <mergeCell ref="R95:R96"/>
    <mergeCell ref="S95:S96"/>
    <mergeCell ref="T95:T96"/>
    <mergeCell ref="U95:U96"/>
    <mergeCell ref="V95:V96"/>
    <mergeCell ref="K95:K96"/>
    <mergeCell ref="L95:L96"/>
    <mergeCell ref="O97:O98"/>
    <mergeCell ref="P97:P98"/>
    <mergeCell ref="Q97:Q98"/>
    <mergeCell ref="R97:R98"/>
    <mergeCell ref="G97:G98"/>
    <mergeCell ref="H97:H98"/>
    <mergeCell ref="I97:I98"/>
    <mergeCell ref="AI93:AJ93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AC95:AC96"/>
    <mergeCell ref="AD95:AD96"/>
    <mergeCell ref="AE95:AE96"/>
    <mergeCell ref="AF95:AF96"/>
    <mergeCell ref="AG95:AG96"/>
    <mergeCell ref="AA95:AA96"/>
    <mergeCell ref="AB95:AB96"/>
    <mergeCell ref="AF89:AF90"/>
    <mergeCell ref="AG89:AG90"/>
    <mergeCell ref="V89:V90"/>
    <mergeCell ref="W89:W90"/>
    <mergeCell ref="X89:X90"/>
    <mergeCell ref="Y89:Y90"/>
    <mergeCell ref="Z89:Z90"/>
    <mergeCell ref="AA89:AA90"/>
    <mergeCell ref="M95:M96"/>
    <mergeCell ref="N95:N96"/>
    <mergeCell ref="O95:O96"/>
    <mergeCell ref="P95:P96"/>
    <mergeCell ref="K89:K90"/>
    <mergeCell ref="L89:L90"/>
    <mergeCell ref="M89:M90"/>
    <mergeCell ref="N89:N90"/>
    <mergeCell ref="O89:O90"/>
    <mergeCell ref="AB89:AB90"/>
    <mergeCell ref="AC89:AC90"/>
    <mergeCell ref="AD89:AD90"/>
    <mergeCell ref="AE89:AE90"/>
    <mergeCell ref="B89:B90"/>
    <mergeCell ref="C89:C90"/>
    <mergeCell ref="D89:D90"/>
    <mergeCell ref="E89:E90"/>
    <mergeCell ref="F89:F90"/>
    <mergeCell ref="G89:G90"/>
    <mergeCell ref="H89:H90"/>
    <mergeCell ref="I89:I90"/>
    <mergeCell ref="Z87:Z88"/>
    <mergeCell ref="T87:T88"/>
    <mergeCell ref="U87:U88"/>
    <mergeCell ref="V87:V88"/>
    <mergeCell ref="W87:W88"/>
    <mergeCell ref="X87:X88"/>
    <mergeCell ref="Y87:Y88"/>
    <mergeCell ref="N87:N88"/>
    <mergeCell ref="O87:O88"/>
    <mergeCell ref="P89:P90"/>
    <mergeCell ref="Q89:Q90"/>
    <mergeCell ref="R89:R90"/>
    <mergeCell ref="S89:S90"/>
    <mergeCell ref="T89:T90"/>
    <mergeCell ref="U89:U90"/>
    <mergeCell ref="J89:J90"/>
    <mergeCell ref="S87:S88"/>
    <mergeCell ref="H87:H88"/>
    <mergeCell ref="I87:I88"/>
    <mergeCell ref="J87:J88"/>
    <mergeCell ref="K87:K88"/>
    <mergeCell ref="L87:L88"/>
    <mergeCell ref="M87:M88"/>
    <mergeCell ref="AF87:AF88"/>
    <mergeCell ref="AG87:AG88"/>
    <mergeCell ref="AA87:AA88"/>
    <mergeCell ref="AB87:AB88"/>
    <mergeCell ref="AC87:AC88"/>
    <mergeCell ref="AD87:AD88"/>
    <mergeCell ref="AE87:AE88"/>
    <mergeCell ref="B87:B88"/>
    <mergeCell ref="C87:C88"/>
    <mergeCell ref="D87:D88"/>
    <mergeCell ref="E87:E88"/>
    <mergeCell ref="F87:F88"/>
    <mergeCell ref="G87:G88"/>
    <mergeCell ref="AB85:AB86"/>
    <mergeCell ref="AC85:AC86"/>
    <mergeCell ref="AD85:AD86"/>
    <mergeCell ref="P85:P86"/>
    <mergeCell ref="Q85:Q86"/>
    <mergeCell ref="R85:R86"/>
    <mergeCell ref="S85:S86"/>
    <mergeCell ref="T85:T86"/>
    <mergeCell ref="U85:U86"/>
    <mergeCell ref="J85:J86"/>
    <mergeCell ref="K85:K86"/>
    <mergeCell ref="L85:L86"/>
    <mergeCell ref="M85:M86"/>
    <mergeCell ref="N85:N86"/>
    <mergeCell ref="O85:O86"/>
    <mergeCell ref="P87:P88"/>
    <mergeCell ref="Q87:Q88"/>
    <mergeCell ref="R87:R88"/>
    <mergeCell ref="Z79:Z80"/>
    <mergeCell ref="O79:O80"/>
    <mergeCell ref="P79:P80"/>
    <mergeCell ref="AE85:AE86"/>
    <mergeCell ref="AF85:AF86"/>
    <mergeCell ref="AG85:AG86"/>
    <mergeCell ref="V85:V86"/>
    <mergeCell ref="W85:W86"/>
    <mergeCell ref="X85:X86"/>
    <mergeCell ref="Y85:Y86"/>
    <mergeCell ref="Z85:Z86"/>
    <mergeCell ref="AA85:AA86"/>
    <mergeCell ref="J77:J78"/>
    <mergeCell ref="K77:K78"/>
    <mergeCell ref="L77:L78"/>
    <mergeCell ref="AG79:AG80"/>
    <mergeCell ref="AI83:AJ83"/>
    <mergeCell ref="B85:B86"/>
    <mergeCell ref="C85:C86"/>
    <mergeCell ref="D85:D86"/>
    <mergeCell ref="E85:E86"/>
    <mergeCell ref="F85:F86"/>
    <mergeCell ref="G85:G86"/>
    <mergeCell ref="H85:H86"/>
    <mergeCell ref="I85:I86"/>
    <mergeCell ref="AA79:AA80"/>
    <mergeCell ref="AB79:AB80"/>
    <mergeCell ref="AC79:AC80"/>
    <mergeCell ref="AD79:AD80"/>
    <mergeCell ref="AE79:AE80"/>
    <mergeCell ref="AF79:AF80"/>
    <mergeCell ref="U79:U80"/>
    <mergeCell ref="V79:V80"/>
    <mergeCell ref="W79:W80"/>
    <mergeCell ref="X79:X80"/>
    <mergeCell ref="Y79:Y80"/>
    <mergeCell ref="Q79:Q80"/>
    <mergeCell ref="R79:R80"/>
    <mergeCell ref="S79:S80"/>
    <mergeCell ref="T79:T80"/>
    <mergeCell ref="I79:I80"/>
    <mergeCell ref="J79:J80"/>
    <mergeCell ref="K79:K80"/>
    <mergeCell ref="L79:L80"/>
    <mergeCell ref="M79:M80"/>
    <mergeCell ref="N79:N80"/>
    <mergeCell ref="AE77:AE78"/>
    <mergeCell ref="AF77:AF78"/>
    <mergeCell ref="AG77:AG78"/>
    <mergeCell ref="B79:B80"/>
    <mergeCell ref="C79:C80"/>
    <mergeCell ref="D79:D80"/>
    <mergeCell ref="E79:E80"/>
    <mergeCell ref="F79:F80"/>
    <mergeCell ref="G79:G80"/>
    <mergeCell ref="H79:H80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B77:B78"/>
    <mergeCell ref="C77:C78"/>
    <mergeCell ref="D77:D78"/>
    <mergeCell ref="E77:E78"/>
    <mergeCell ref="F77:F78"/>
    <mergeCell ref="W75:W76"/>
    <mergeCell ref="X75:X76"/>
    <mergeCell ref="Y75:Y76"/>
    <mergeCell ref="Z75:Z76"/>
    <mergeCell ref="Q75:Q76"/>
    <mergeCell ref="R75:R76"/>
    <mergeCell ref="S75:S76"/>
    <mergeCell ref="T75:T76"/>
    <mergeCell ref="U75:U76"/>
    <mergeCell ref="V75:V76"/>
    <mergeCell ref="K75:K76"/>
    <mergeCell ref="L75:L76"/>
    <mergeCell ref="O77:O78"/>
    <mergeCell ref="P77:P78"/>
    <mergeCell ref="Q77:Q78"/>
    <mergeCell ref="R77:R78"/>
    <mergeCell ref="G77:G78"/>
    <mergeCell ref="H77:H78"/>
    <mergeCell ref="I77:I78"/>
    <mergeCell ref="X77:X78"/>
    <mergeCell ref="M77:M78"/>
    <mergeCell ref="N77:N78"/>
    <mergeCell ref="AI73:AJ73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AC75:AC76"/>
    <mergeCell ref="AD75:AD76"/>
    <mergeCell ref="AE75:AE76"/>
    <mergeCell ref="AF75:AF76"/>
    <mergeCell ref="AG75:AG76"/>
    <mergeCell ref="AA75:AA76"/>
    <mergeCell ref="AB75:AB76"/>
    <mergeCell ref="AF69:AF70"/>
    <mergeCell ref="AG69:AG70"/>
    <mergeCell ref="V69:V70"/>
    <mergeCell ref="W69:W70"/>
    <mergeCell ref="X69:X70"/>
    <mergeCell ref="Y69:Y70"/>
    <mergeCell ref="Z69:Z70"/>
    <mergeCell ref="AA69:AA70"/>
    <mergeCell ref="M75:M76"/>
    <mergeCell ref="N75:N76"/>
    <mergeCell ref="O75:O76"/>
    <mergeCell ref="P75:P76"/>
    <mergeCell ref="K69:K70"/>
    <mergeCell ref="L69:L70"/>
    <mergeCell ref="M69:M70"/>
    <mergeCell ref="N69:N70"/>
    <mergeCell ref="O69:O70"/>
    <mergeCell ref="AB69:AB70"/>
    <mergeCell ref="AC69:AC70"/>
    <mergeCell ref="AD69:AD70"/>
    <mergeCell ref="AE69:AE70"/>
    <mergeCell ref="B69:B70"/>
    <mergeCell ref="C69:C70"/>
    <mergeCell ref="D69:D70"/>
    <mergeCell ref="E69:E70"/>
    <mergeCell ref="F69:F70"/>
    <mergeCell ref="G69:G70"/>
    <mergeCell ref="H69:H70"/>
    <mergeCell ref="I69:I70"/>
    <mergeCell ref="Z67:Z68"/>
    <mergeCell ref="T67:T68"/>
    <mergeCell ref="U67:U68"/>
    <mergeCell ref="V67:V68"/>
    <mergeCell ref="W67:W68"/>
    <mergeCell ref="X67:X68"/>
    <mergeCell ref="Y67:Y68"/>
    <mergeCell ref="N67:N68"/>
    <mergeCell ref="O67:O68"/>
    <mergeCell ref="P69:P70"/>
    <mergeCell ref="Q69:Q70"/>
    <mergeCell ref="R69:R70"/>
    <mergeCell ref="S69:S70"/>
    <mergeCell ref="T69:T70"/>
    <mergeCell ref="U69:U70"/>
    <mergeCell ref="J69:J70"/>
    <mergeCell ref="S67:S68"/>
    <mergeCell ref="H67:H68"/>
    <mergeCell ref="I67:I68"/>
    <mergeCell ref="J67:J68"/>
    <mergeCell ref="K67:K68"/>
    <mergeCell ref="L67:L68"/>
    <mergeCell ref="M67:M68"/>
    <mergeCell ref="AF67:AF68"/>
    <mergeCell ref="AG67:AG68"/>
    <mergeCell ref="AA67:AA68"/>
    <mergeCell ref="AB67:AB68"/>
    <mergeCell ref="AC67:AC68"/>
    <mergeCell ref="AD67:AD68"/>
    <mergeCell ref="AE67:AE68"/>
    <mergeCell ref="B67:B68"/>
    <mergeCell ref="C67:C68"/>
    <mergeCell ref="D67:D68"/>
    <mergeCell ref="E67:E68"/>
    <mergeCell ref="F67:F68"/>
    <mergeCell ref="G67:G68"/>
    <mergeCell ref="AB65:AB66"/>
    <mergeCell ref="AC65:AC66"/>
    <mergeCell ref="AD65:AD66"/>
    <mergeCell ref="P65:P66"/>
    <mergeCell ref="Q65:Q66"/>
    <mergeCell ref="R65:R66"/>
    <mergeCell ref="S65:S66"/>
    <mergeCell ref="T65:T66"/>
    <mergeCell ref="U65:U66"/>
    <mergeCell ref="J65:J66"/>
    <mergeCell ref="K65:K66"/>
    <mergeCell ref="L65:L66"/>
    <mergeCell ref="M65:M66"/>
    <mergeCell ref="N65:N66"/>
    <mergeCell ref="O65:O66"/>
    <mergeCell ref="P67:P68"/>
    <mergeCell ref="Q67:Q68"/>
    <mergeCell ref="R67:R68"/>
    <mergeCell ref="Z59:Z60"/>
    <mergeCell ref="O59:O60"/>
    <mergeCell ref="P59:P60"/>
    <mergeCell ref="AE65:AE66"/>
    <mergeCell ref="AF65:AF66"/>
    <mergeCell ref="AG65:AG66"/>
    <mergeCell ref="V65:V66"/>
    <mergeCell ref="W65:W66"/>
    <mergeCell ref="X65:X66"/>
    <mergeCell ref="Y65:Y66"/>
    <mergeCell ref="Z65:Z66"/>
    <mergeCell ref="AA65:AA66"/>
    <mergeCell ref="J57:J58"/>
    <mergeCell ref="K57:K58"/>
    <mergeCell ref="L57:L58"/>
    <mergeCell ref="AG59:AG60"/>
    <mergeCell ref="AI63:AJ63"/>
    <mergeCell ref="B65:B66"/>
    <mergeCell ref="C65:C66"/>
    <mergeCell ref="D65:D66"/>
    <mergeCell ref="E65:E66"/>
    <mergeCell ref="F65:F66"/>
    <mergeCell ref="G65:G66"/>
    <mergeCell ref="H65:H66"/>
    <mergeCell ref="I65:I66"/>
    <mergeCell ref="AA59:AA60"/>
    <mergeCell ref="AB59:AB60"/>
    <mergeCell ref="AC59:AC60"/>
    <mergeCell ref="AD59:AD60"/>
    <mergeCell ref="AE59:AE60"/>
    <mergeCell ref="AF59:AF60"/>
    <mergeCell ref="U59:U60"/>
    <mergeCell ref="V59:V60"/>
    <mergeCell ref="W59:W60"/>
    <mergeCell ref="X59:X60"/>
    <mergeCell ref="Y59:Y60"/>
    <mergeCell ref="Q59:Q60"/>
    <mergeCell ref="R59:R60"/>
    <mergeCell ref="S59:S60"/>
    <mergeCell ref="T59:T60"/>
    <mergeCell ref="I59:I60"/>
    <mergeCell ref="J59:J60"/>
    <mergeCell ref="K59:K60"/>
    <mergeCell ref="L59:L60"/>
    <mergeCell ref="M59:M60"/>
    <mergeCell ref="N59:N60"/>
    <mergeCell ref="AE57:AE58"/>
    <mergeCell ref="AF57:AF58"/>
    <mergeCell ref="AG57:AG58"/>
    <mergeCell ref="B59:B60"/>
    <mergeCell ref="C59:C60"/>
    <mergeCell ref="D59:D60"/>
    <mergeCell ref="E59:E60"/>
    <mergeCell ref="F59:F60"/>
    <mergeCell ref="G59:G60"/>
    <mergeCell ref="H59:H60"/>
    <mergeCell ref="Y57:Y58"/>
    <mergeCell ref="Z57:Z58"/>
    <mergeCell ref="AA57:AA58"/>
    <mergeCell ref="AB57:AB58"/>
    <mergeCell ref="AC57:AC58"/>
    <mergeCell ref="AD57:AD58"/>
    <mergeCell ref="S57:S58"/>
    <mergeCell ref="T57:T58"/>
    <mergeCell ref="U57:U58"/>
    <mergeCell ref="V57:V58"/>
    <mergeCell ref="W57:W58"/>
    <mergeCell ref="B57:B58"/>
    <mergeCell ref="C57:C58"/>
    <mergeCell ref="D57:D58"/>
    <mergeCell ref="E57:E58"/>
    <mergeCell ref="F57:F58"/>
    <mergeCell ref="W55:W56"/>
    <mergeCell ref="X55:X56"/>
    <mergeCell ref="Y55:Y56"/>
    <mergeCell ref="Z55:Z56"/>
    <mergeCell ref="Q55:Q56"/>
    <mergeCell ref="R55:R56"/>
    <mergeCell ref="S55:S56"/>
    <mergeCell ref="T55:T56"/>
    <mergeCell ref="U55:U56"/>
    <mergeCell ref="V55:V56"/>
    <mergeCell ref="K55:K56"/>
    <mergeCell ref="L55:L56"/>
    <mergeCell ref="O57:O58"/>
    <mergeCell ref="P57:P58"/>
    <mergeCell ref="Q57:Q58"/>
    <mergeCell ref="R57:R58"/>
    <mergeCell ref="G57:G58"/>
    <mergeCell ref="H57:H58"/>
    <mergeCell ref="I57:I58"/>
    <mergeCell ref="X57:X58"/>
    <mergeCell ref="M57:M58"/>
    <mergeCell ref="N57:N58"/>
    <mergeCell ref="AI53:AJ53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AC55:AC56"/>
    <mergeCell ref="AD55:AD56"/>
    <mergeCell ref="AE55:AE56"/>
    <mergeCell ref="AF55:AF56"/>
    <mergeCell ref="AG55:AG56"/>
    <mergeCell ref="AA55:AA56"/>
    <mergeCell ref="AB55:AB56"/>
    <mergeCell ref="AF49:AF50"/>
    <mergeCell ref="AG49:AG50"/>
    <mergeCell ref="V49:V50"/>
    <mergeCell ref="W49:W50"/>
    <mergeCell ref="X49:X50"/>
    <mergeCell ref="Y49:Y50"/>
    <mergeCell ref="Z49:Z50"/>
    <mergeCell ref="AA49:AA50"/>
    <mergeCell ref="M55:M56"/>
    <mergeCell ref="N55:N56"/>
    <mergeCell ref="O55:O56"/>
    <mergeCell ref="P55:P56"/>
    <mergeCell ref="K49:K50"/>
    <mergeCell ref="L49:L50"/>
    <mergeCell ref="M49:M50"/>
    <mergeCell ref="N49:N50"/>
    <mergeCell ref="O49:O50"/>
    <mergeCell ref="AB49:AB50"/>
    <mergeCell ref="AC49:AC50"/>
    <mergeCell ref="AD49:AD50"/>
    <mergeCell ref="AE49:AE50"/>
    <mergeCell ref="B49:B50"/>
    <mergeCell ref="C49:C50"/>
    <mergeCell ref="D49:D50"/>
    <mergeCell ref="E49:E50"/>
    <mergeCell ref="F49:F50"/>
    <mergeCell ref="G49:G50"/>
    <mergeCell ref="H49:H50"/>
    <mergeCell ref="I49:I50"/>
    <mergeCell ref="Z47:Z48"/>
    <mergeCell ref="T47:T48"/>
    <mergeCell ref="U47:U48"/>
    <mergeCell ref="V47:V48"/>
    <mergeCell ref="W47:W48"/>
    <mergeCell ref="X47:X48"/>
    <mergeCell ref="Y47:Y48"/>
    <mergeCell ref="N47:N48"/>
    <mergeCell ref="O47:O48"/>
    <mergeCell ref="P49:P50"/>
    <mergeCell ref="Q49:Q50"/>
    <mergeCell ref="R49:R50"/>
    <mergeCell ref="S49:S50"/>
    <mergeCell ref="T49:T50"/>
    <mergeCell ref="U49:U50"/>
    <mergeCell ref="J49:J50"/>
    <mergeCell ref="S47:S48"/>
    <mergeCell ref="H47:H48"/>
    <mergeCell ref="I47:I48"/>
    <mergeCell ref="J47:J48"/>
    <mergeCell ref="K47:K48"/>
    <mergeCell ref="L47:L48"/>
    <mergeCell ref="M47:M48"/>
    <mergeCell ref="AF47:AF48"/>
    <mergeCell ref="AG47:AG48"/>
    <mergeCell ref="AA47:AA48"/>
    <mergeCell ref="AB47:AB48"/>
    <mergeCell ref="AC47:AC48"/>
    <mergeCell ref="AD47:AD48"/>
    <mergeCell ref="AE47:AE48"/>
    <mergeCell ref="B47:B48"/>
    <mergeCell ref="C47:C48"/>
    <mergeCell ref="D47:D48"/>
    <mergeCell ref="E47:E48"/>
    <mergeCell ref="F47:F48"/>
    <mergeCell ref="G47:G48"/>
    <mergeCell ref="AB45:AB46"/>
    <mergeCell ref="AC45:AC46"/>
    <mergeCell ref="AD45:AD46"/>
    <mergeCell ref="P45:P46"/>
    <mergeCell ref="Q45:Q46"/>
    <mergeCell ref="R45:R46"/>
    <mergeCell ref="S45:S46"/>
    <mergeCell ref="T45:T46"/>
    <mergeCell ref="U45:U46"/>
    <mergeCell ref="J45:J46"/>
    <mergeCell ref="K45:K46"/>
    <mergeCell ref="L45:L46"/>
    <mergeCell ref="M45:M46"/>
    <mergeCell ref="N45:N46"/>
    <mergeCell ref="O45:O46"/>
    <mergeCell ref="P47:P48"/>
    <mergeCell ref="Q47:Q48"/>
    <mergeCell ref="R47:R48"/>
    <mergeCell ref="Z39:Z40"/>
    <mergeCell ref="O39:O40"/>
    <mergeCell ref="P39:P40"/>
    <mergeCell ref="AE45:AE46"/>
    <mergeCell ref="AF45:AF46"/>
    <mergeCell ref="AG45:AG46"/>
    <mergeCell ref="V45:V46"/>
    <mergeCell ref="W45:W46"/>
    <mergeCell ref="X45:X46"/>
    <mergeCell ref="Y45:Y46"/>
    <mergeCell ref="Z45:Z46"/>
    <mergeCell ref="AA45:AA46"/>
    <mergeCell ref="J37:J38"/>
    <mergeCell ref="K37:K38"/>
    <mergeCell ref="L37:L38"/>
    <mergeCell ref="AG39:AG40"/>
    <mergeCell ref="AI43:AJ43"/>
    <mergeCell ref="B45:B46"/>
    <mergeCell ref="C45:C46"/>
    <mergeCell ref="D45:D46"/>
    <mergeCell ref="E45:E46"/>
    <mergeCell ref="F45:F46"/>
    <mergeCell ref="G45:G46"/>
    <mergeCell ref="H45:H46"/>
    <mergeCell ref="I45:I46"/>
    <mergeCell ref="AA39:AA40"/>
    <mergeCell ref="AB39:AB40"/>
    <mergeCell ref="AC39:AC40"/>
    <mergeCell ref="AD39:AD40"/>
    <mergeCell ref="AE39:AE40"/>
    <mergeCell ref="AF39:AF40"/>
    <mergeCell ref="U39:U40"/>
    <mergeCell ref="V39:V40"/>
    <mergeCell ref="W39:W40"/>
    <mergeCell ref="X39:X40"/>
    <mergeCell ref="Y39:Y40"/>
    <mergeCell ref="Q39:Q40"/>
    <mergeCell ref="R39:R40"/>
    <mergeCell ref="S39:S40"/>
    <mergeCell ref="T39:T40"/>
    <mergeCell ref="I39:I40"/>
    <mergeCell ref="J39:J40"/>
    <mergeCell ref="K39:K40"/>
    <mergeCell ref="L39:L40"/>
    <mergeCell ref="M39:M40"/>
    <mergeCell ref="N39:N40"/>
    <mergeCell ref="AE37:AE38"/>
    <mergeCell ref="AF37:AF38"/>
    <mergeCell ref="AG37:AG38"/>
    <mergeCell ref="B39:B40"/>
    <mergeCell ref="C39:C40"/>
    <mergeCell ref="D39:D40"/>
    <mergeCell ref="E39:E40"/>
    <mergeCell ref="F39:F40"/>
    <mergeCell ref="G39:G40"/>
    <mergeCell ref="H39:H40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B37:B38"/>
    <mergeCell ref="C37:C38"/>
    <mergeCell ref="D37:D38"/>
    <mergeCell ref="E37:E38"/>
    <mergeCell ref="F37:F38"/>
    <mergeCell ref="W35:W36"/>
    <mergeCell ref="X35:X36"/>
    <mergeCell ref="Y35:Y36"/>
    <mergeCell ref="Z35:Z36"/>
    <mergeCell ref="Q35:Q36"/>
    <mergeCell ref="R35:R36"/>
    <mergeCell ref="S35:S36"/>
    <mergeCell ref="T35:T36"/>
    <mergeCell ref="U35:U36"/>
    <mergeCell ref="V35:V36"/>
    <mergeCell ref="K35:K36"/>
    <mergeCell ref="L35:L36"/>
    <mergeCell ref="O37:O38"/>
    <mergeCell ref="P37:P38"/>
    <mergeCell ref="Q37:Q38"/>
    <mergeCell ref="R37:R38"/>
    <mergeCell ref="G37:G38"/>
    <mergeCell ref="H37:H38"/>
    <mergeCell ref="I37:I38"/>
    <mergeCell ref="X37:X38"/>
    <mergeCell ref="M37:M38"/>
    <mergeCell ref="N37:N38"/>
    <mergeCell ref="AI33:AJ33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AC35:AC36"/>
    <mergeCell ref="AD35:AD36"/>
    <mergeCell ref="AE35:AE36"/>
    <mergeCell ref="AF35:AF36"/>
    <mergeCell ref="AG35:AG36"/>
    <mergeCell ref="AA35:AA36"/>
    <mergeCell ref="AB35:AB36"/>
    <mergeCell ref="AF29:AF30"/>
    <mergeCell ref="AG29:AG30"/>
    <mergeCell ref="V29:V30"/>
    <mergeCell ref="W29:W30"/>
    <mergeCell ref="X29:X30"/>
    <mergeCell ref="Y29:Y30"/>
    <mergeCell ref="Z29:Z30"/>
    <mergeCell ref="AA29:AA30"/>
    <mergeCell ref="M35:M36"/>
    <mergeCell ref="N35:N36"/>
    <mergeCell ref="O35:O36"/>
    <mergeCell ref="P35:P36"/>
    <mergeCell ref="K29:K30"/>
    <mergeCell ref="L29:L30"/>
    <mergeCell ref="M29:M30"/>
    <mergeCell ref="N29:N30"/>
    <mergeCell ref="O29:O30"/>
    <mergeCell ref="AB29:AB30"/>
    <mergeCell ref="AC29:AC30"/>
    <mergeCell ref="AD29:AD30"/>
    <mergeCell ref="AE29:AE30"/>
    <mergeCell ref="B29:B30"/>
    <mergeCell ref="C29:C30"/>
    <mergeCell ref="D29:D30"/>
    <mergeCell ref="E29:E30"/>
    <mergeCell ref="F29:F30"/>
    <mergeCell ref="G29:G30"/>
    <mergeCell ref="H29:H30"/>
    <mergeCell ref="I29:I30"/>
    <mergeCell ref="Z27:Z28"/>
    <mergeCell ref="T27:T28"/>
    <mergeCell ref="U27:U28"/>
    <mergeCell ref="V27:V28"/>
    <mergeCell ref="W27:W28"/>
    <mergeCell ref="X27:X28"/>
    <mergeCell ref="Y27:Y28"/>
    <mergeCell ref="N27:N28"/>
    <mergeCell ref="O27:O28"/>
    <mergeCell ref="P29:P30"/>
    <mergeCell ref="Q29:Q30"/>
    <mergeCell ref="R29:R30"/>
    <mergeCell ref="S29:S30"/>
    <mergeCell ref="T29:T30"/>
    <mergeCell ref="U29:U30"/>
    <mergeCell ref="J29:J30"/>
    <mergeCell ref="S27:S28"/>
    <mergeCell ref="H27:H28"/>
    <mergeCell ref="I27:I28"/>
    <mergeCell ref="J27:J28"/>
    <mergeCell ref="K27:K28"/>
    <mergeCell ref="L27:L28"/>
    <mergeCell ref="M27:M28"/>
    <mergeCell ref="AF27:AF28"/>
    <mergeCell ref="AG27:AG28"/>
    <mergeCell ref="AA27:AA28"/>
    <mergeCell ref="AB27:AB28"/>
    <mergeCell ref="AC27:AC28"/>
    <mergeCell ref="AD27:AD28"/>
    <mergeCell ref="AE27:AE28"/>
    <mergeCell ref="B27:B28"/>
    <mergeCell ref="C27:C28"/>
    <mergeCell ref="D27:D28"/>
    <mergeCell ref="E27:E28"/>
    <mergeCell ref="F27:F28"/>
    <mergeCell ref="G27:G28"/>
    <mergeCell ref="AB25:AB26"/>
    <mergeCell ref="AC25:AC26"/>
    <mergeCell ref="AD25:AD26"/>
    <mergeCell ref="P25:P26"/>
    <mergeCell ref="Q25:Q26"/>
    <mergeCell ref="R25:R26"/>
    <mergeCell ref="S25:S26"/>
    <mergeCell ref="T25:T26"/>
    <mergeCell ref="U25:U26"/>
    <mergeCell ref="J25:J26"/>
    <mergeCell ref="K25:K26"/>
    <mergeCell ref="L25:L26"/>
    <mergeCell ref="M25:M26"/>
    <mergeCell ref="N25:N26"/>
    <mergeCell ref="O25:O26"/>
    <mergeCell ref="P27:P28"/>
    <mergeCell ref="Q27:Q28"/>
    <mergeCell ref="R27:R28"/>
    <mergeCell ref="Z19:Z20"/>
    <mergeCell ref="O19:O20"/>
    <mergeCell ref="P19:P20"/>
    <mergeCell ref="AE25:AE26"/>
    <mergeCell ref="AF25:AF26"/>
    <mergeCell ref="AG25:AG26"/>
    <mergeCell ref="V25:V26"/>
    <mergeCell ref="W25:W26"/>
    <mergeCell ref="X25:X26"/>
    <mergeCell ref="Y25:Y26"/>
    <mergeCell ref="Z25:Z26"/>
    <mergeCell ref="AA25:AA26"/>
    <mergeCell ref="J17:J18"/>
    <mergeCell ref="K17:K18"/>
    <mergeCell ref="L17:L18"/>
    <mergeCell ref="AG19:AG20"/>
    <mergeCell ref="AI23:AJ23"/>
    <mergeCell ref="B25:B26"/>
    <mergeCell ref="C25:C26"/>
    <mergeCell ref="D25:D26"/>
    <mergeCell ref="E25:E26"/>
    <mergeCell ref="F25:F26"/>
    <mergeCell ref="G25:G26"/>
    <mergeCell ref="H25:H26"/>
    <mergeCell ref="I25:I26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Q19:Q20"/>
    <mergeCell ref="R19:R20"/>
    <mergeCell ref="S19:S20"/>
    <mergeCell ref="T19:T20"/>
    <mergeCell ref="I19:I20"/>
    <mergeCell ref="J19:J20"/>
    <mergeCell ref="K19:K20"/>
    <mergeCell ref="L19:L20"/>
    <mergeCell ref="M19:M20"/>
    <mergeCell ref="N19:N20"/>
    <mergeCell ref="AE17:AE18"/>
    <mergeCell ref="AF17:AF18"/>
    <mergeCell ref="AG17:AG18"/>
    <mergeCell ref="B19:B20"/>
    <mergeCell ref="C19:C20"/>
    <mergeCell ref="D19:D20"/>
    <mergeCell ref="E19:E20"/>
    <mergeCell ref="F19:F20"/>
    <mergeCell ref="G19:G20"/>
    <mergeCell ref="H19:H20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B17:B18"/>
    <mergeCell ref="C17:C18"/>
    <mergeCell ref="D17:D18"/>
    <mergeCell ref="E17:E18"/>
    <mergeCell ref="F17:F18"/>
    <mergeCell ref="W15:W16"/>
    <mergeCell ref="X15:X16"/>
    <mergeCell ref="Y15:Y16"/>
    <mergeCell ref="Z15:Z16"/>
    <mergeCell ref="Q15:Q16"/>
    <mergeCell ref="R15:R16"/>
    <mergeCell ref="S15:S16"/>
    <mergeCell ref="T15:T16"/>
    <mergeCell ref="U15:U16"/>
    <mergeCell ref="V15:V16"/>
    <mergeCell ref="K15:K16"/>
    <mergeCell ref="L15:L16"/>
    <mergeCell ref="O17:O18"/>
    <mergeCell ref="P17:P18"/>
    <mergeCell ref="Q17:Q18"/>
    <mergeCell ref="R17:R18"/>
    <mergeCell ref="G17:G18"/>
    <mergeCell ref="H17:H18"/>
    <mergeCell ref="I17:I18"/>
    <mergeCell ref="X17:X18"/>
    <mergeCell ref="M17:M18"/>
    <mergeCell ref="N17:N18"/>
    <mergeCell ref="AI13:AJ13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C15:AC16"/>
    <mergeCell ref="AD15:AD16"/>
    <mergeCell ref="AE15:AE16"/>
    <mergeCell ref="AF15:AF16"/>
    <mergeCell ref="AG15:AG16"/>
    <mergeCell ref="AA15:AA16"/>
    <mergeCell ref="AB15:AB16"/>
    <mergeCell ref="B7:E7"/>
    <mergeCell ref="G7:K7"/>
    <mergeCell ref="B8:E8"/>
    <mergeCell ref="G8:K8"/>
    <mergeCell ref="L8:N8"/>
    <mergeCell ref="P8:R8"/>
    <mergeCell ref="M15:M16"/>
    <mergeCell ref="N15:N16"/>
    <mergeCell ref="O15:O16"/>
    <mergeCell ref="P15:P16"/>
    <mergeCell ref="AA2:AD2"/>
    <mergeCell ref="AE2:AH2"/>
    <mergeCell ref="AI2:AJ2"/>
    <mergeCell ref="AA3:AD3"/>
    <mergeCell ref="AE3:AH3"/>
    <mergeCell ref="AI3:AJ3"/>
    <mergeCell ref="AE5:AJ5"/>
    <mergeCell ref="B6:E6"/>
    <mergeCell ref="AE6:AI6"/>
  </mergeCells>
  <phoneticPr fontId="2"/>
  <conditionalFormatting sqref="C15:D15">
    <cfRule type="containsText" dxfId="64" priority="60" operator="containsText" text="日">
      <formula>NOT(ISERROR(SEARCH("日",C15)))</formula>
    </cfRule>
    <cfRule type="containsText" dxfId="63" priority="61" operator="containsText" text="土">
      <formula>NOT(ISERROR(SEARCH("土",C15)))</formula>
    </cfRule>
  </conditionalFormatting>
  <conditionalFormatting sqref="AB34:AD34">
    <cfRule type="containsText" dxfId="62" priority="56" operator="containsText" text="日">
      <formula>NOT(ISERROR(SEARCH("日",AB34)))</formula>
    </cfRule>
    <cfRule type="containsText" dxfId="61" priority="57" operator="containsText" text="土">
      <formula>NOT(ISERROR(SEARCH("土",AB34)))</formula>
    </cfRule>
  </conditionalFormatting>
  <conditionalFormatting sqref="C55:D55">
    <cfRule type="containsText" dxfId="60" priority="20" operator="containsText" text="日">
      <formula>NOT(ISERROR(SEARCH("日",C55)))</formula>
    </cfRule>
    <cfRule type="containsText" dxfId="59" priority="21" operator="containsText" text="土">
      <formula>NOT(ISERROR(SEARCH("土",C55)))</formula>
    </cfRule>
  </conditionalFormatting>
  <conditionalFormatting sqref="E65:AG65">
    <cfRule type="containsText" dxfId="58" priority="18" operator="containsText" text="日">
      <formula>NOT(ISERROR(SEARCH("日",E65)))</formula>
    </cfRule>
    <cfRule type="containsText" dxfId="57" priority="19" operator="containsText" text="土">
      <formula>NOT(ISERROR(SEARCH("土",E65)))</formula>
    </cfRule>
  </conditionalFormatting>
  <conditionalFormatting sqref="C65:D65">
    <cfRule type="containsText" dxfId="56" priority="16" operator="containsText" text="日">
      <formula>NOT(ISERROR(SEARCH("日",C65)))</formula>
    </cfRule>
    <cfRule type="containsText" dxfId="55" priority="17" operator="containsText" text="土">
      <formula>NOT(ISERROR(SEARCH("土",C65)))</formula>
    </cfRule>
  </conditionalFormatting>
  <conditionalFormatting sqref="E75:AG75">
    <cfRule type="containsText" dxfId="54" priority="14" operator="containsText" text="日">
      <formula>NOT(ISERROR(SEARCH("日",E75)))</formula>
    </cfRule>
    <cfRule type="containsText" dxfId="53" priority="15" operator="containsText" text="土">
      <formula>NOT(ISERROR(SEARCH("土",E75)))</formula>
    </cfRule>
  </conditionalFormatting>
  <conditionalFormatting sqref="C75:D75">
    <cfRule type="containsText" dxfId="52" priority="12" operator="containsText" text="日">
      <formula>NOT(ISERROR(SEARCH("日",C75)))</formula>
    </cfRule>
    <cfRule type="containsText" dxfId="51" priority="13" operator="containsText" text="土">
      <formula>NOT(ISERROR(SEARCH("土",C75)))</formula>
    </cfRule>
  </conditionalFormatting>
  <conditionalFormatting sqref="E85:AG85">
    <cfRule type="containsText" dxfId="50" priority="10" operator="containsText" text="日">
      <formula>NOT(ISERROR(SEARCH("日",E85)))</formula>
    </cfRule>
    <cfRule type="containsText" dxfId="49" priority="11" operator="containsText" text="土">
      <formula>NOT(ISERROR(SEARCH("土",E85)))</formula>
    </cfRule>
  </conditionalFormatting>
  <conditionalFormatting sqref="C85:D85">
    <cfRule type="containsText" dxfId="48" priority="8" operator="containsText" text="日">
      <formula>NOT(ISERROR(SEARCH("日",C85)))</formula>
    </cfRule>
    <cfRule type="containsText" dxfId="47" priority="9" operator="containsText" text="土">
      <formula>NOT(ISERROR(SEARCH("土",C85)))</formula>
    </cfRule>
  </conditionalFormatting>
  <conditionalFormatting sqref="E95:AG95">
    <cfRule type="containsText" dxfId="46" priority="6" operator="containsText" text="日">
      <formula>NOT(ISERROR(SEARCH("日",E95)))</formula>
    </cfRule>
    <cfRule type="containsText" dxfId="45" priority="7" operator="containsText" text="土">
      <formula>NOT(ISERROR(SEARCH("土",E95)))</formula>
    </cfRule>
  </conditionalFormatting>
  <conditionalFormatting sqref="C95:D95">
    <cfRule type="containsText" dxfId="44" priority="4" operator="containsText" text="日">
      <formula>NOT(ISERROR(SEARCH("日",C95)))</formula>
    </cfRule>
    <cfRule type="containsText" dxfId="43" priority="5" operator="containsText" text="土">
      <formula>NOT(ISERROR(SEARCH("土",C95)))</formula>
    </cfRule>
  </conditionalFormatting>
  <conditionalFormatting sqref="C24:AA24 C54:AA54 C44:AA44 C34:AA34 E15:AH15 C14:AH14 AE24:AF24 AE34:AG34 AE44:AG44 AH24:AH25">
    <cfRule type="containsText" dxfId="42" priority="64" operator="containsText" text="日">
      <formula>NOT(ISERROR(SEARCH("日",C14)))</formula>
    </cfRule>
    <cfRule type="containsText" dxfId="41" priority="65" operator="containsText" text="土">
      <formula>NOT(ISERROR(SEARCH("土",C14)))</formula>
    </cfRule>
  </conditionalFormatting>
  <conditionalFormatting sqref="AH34:AH35 AH44:AH45 AH54:AH55">
    <cfRule type="containsText" dxfId="40" priority="62" operator="containsText" text="日">
      <formula>NOT(ISERROR(SEARCH("日",AH34)))</formula>
    </cfRule>
    <cfRule type="containsText" dxfId="39" priority="63" operator="containsText" text="土">
      <formula>NOT(ISERROR(SEARCH("土",AH34)))</formula>
    </cfRule>
  </conditionalFormatting>
  <conditionalFormatting sqref="AH64:AH65 AH74:AH75 AH84:AH85 AH94:AH95">
    <cfRule type="containsText" dxfId="38" priority="48" operator="containsText" text="日">
      <formula>NOT(ISERROR(SEARCH("日",AH64)))</formula>
    </cfRule>
    <cfRule type="containsText" dxfId="37" priority="49" operator="containsText" text="土">
      <formula>NOT(ISERROR(SEARCH("土",AH64)))</formula>
    </cfRule>
  </conditionalFormatting>
  <conditionalFormatting sqref="AB84:AD84">
    <cfRule type="containsText" dxfId="36" priority="42" operator="containsText" text="日">
      <formula>NOT(ISERROR(SEARCH("日",AB84)))</formula>
    </cfRule>
    <cfRule type="containsText" dxfId="35" priority="43" operator="containsText" text="土">
      <formula>NOT(ISERROR(SEARCH("土",AB84)))</formula>
    </cfRule>
  </conditionalFormatting>
  <conditionalFormatting sqref="AE54:AG54">
    <cfRule type="containsText" dxfId="34" priority="36" operator="containsText" text="日">
      <formula>NOT(ISERROR(SEARCH("日",AE54)))</formula>
    </cfRule>
    <cfRule type="containsText" dxfId="33" priority="37" operator="containsText" text="土">
      <formula>NOT(ISERROR(SEARCH("土",AE54)))</formula>
    </cfRule>
  </conditionalFormatting>
  <conditionalFormatting sqref="AB24:AD24">
    <cfRule type="containsText" dxfId="32" priority="58" operator="containsText" text="日">
      <formula>NOT(ISERROR(SEARCH("日",AB24)))</formula>
    </cfRule>
    <cfRule type="containsText" dxfId="31" priority="59" operator="containsText" text="土">
      <formula>NOT(ISERROR(SEARCH("土",AB24)))</formula>
    </cfRule>
  </conditionalFormatting>
  <conditionalFormatting sqref="AB44:AD44">
    <cfRule type="containsText" dxfId="30" priority="54" operator="containsText" text="日">
      <formula>NOT(ISERROR(SEARCH("日",AB44)))</formula>
    </cfRule>
    <cfRule type="containsText" dxfId="29" priority="55" operator="containsText" text="土">
      <formula>NOT(ISERROR(SEARCH("土",AB44)))</formula>
    </cfRule>
  </conditionalFormatting>
  <conditionalFormatting sqref="AB54:AD54">
    <cfRule type="containsText" dxfId="28" priority="52" operator="containsText" text="日">
      <formula>NOT(ISERROR(SEARCH("日",AB54)))</formula>
    </cfRule>
    <cfRule type="containsText" dxfId="27" priority="53" operator="containsText" text="土">
      <formula>NOT(ISERROR(SEARCH("土",AB54)))</formula>
    </cfRule>
  </conditionalFormatting>
  <conditionalFormatting sqref="C84:AA84 C74:AA74 C64:AA64 C94:AA94 AE64:AG64 AE74:AG74 AE84:AG84 AE94:AG94">
    <cfRule type="containsText" dxfId="26" priority="50" operator="containsText" text="日">
      <formula>NOT(ISERROR(SEARCH("日",C64)))</formula>
    </cfRule>
    <cfRule type="containsText" dxfId="25" priority="51" operator="containsText" text="土">
      <formula>NOT(ISERROR(SEARCH("土",C64)))</formula>
    </cfRule>
  </conditionalFormatting>
  <conditionalFormatting sqref="AB74:AD74">
    <cfRule type="containsText" dxfId="24" priority="44" operator="containsText" text="日">
      <formula>NOT(ISERROR(SEARCH("日",AB74)))</formula>
    </cfRule>
    <cfRule type="containsText" dxfId="23" priority="45" operator="containsText" text="土">
      <formula>NOT(ISERROR(SEARCH("土",AB74)))</formula>
    </cfRule>
  </conditionalFormatting>
  <conditionalFormatting sqref="AG24">
    <cfRule type="containsText" dxfId="22" priority="38" operator="containsText" text="日">
      <formula>NOT(ISERROR(SEARCH("日",AG24)))</formula>
    </cfRule>
    <cfRule type="containsText" dxfId="21" priority="39" operator="containsText" text="土">
      <formula>NOT(ISERROR(SEARCH("土",AG24)))</formula>
    </cfRule>
  </conditionalFormatting>
  <conditionalFormatting sqref="C25:D25">
    <cfRule type="containsText" dxfId="20" priority="32" operator="containsText" text="日">
      <formula>NOT(ISERROR(SEARCH("日",C25)))</formula>
    </cfRule>
    <cfRule type="containsText" dxfId="19" priority="33" operator="containsText" text="土">
      <formula>NOT(ISERROR(SEARCH("土",C25)))</formula>
    </cfRule>
  </conditionalFormatting>
  <conditionalFormatting sqref="AB64:AD64">
    <cfRule type="containsText" dxfId="18" priority="46" operator="containsText" text="日">
      <formula>NOT(ISERROR(SEARCH("日",AB64)))</formula>
    </cfRule>
    <cfRule type="containsText" dxfId="17" priority="47" operator="containsText" text="土">
      <formula>NOT(ISERROR(SEARCH("土",AB64)))</formula>
    </cfRule>
  </conditionalFormatting>
  <conditionalFormatting sqref="AB94:AD94">
    <cfRule type="containsText" dxfId="16" priority="40" operator="containsText" text="日">
      <formula>NOT(ISERROR(SEARCH("日",AB94)))</formula>
    </cfRule>
    <cfRule type="containsText" dxfId="15" priority="41" operator="containsText" text="土">
      <formula>NOT(ISERROR(SEARCH("土",AB94)))</formula>
    </cfRule>
  </conditionalFormatting>
  <conditionalFormatting sqref="E25:AG25">
    <cfRule type="containsText" dxfId="14" priority="34" operator="containsText" text="日">
      <formula>NOT(ISERROR(SEARCH("日",E25)))</formula>
    </cfRule>
    <cfRule type="containsText" dxfId="13" priority="35" operator="containsText" text="土">
      <formula>NOT(ISERROR(SEARCH("土",E25)))</formula>
    </cfRule>
  </conditionalFormatting>
  <conditionalFormatting sqref="E35:AG35">
    <cfRule type="containsText" dxfId="12" priority="30" operator="containsText" text="日">
      <formula>NOT(ISERROR(SEARCH("日",E35)))</formula>
    </cfRule>
    <cfRule type="containsText" dxfId="11" priority="31" operator="containsText" text="土">
      <formula>NOT(ISERROR(SEARCH("土",E35)))</formula>
    </cfRule>
  </conditionalFormatting>
  <conditionalFormatting sqref="C35:D35">
    <cfRule type="containsText" dxfId="10" priority="28" operator="containsText" text="日">
      <formula>NOT(ISERROR(SEARCH("日",C35)))</formula>
    </cfRule>
    <cfRule type="containsText" dxfId="9" priority="29" operator="containsText" text="土">
      <formula>NOT(ISERROR(SEARCH("土",C35)))</formula>
    </cfRule>
  </conditionalFormatting>
  <conditionalFormatting sqref="E45:AG45">
    <cfRule type="containsText" dxfId="8" priority="26" operator="containsText" text="日">
      <formula>NOT(ISERROR(SEARCH("日",E45)))</formula>
    </cfRule>
    <cfRule type="containsText" dxfId="7" priority="27" operator="containsText" text="土">
      <formula>NOT(ISERROR(SEARCH("土",E45)))</formula>
    </cfRule>
  </conditionalFormatting>
  <conditionalFormatting sqref="C45:D45">
    <cfRule type="containsText" dxfId="6" priority="24" operator="containsText" text="日">
      <formula>NOT(ISERROR(SEARCH("日",C45)))</formula>
    </cfRule>
    <cfRule type="containsText" dxfId="5" priority="25" operator="containsText" text="土">
      <formula>NOT(ISERROR(SEARCH("土",C45)))</formula>
    </cfRule>
  </conditionalFormatting>
  <conditionalFormatting sqref="E55:AG55">
    <cfRule type="containsText" dxfId="4" priority="22" operator="containsText" text="日">
      <formula>NOT(ISERROR(SEARCH("日",E55)))</formula>
    </cfRule>
    <cfRule type="containsText" dxfId="3" priority="23" operator="containsText" text="土">
      <formula>NOT(ISERROR(SEARCH("土",E55)))</formula>
    </cfRule>
  </conditionalFormatting>
  <conditionalFormatting sqref="Y6:Z7">
    <cfRule type="cellIs" dxfId="2" priority="1" operator="greaterThanOrEqual">
      <formula>0.285</formula>
    </cfRule>
    <cfRule type="cellIs" dxfId="1" priority="2" operator="greaterThanOrEqual">
      <formula>0.25</formula>
    </cfRule>
    <cfRule type="cellIs" dxfId="0" priority="3" operator="greaterThanOrEqual">
      <formula>0.214</formula>
    </cfRule>
  </conditionalFormatting>
  <dataValidations count="5">
    <dataValidation type="list" showInputMessage="1" showErrorMessage="1" sqref="C29:AE30 C39:AE40 C49:AE50 C59:AE60 C69:AE70 C79:AE80 C89:AE90 C99:AE100 C19:AE20" xr:uid="{F90FFE00-51D3-46D7-A90D-E50033DE61A5}">
      <formula1>"休,振替,雨"</formula1>
    </dataValidation>
    <dataValidation type="list" allowBlank="1" showInputMessage="1" showErrorMessage="1" sqref="C27:AE28 C37:AE38 C47:AE48 C57:AE58 C67:AE68 C77:AE78 C87:AE88 C97:AE98 C17:AE18" xr:uid="{A25275AC-45FF-4A1D-92D9-F89582A6BF21}">
      <formula1>",休"</formula1>
    </dataValidation>
    <dataValidation type="list" allowBlank="1" showInputMessage="1" showErrorMessage="1" sqref="C25:AE26 C35:AE36 C45:AE46 C55:AE56 C65:AE66 C75:AE76 C85:AE86 C95:AE96 C15:AE16" xr:uid="{4345D857-EA77-4FDE-A66D-8845C0B8A759}">
      <formula1>"夏季休暇,年末年始,一時中止,その他"</formula1>
    </dataValidation>
    <dataValidation type="list" showInputMessage="1" showErrorMessage="1" sqref="AH39:AH40 AH29:AH30 AH59:AH60 AH19:AH20 AH49:AH50 AH69:AH70 AH99:AH100 AH79:AH80 AH89:AH90" xr:uid="{1FCD9571-0AC7-4194-8858-85C6E9694616}">
      <formula1>"　,休"</formula1>
    </dataValidation>
    <dataValidation type="list" showInputMessage="1" showErrorMessage="1" sqref="AH58 AH18 AH28 AH38 AH48 AH88 AH68 AH78 AH98" xr:uid="{80E9030F-60D6-4EB0-9418-4691D4A68E04}">
      <formula1>"　,祝,中止"</formula1>
    </dataValidation>
  </dataValidations>
  <pageMargins left="0.51181102362204722" right="0.11811023622047245" top="0.19685039370078741" bottom="0.35433070866141736" header="0" footer="0.31496062992125984"/>
  <pageSetup paperSize="9" scale="6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別紙１（9期間以内) </vt:lpstr>
      <vt:lpstr>別紙１(10期間以上)</vt:lpstr>
      <vt:lpstr>記入例</vt:lpstr>
      <vt:lpstr>記入例!Print_Area</vt:lpstr>
      <vt:lpstr>'別紙１(10期間以上)'!Print_Area</vt:lpstr>
      <vt:lpstr>'別紙１（9期間以内)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