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２－８ 国勢調査人口" sheetId="1" r:id="rId1"/>
  </sheets>
  <definedNames>
    <definedName name="_Regression_Int" localSheetId="0" hidden="1">1</definedName>
    <definedName name="\a">'２－８ 国勢調査人口'!#REF!</definedName>
    <definedName name="\b">'２－８ 国勢調査人口'!#REF!</definedName>
    <definedName name="\d">'２－８ 国勢調査人口'!#REF!</definedName>
    <definedName name="\e">'２－８ 国勢調査人口'!#REF!</definedName>
    <definedName name="\g">'２－８ 国勢調査人口'!#REF!</definedName>
    <definedName name="\h">'２－８ 国勢調査人口'!#REF!</definedName>
    <definedName name="\i">'２－８ 国勢調査人口'!#REF!</definedName>
    <definedName name="\j">'２－８ 国勢調査人口'!#REF!</definedName>
    <definedName name="\l">'２－８ 国勢調査人口'!#REF!</definedName>
    <definedName name="\o">'２－８ 国勢調査人口'!#REF!</definedName>
    <definedName name="\p">'２－８ 国勢調査人口'!#REF!</definedName>
    <definedName name="\r">'２－８ 国勢調査人口'!#REF!</definedName>
    <definedName name="\s">'２－８ 国勢調査人口'!#REF!</definedName>
    <definedName name="\u">'２－８ 国勢調査人口'!#REF!</definedName>
    <definedName name="\w">'２－８ 国勢調査人口'!#REF!</definedName>
    <definedName name="\y">'２－８ 国勢調査人口'!#REF!</definedName>
    <definedName name="\z">'２－８ 国勢調査人口'!#REF!</definedName>
    <definedName name="INDENT">'２－８ 国勢調査人口'!#REF!</definedName>
    <definedName name="_xlnm.Print_Area" localSheetId="0">'２－８ 国勢調査人口'!$A$1:$Q$194</definedName>
  </definedNames>
  <calcPr fullCalcOnLoad="1"/>
</workbook>
</file>

<file path=xl/sharedStrings.xml><?xml version="1.0" encoding="utf-8"?>
<sst xmlns="http://schemas.openxmlformats.org/spreadsheetml/2006/main" count="1072" uniqueCount="60">
  <si>
    <t>人　　口</t>
  </si>
  <si>
    <t>対前回</t>
  </si>
  <si>
    <t>性　　比</t>
  </si>
  <si>
    <t>１世帯当</t>
  </si>
  <si>
    <t>面　　積</t>
  </si>
  <si>
    <t>人口密度</t>
  </si>
  <si>
    <t>人口集中地区</t>
  </si>
  <si>
    <t>男</t>
  </si>
  <si>
    <t>女</t>
  </si>
  <si>
    <t>増減数</t>
  </si>
  <si>
    <t>増減率</t>
  </si>
  <si>
    <t>（女100人に</t>
  </si>
  <si>
    <t>たり人員</t>
  </si>
  <si>
    <t>全　　市</t>
  </si>
  <si>
    <t>－</t>
  </si>
  <si>
    <t>14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</si>
  <si>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</si>
  <si>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</si>
  <si>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</si>
  <si>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</si>
  <si>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</si>
  <si>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</si>
  <si>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</si>
  <si>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</si>
  <si>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</si>
  <si>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</si>
  <si>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</si>
  <si>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門司区</t>
  </si>
  <si>
    <t>…</t>
  </si>
  <si>
    <t>小倉北区</t>
  </si>
  <si>
    <t>小倉南区</t>
  </si>
  <si>
    <t>若松区</t>
  </si>
  <si>
    <t>八幡東区</t>
  </si>
  <si>
    <t>八幡西区</t>
  </si>
  <si>
    <t>戸畑区</t>
  </si>
  <si>
    <t>７</t>
  </si>
  <si>
    <t>資料：総務省統計局「国勢調査報告」</t>
  </si>
  <si>
    <r>
      <t xml:space="preserve">  つき男）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6</t>
    </r>
  </si>
  <si>
    <t>昭和60年以前は調査時点の面積により算出したものである。１世帯当たり人員は，調査時点の世帯数及び人口により算出したものであり，面積は調査時点のものである。</t>
  </si>
  <si>
    <t>　注：対前年増加数及び対前回増減率は，人口総数に対する数値である。</t>
  </si>
  <si>
    <t>　本表の人口は，昭和55年以前は国勢調査結果を昭和55年10月１日現在の市域に組み替えたものである。人口密度は，昭和55年以前は昭和55年10月１日現在の面積により算出したものであり，</t>
  </si>
  <si>
    <t>大正</t>
  </si>
  <si>
    <t>昭和</t>
  </si>
  <si>
    <t>平成</t>
  </si>
  <si>
    <t>９年</t>
  </si>
  <si>
    <t>５年</t>
  </si>
  <si>
    <t>２年</t>
  </si>
  <si>
    <t>総　数</t>
  </si>
  <si>
    <t>人　口</t>
  </si>
  <si>
    <t>年　次
行政区</t>
  </si>
  <si>
    <t>２－８　国勢調査人口</t>
  </si>
  <si>
    <t>（k㎡）</t>
  </si>
  <si>
    <t>（１k㎡当たり）</t>
  </si>
  <si>
    <t>面積（k㎡）</t>
  </si>
  <si>
    <t xml:space="preserve">    (％)   5</t>
  </si>
  <si>
    <t>△</t>
  </si>
  <si>
    <t>令和</t>
  </si>
  <si>
    <t>２年</t>
  </si>
  <si>
    <t>２年</t>
  </si>
  <si>
    <t>２年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</si>
</sst>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&quot;△&quot;#,##0.0"/>
    <numFmt numFmtId="179" formatCode="0.000"/>
    <numFmt numFmtId="180" formatCode="#,##0.0"/>
    <numFmt numFmtId="181" formatCode=";&quot;△&quot;;"/>
    <numFmt numFmtId="182" formatCode="#,##0;&quot;&quot;#,##0"/>
    <numFmt numFmtId="183" formatCode="0.0_);[Red]\(0.0\)"/>
    <numFmt numFmtId="184" formatCode="#,##0;&quot;&quot;#,##0.0"/>
    <numFmt numFmtId="185" formatCode="#,##0.0;&quot;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\ ###\ ##0;#\ ###\ ##0;&quot;－&quot;"/>
    <numFmt numFmtId="191" formatCode="#\ ###\ ##0.0;#\ ###\ ##0.0;&quot;－&quot;"/>
    <numFmt numFmtId="192" formatCode="#\ ###\ ##0.00;#\ ###\ ##0.00;&quot;－&quot;"/>
    <numFmt numFmtId="193" formatCode="#,##0.0;&quot;&quot;#,##0.0"/>
    <numFmt numFmtId="194" formatCode="#,##0.00;&quot;&quot;#,##0.00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Continuous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38" fontId="5" fillId="0" borderId="0" xfId="48" applyFont="1" applyBorder="1" applyAlignment="1" applyProtection="1">
      <alignment horizontal="right"/>
      <protection/>
    </xf>
    <xf numFmtId="38" fontId="5" fillId="0" borderId="0" xfId="48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34" borderId="18" xfId="0" applyFont="1" applyFill="1" applyBorder="1" applyAlignment="1" applyProtection="1">
      <alignment horizontal="left"/>
      <protection/>
    </xf>
    <xf numFmtId="49" fontId="5" fillId="34" borderId="18" xfId="0" applyNumberFormat="1" applyFont="1" applyFill="1" applyBorder="1" applyAlignment="1" applyProtection="1">
      <alignment horizontal="left"/>
      <protection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 horizontal="left"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181" fontId="5" fillId="0" borderId="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 horizontal="right"/>
      <protection/>
    </xf>
    <xf numFmtId="0" fontId="5" fillId="33" borderId="20" xfId="0" applyFont="1" applyFill="1" applyBorder="1" applyAlignment="1">
      <alignment horizontal="centerContinuous"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185" fontId="5" fillId="0" borderId="0" xfId="0" applyNumberFormat="1" applyFont="1" applyAlignment="1" applyProtection="1">
      <alignment horizontal="right"/>
      <protection/>
    </xf>
    <xf numFmtId="184" fontId="5" fillId="0" borderId="0" xfId="0" applyNumberFormat="1" applyFont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34" borderId="15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193" fontId="5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38"/>
  <sheetViews>
    <sheetView showGridLines="0" tabSelected="1" zoomScalePageLayoutView="0" workbookViewId="0" topLeftCell="A1">
      <pane xSplit="2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" sqref="O2"/>
    </sheetView>
  </sheetViews>
  <sheetFormatPr defaultColWidth="10.66015625" defaultRowHeight="18"/>
  <cols>
    <col min="1" max="1" width="4.83203125" style="1" customWidth="1"/>
    <col min="2" max="2" width="4.33203125" style="39" customWidth="1"/>
    <col min="3" max="5" width="10.66015625" style="1" customWidth="1"/>
    <col min="6" max="6" width="4.66015625" style="1" customWidth="1"/>
    <col min="7" max="7" width="7" style="1" customWidth="1"/>
    <col min="8" max="8" width="4.66015625" style="1" customWidth="1"/>
    <col min="9" max="9" width="6" style="1" customWidth="1"/>
    <col min="10" max="15" width="10.66015625" style="1" customWidth="1"/>
    <col min="16" max="16" width="4.83203125" style="1" customWidth="1"/>
    <col min="17" max="17" width="4.33203125" style="39" customWidth="1"/>
    <col min="18" max="16384" width="10.66015625" style="1" customWidth="1"/>
  </cols>
  <sheetData>
    <row r="1" spans="3:11" ht="17.25">
      <c r="C1" s="19" t="s">
        <v>50</v>
      </c>
      <c r="D1" s="2"/>
      <c r="E1" s="2"/>
      <c r="F1" s="2"/>
      <c r="G1" s="2"/>
      <c r="H1" s="2"/>
      <c r="I1" s="2"/>
      <c r="J1" s="2"/>
      <c r="K1" s="2"/>
    </row>
    <row r="2" spans="3:11" ht="13.5">
      <c r="C2" s="18" t="s">
        <v>40</v>
      </c>
      <c r="E2" s="2"/>
      <c r="F2" s="2"/>
      <c r="G2" s="2"/>
      <c r="H2" s="2"/>
      <c r="I2" s="2"/>
      <c r="J2" s="2"/>
      <c r="K2" s="2"/>
    </row>
    <row r="3" spans="3:11" ht="13.5">
      <c r="C3" s="18" t="s">
        <v>38</v>
      </c>
      <c r="E3" s="2"/>
      <c r="F3" s="2"/>
      <c r="G3" s="2"/>
      <c r="H3" s="2"/>
      <c r="I3" s="2"/>
      <c r="J3" s="2"/>
      <c r="K3" s="2"/>
    </row>
    <row r="4" spans="3:15" ht="14.25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3.5" customHeight="1">
      <c r="A5" s="74" t="s">
        <v>49</v>
      </c>
      <c r="B5" s="75"/>
      <c r="C5" s="20" t="s">
        <v>0</v>
      </c>
      <c r="D5" s="21"/>
      <c r="E5" s="55"/>
      <c r="F5" s="81" t="s">
        <v>1</v>
      </c>
      <c r="G5" s="82"/>
      <c r="H5" s="81" t="s">
        <v>1</v>
      </c>
      <c r="I5" s="82"/>
      <c r="J5" s="22" t="s">
        <v>2</v>
      </c>
      <c r="K5" s="22" t="s">
        <v>3</v>
      </c>
      <c r="L5" s="22" t="s">
        <v>4</v>
      </c>
      <c r="M5" s="22" t="s">
        <v>5</v>
      </c>
      <c r="N5" s="23" t="s">
        <v>6</v>
      </c>
      <c r="O5" s="21"/>
      <c r="P5" s="65" t="s">
        <v>49</v>
      </c>
      <c r="Q5" s="66"/>
    </row>
    <row r="6" spans="1:17" ht="13.5" customHeight="1">
      <c r="A6" s="68"/>
      <c r="B6" s="76"/>
      <c r="C6" s="24" t="s">
        <v>47</v>
      </c>
      <c r="D6" s="22" t="s">
        <v>7</v>
      </c>
      <c r="E6" s="56" t="s">
        <v>8</v>
      </c>
      <c r="F6" s="83" t="s">
        <v>9</v>
      </c>
      <c r="G6" s="84"/>
      <c r="H6" s="83" t="s">
        <v>10</v>
      </c>
      <c r="I6" s="84"/>
      <c r="J6" s="25" t="s">
        <v>11</v>
      </c>
      <c r="K6" s="22" t="s">
        <v>12</v>
      </c>
      <c r="L6" s="26" t="s">
        <v>51</v>
      </c>
      <c r="M6" s="27" t="s">
        <v>52</v>
      </c>
      <c r="N6" s="22" t="s">
        <v>48</v>
      </c>
      <c r="O6" s="22" t="s">
        <v>53</v>
      </c>
      <c r="P6" s="67"/>
      <c r="Q6" s="68"/>
    </row>
    <row r="7" spans="1:17" ht="14.25" customHeight="1" thickBot="1">
      <c r="A7" s="70"/>
      <c r="B7" s="77"/>
      <c r="C7" s="28">
        <v>1</v>
      </c>
      <c r="D7" s="29">
        <v>2</v>
      </c>
      <c r="E7" s="29">
        <v>3</v>
      </c>
      <c r="F7" s="29"/>
      <c r="G7" s="57">
        <v>4</v>
      </c>
      <c r="H7" s="79" t="s">
        <v>54</v>
      </c>
      <c r="I7" s="80"/>
      <c r="J7" s="35" t="s">
        <v>37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69"/>
      <c r="Q7" s="70"/>
    </row>
    <row r="8" spans="1:17" s="2" customFormat="1" ht="13.5" customHeight="1">
      <c r="A8" s="72" t="s">
        <v>13</v>
      </c>
      <c r="B8" s="73"/>
      <c r="C8" s="5"/>
      <c r="D8" s="5"/>
      <c r="E8" s="5"/>
      <c r="F8" s="52"/>
      <c r="G8" s="5"/>
      <c r="H8" s="52"/>
      <c r="P8" s="71" t="s">
        <v>13</v>
      </c>
      <c r="Q8" s="72"/>
    </row>
    <row r="9" spans="1:18" s="2" customFormat="1" ht="13.5">
      <c r="A9" s="44" t="s">
        <v>41</v>
      </c>
      <c r="B9" s="40" t="s">
        <v>44</v>
      </c>
      <c r="C9" s="6">
        <v>433325</v>
      </c>
      <c r="D9" s="6">
        <v>235572</v>
      </c>
      <c r="E9" s="6">
        <v>197753</v>
      </c>
      <c r="F9" s="52"/>
      <c r="G9" s="54" t="s">
        <v>14</v>
      </c>
      <c r="H9" s="52"/>
      <c r="I9" s="10" t="s">
        <v>14</v>
      </c>
      <c r="J9" s="10">
        <v>119.1</v>
      </c>
      <c r="K9" s="10">
        <v>4.5</v>
      </c>
      <c r="L9" s="7">
        <v>57.65</v>
      </c>
      <c r="M9" s="12">
        <v>908</v>
      </c>
      <c r="N9" s="12" t="s">
        <v>14</v>
      </c>
      <c r="O9" s="4" t="s">
        <v>14</v>
      </c>
      <c r="P9" s="46" t="s">
        <v>41</v>
      </c>
      <c r="Q9" s="47" t="s">
        <v>44</v>
      </c>
      <c r="R9" s="8"/>
    </row>
    <row r="10" spans="1:18" s="2" customFormat="1" ht="13.5">
      <c r="A10" s="44"/>
      <c r="B10" s="40" t="s">
        <v>15</v>
      </c>
      <c r="C10" s="6">
        <v>471241</v>
      </c>
      <c r="D10" s="6">
        <v>248408</v>
      </c>
      <c r="E10" s="6">
        <v>222833</v>
      </c>
      <c r="F10" s="52">
        <f aca="true" t="shared" si="0" ref="F10:F27">G10</f>
        <v>37916</v>
      </c>
      <c r="G10" s="53">
        <v>37916</v>
      </c>
      <c r="H10" s="52">
        <f aca="true" t="shared" si="1" ref="H10:H18">I10</f>
        <v>8.8</v>
      </c>
      <c r="I10" s="59">
        <v>8.8</v>
      </c>
      <c r="J10" s="10">
        <v>111.5</v>
      </c>
      <c r="K10" s="10">
        <v>4.4</v>
      </c>
      <c r="L10" s="7">
        <v>93.65</v>
      </c>
      <c r="M10" s="12">
        <v>987</v>
      </c>
      <c r="N10" s="12" t="s">
        <v>14</v>
      </c>
      <c r="O10" s="4" t="s">
        <v>14</v>
      </c>
      <c r="P10" s="46"/>
      <c r="Q10" s="47" t="s">
        <v>15</v>
      </c>
      <c r="R10" s="8"/>
    </row>
    <row r="11" spans="1:18" s="2" customFormat="1" ht="13.5">
      <c r="A11" s="44" t="s">
        <v>42</v>
      </c>
      <c r="B11" s="40" t="s">
        <v>45</v>
      </c>
      <c r="C11" s="6">
        <v>563349</v>
      </c>
      <c r="D11" s="6">
        <v>295990</v>
      </c>
      <c r="E11" s="6">
        <v>267359</v>
      </c>
      <c r="F11" s="52">
        <f t="shared" si="0"/>
        <v>92108</v>
      </c>
      <c r="G11" s="53">
        <v>92108</v>
      </c>
      <c r="H11" s="52">
        <f t="shared" si="1"/>
        <v>19.5</v>
      </c>
      <c r="I11" s="59">
        <v>19.5</v>
      </c>
      <c r="J11" s="10">
        <v>110.7</v>
      </c>
      <c r="K11" s="10">
        <v>4.6</v>
      </c>
      <c r="L11" s="7">
        <v>139.89</v>
      </c>
      <c r="M11" s="12">
        <v>1180</v>
      </c>
      <c r="N11" s="12" t="s">
        <v>14</v>
      </c>
      <c r="O11" s="4" t="s">
        <v>14</v>
      </c>
      <c r="P11" s="46" t="s">
        <v>42</v>
      </c>
      <c r="Q11" s="47" t="s">
        <v>45</v>
      </c>
      <c r="R11" s="8"/>
    </row>
    <row r="12" spans="1:18" s="2" customFormat="1" ht="13.5">
      <c r="A12" s="44"/>
      <c r="B12" s="40" t="s">
        <v>16</v>
      </c>
      <c r="C12" s="6">
        <v>669392</v>
      </c>
      <c r="D12" s="6">
        <v>349713</v>
      </c>
      <c r="E12" s="6">
        <v>319679</v>
      </c>
      <c r="F12" s="52">
        <f t="shared" si="0"/>
        <v>106043</v>
      </c>
      <c r="G12" s="53">
        <v>106043</v>
      </c>
      <c r="H12" s="52">
        <f t="shared" si="1"/>
        <v>18.8</v>
      </c>
      <c r="I12" s="59">
        <v>18.8</v>
      </c>
      <c r="J12" s="10">
        <v>109.4</v>
      </c>
      <c r="K12" s="10">
        <v>4.9</v>
      </c>
      <c r="L12" s="7">
        <v>180.37</v>
      </c>
      <c r="M12" s="12">
        <v>1402</v>
      </c>
      <c r="N12" s="12" t="s">
        <v>14</v>
      </c>
      <c r="O12" s="4" t="s">
        <v>14</v>
      </c>
      <c r="P12" s="46"/>
      <c r="Q12" s="47" t="s">
        <v>16</v>
      </c>
      <c r="R12" s="8"/>
    </row>
    <row r="13" spans="1:18" s="2" customFormat="1" ht="13.5">
      <c r="A13" s="44"/>
      <c r="B13" s="40" t="s">
        <v>17</v>
      </c>
      <c r="C13" s="6">
        <v>818950</v>
      </c>
      <c r="D13" s="6">
        <v>434196</v>
      </c>
      <c r="E13" s="6">
        <v>384754</v>
      </c>
      <c r="F13" s="52">
        <f t="shared" si="0"/>
        <v>149558</v>
      </c>
      <c r="G13" s="53">
        <v>149558</v>
      </c>
      <c r="H13" s="52">
        <f t="shared" si="1"/>
        <v>22.3</v>
      </c>
      <c r="I13" s="59">
        <v>22.3</v>
      </c>
      <c r="J13" s="10">
        <v>112.9</v>
      </c>
      <c r="K13" s="10">
        <v>4.9</v>
      </c>
      <c r="L13" s="7">
        <v>226.11</v>
      </c>
      <c r="M13" s="12">
        <v>1715</v>
      </c>
      <c r="N13" s="12" t="s">
        <v>14</v>
      </c>
      <c r="O13" s="4" t="s">
        <v>14</v>
      </c>
      <c r="P13" s="46"/>
      <c r="Q13" s="47" t="s">
        <v>17</v>
      </c>
      <c r="R13" s="8"/>
    </row>
    <row r="14" spans="1:18" s="2" customFormat="1" ht="13.5">
      <c r="A14" s="44"/>
      <c r="B14" s="40" t="s">
        <v>18</v>
      </c>
      <c r="C14" s="6">
        <v>622417</v>
      </c>
      <c r="D14" s="6">
        <v>314568</v>
      </c>
      <c r="E14" s="6">
        <v>307849</v>
      </c>
      <c r="F14" s="52">
        <f t="shared" si="0"/>
        <v>-196533</v>
      </c>
      <c r="G14" s="53">
        <v>-196533</v>
      </c>
      <c r="H14" s="52">
        <f t="shared" si="1"/>
        <v>-24</v>
      </c>
      <c r="I14" s="58">
        <v>-24</v>
      </c>
      <c r="J14" s="10">
        <v>102.2</v>
      </c>
      <c r="K14" s="10">
        <v>4.3</v>
      </c>
      <c r="L14" s="7">
        <v>386.16</v>
      </c>
      <c r="M14" s="12">
        <v>1304</v>
      </c>
      <c r="N14" s="12" t="s">
        <v>14</v>
      </c>
      <c r="O14" s="4" t="s">
        <v>14</v>
      </c>
      <c r="P14" s="46"/>
      <c r="Q14" s="47" t="s">
        <v>18</v>
      </c>
      <c r="R14" s="8"/>
    </row>
    <row r="15" spans="1:18" s="2" customFormat="1" ht="13.5">
      <c r="A15" s="44"/>
      <c r="B15" s="40" t="s">
        <v>19</v>
      </c>
      <c r="C15" s="6">
        <v>736895</v>
      </c>
      <c r="D15" s="6">
        <v>370184</v>
      </c>
      <c r="E15" s="6">
        <v>366711</v>
      </c>
      <c r="F15" s="52">
        <f t="shared" si="0"/>
        <v>114478</v>
      </c>
      <c r="G15" s="53">
        <v>114478</v>
      </c>
      <c r="H15" s="52">
        <f t="shared" si="1"/>
        <v>18.4</v>
      </c>
      <c r="I15" s="59">
        <v>18.4</v>
      </c>
      <c r="J15" s="10">
        <v>100.9</v>
      </c>
      <c r="K15" s="10">
        <v>4.5</v>
      </c>
      <c r="L15" s="7">
        <v>421.97</v>
      </c>
      <c r="M15" s="12">
        <v>1544</v>
      </c>
      <c r="N15" s="12" t="s">
        <v>14</v>
      </c>
      <c r="O15" s="4" t="s">
        <v>14</v>
      </c>
      <c r="P15" s="46"/>
      <c r="Q15" s="47" t="s">
        <v>19</v>
      </c>
      <c r="R15" s="8"/>
    </row>
    <row r="16" spans="1:18" s="2" customFormat="1" ht="13.5">
      <c r="A16" s="44"/>
      <c r="B16" s="40" t="s">
        <v>20</v>
      </c>
      <c r="C16" s="6">
        <v>868392</v>
      </c>
      <c r="D16" s="6">
        <v>431383</v>
      </c>
      <c r="E16" s="6">
        <v>437009</v>
      </c>
      <c r="F16" s="52">
        <f t="shared" si="0"/>
        <v>131497</v>
      </c>
      <c r="G16" s="53">
        <v>131497</v>
      </c>
      <c r="H16" s="52">
        <f t="shared" si="1"/>
        <v>17.8</v>
      </c>
      <c r="I16" s="59">
        <v>17.8</v>
      </c>
      <c r="J16" s="10">
        <v>98.7</v>
      </c>
      <c r="K16" s="10">
        <v>4.6</v>
      </c>
      <c r="L16" s="7">
        <v>452.22</v>
      </c>
      <c r="M16" s="12">
        <v>1819</v>
      </c>
      <c r="N16" s="12" t="s">
        <v>14</v>
      </c>
      <c r="O16" s="4" t="s">
        <v>14</v>
      </c>
      <c r="P16" s="46"/>
      <c r="Q16" s="47" t="s">
        <v>20</v>
      </c>
      <c r="R16" s="8"/>
    </row>
    <row r="17" spans="1:18" s="2" customFormat="1" ht="13.5">
      <c r="A17" s="44"/>
      <c r="B17" s="40" t="s">
        <v>21</v>
      </c>
      <c r="C17" s="6">
        <v>986778</v>
      </c>
      <c r="D17" s="6">
        <v>493085</v>
      </c>
      <c r="E17" s="6">
        <v>493693</v>
      </c>
      <c r="F17" s="52">
        <f t="shared" si="0"/>
        <v>118386</v>
      </c>
      <c r="G17" s="53">
        <v>118386</v>
      </c>
      <c r="H17" s="52">
        <f t="shared" si="1"/>
        <v>13.6</v>
      </c>
      <c r="I17" s="59">
        <v>13.6</v>
      </c>
      <c r="J17" s="10">
        <v>99.9</v>
      </c>
      <c r="K17" s="10">
        <v>4.2</v>
      </c>
      <c r="L17" s="7">
        <v>452.22</v>
      </c>
      <c r="M17" s="12">
        <v>2067</v>
      </c>
      <c r="N17" s="12">
        <v>798942</v>
      </c>
      <c r="O17" s="30">
        <v>78.8</v>
      </c>
      <c r="P17" s="46"/>
      <c r="Q17" s="47" t="s">
        <v>21</v>
      </c>
      <c r="R17" s="8"/>
    </row>
    <row r="18" spans="1:18" s="2" customFormat="1" ht="13.5">
      <c r="A18" s="44"/>
      <c r="B18" s="40" t="s">
        <v>22</v>
      </c>
      <c r="C18" s="6">
        <v>1042688</v>
      </c>
      <c r="D18" s="6">
        <v>512221</v>
      </c>
      <c r="E18" s="6">
        <v>530467</v>
      </c>
      <c r="F18" s="52">
        <f t="shared" si="0"/>
        <v>55910</v>
      </c>
      <c r="G18" s="53">
        <v>55910</v>
      </c>
      <c r="H18" s="52">
        <f t="shared" si="1"/>
        <v>5.7</v>
      </c>
      <c r="I18" s="59">
        <v>5.7</v>
      </c>
      <c r="J18" s="10">
        <v>96.6</v>
      </c>
      <c r="K18" s="10">
        <v>3.8</v>
      </c>
      <c r="L18" s="7">
        <v>456.9</v>
      </c>
      <c r="M18" s="12">
        <v>2184</v>
      </c>
      <c r="N18" s="12">
        <v>891031</v>
      </c>
      <c r="O18" s="30">
        <v>98.1</v>
      </c>
      <c r="P18" s="46"/>
      <c r="Q18" s="47" t="s">
        <v>22</v>
      </c>
      <c r="R18" s="8"/>
    </row>
    <row r="19" spans="1:18" s="2" customFormat="1" ht="13.5">
      <c r="A19" s="44"/>
      <c r="B19" s="40" t="s">
        <v>23</v>
      </c>
      <c r="C19" s="6">
        <v>1042620</v>
      </c>
      <c r="D19" s="6">
        <v>505070</v>
      </c>
      <c r="E19" s="6">
        <v>537550</v>
      </c>
      <c r="F19" s="52">
        <f t="shared" si="0"/>
        <v>-68</v>
      </c>
      <c r="G19" s="53">
        <v>-68</v>
      </c>
      <c r="H19" s="52">
        <v>-24</v>
      </c>
      <c r="I19" s="60">
        <v>0</v>
      </c>
      <c r="J19" s="10">
        <v>94</v>
      </c>
      <c r="K19" s="10">
        <v>3.5</v>
      </c>
      <c r="L19" s="7">
        <v>465.63</v>
      </c>
      <c r="M19" s="12">
        <v>2184</v>
      </c>
      <c r="N19" s="12">
        <v>879853</v>
      </c>
      <c r="O19" s="30">
        <v>112.3</v>
      </c>
      <c r="P19" s="46"/>
      <c r="Q19" s="47" t="s">
        <v>23</v>
      </c>
      <c r="R19" s="8"/>
    </row>
    <row r="20" spans="1:18" s="2" customFormat="1" ht="13.5">
      <c r="A20" s="44"/>
      <c r="B20" s="40" t="s">
        <v>24</v>
      </c>
      <c r="C20" s="6">
        <v>1058442</v>
      </c>
      <c r="D20" s="6">
        <v>513332</v>
      </c>
      <c r="E20" s="6">
        <v>545110</v>
      </c>
      <c r="F20" s="52">
        <f t="shared" si="0"/>
        <v>15822</v>
      </c>
      <c r="G20" s="53">
        <v>15822</v>
      </c>
      <c r="H20" s="52">
        <f aca="true" t="shared" si="2" ref="H20:H27">I20</f>
        <v>1.5</v>
      </c>
      <c r="I20" s="59">
        <v>1.5</v>
      </c>
      <c r="J20" s="10">
        <v>94.2</v>
      </c>
      <c r="K20" s="10">
        <v>3.3</v>
      </c>
      <c r="L20" s="7">
        <v>474.77</v>
      </c>
      <c r="M20" s="12">
        <v>2217</v>
      </c>
      <c r="N20" s="12">
        <v>891329</v>
      </c>
      <c r="O20" s="30">
        <v>130.8</v>
      </c>
      <c r="P20" s="46"/>
      <c r="Q20" s="47" t="s">
        <v>24</v>
      </c>
      <c r="R20" s="8"/>
    </row>
    <row r="21" spans="1:18" s="2" customFormat="1" ht="13.5">
      <c r="A21" s="44"/>
      <c r="B21" s="40" t="s">
        <v>25</v>
      </c>
      <c r="C21" s="6">
        <v>1065078</v>
      </c>
      <c r="D21" s="6">
        <v>514167</v>
      </c>
      <c r="E21" s="6">
        <v>550911</v>
      </c>
      <c r="F21" s="52">
        <f t="shared" si="0"/>
        <v>6636</v>
      </c>
      <c r="G21" s="53">
        <v>6636</v>
      </c>
      <c r="H21" s="52">
        <f t="shared" si="2"/>
        <v>0.6</v>
      </c>
      <c r="I21" s="59">
        <v>0.6</v>
      </c>
      <c r="J21" s="10">
        <v>93.3</v>
      </c>
      <c r="K21" s="10">
        <v>3</v>
      </c>
      <c r="L21" s="7">
        <v>477.41</v>
      </c>
      <c r="M21" s="12">
        <v>2231</v>
      </c>
      <c r="N21" s="12">
        <v>915401</v>
      </c>
      <c r="O21" s="30">
        <v>141.2</v>
      </c>
      <c r="P21" s="46"/>
      <c r="Q21" s="47" t="s">
        <v>25</v>
      </c>
      <c r="R21" s="8"/>
    </row>
    <row r="22" spans="1:18" s="2" customFormat="1" ht="13.5">
      <c r="A22" s="44"/>
      <c r="B22" s="40" t="s">
        <v>26</v>
      </c>
      <c r="C22" s="6">
        <v>1056402</v>
      </c>
      <c r="D22" s="6">
        <v>506618</v>
      </c>
      <c r="E22" s="6">
        <v>549784</v>
      </c>
      <c r="F22" s="52">
        <f t="shared" si="0"/>
        <v>-8676</v>
      </c>
      <c r="G22" s="53">
        <v>-8676</v>
      </c>
      <c r="H22" s="52">
        <f t="shared" si="2"/>
        <v>-0.8</v>
      </c>
      <c r="I22" s="58">
        <v>-0.8</v>
      </c>
      <c r="J22" s="10">
        <v>92.1</v>
      </c>
      <c r="K22" s="10">
        <v>2.9</v>
      </c>
      <c r="L22" s="7">
        <v>480.61</v>
      </c>
      <c r="M22" s="12">
        <v>2198</v>
      </c>
      <c r="N22" s="12">
        <v>905778</v>
      </c>
      <c r="O22" s="30">
        <v>144</v>
      </c>
      <c r="P22" s="46"/>
      <c r="Q22" s="47" t="s">
        <v>26</v>
      </c>
      <c r="R22" s="8"/>
    </row>
    <row r="23" spans="1:18" s="2" customFormat="1" ht="13.5">
      <c r="A23" s="44" t="s">
        <v>43</v>
      </c>
      <c r="B23" s="40" t="s">
        <v>46</v>
      </c>
      <c r="C23" s="6">
        <v>1026455</v>
      </c>
      <c r="D23" s="6">
        <v>488120</v>
      </c>
      <c r="E23" s="6">
        <v>538335</v>
      </c>
      <c r="F23" s="52">
        <f t="shared" si="0"/>
        <v>-29947</v>
      </c>
      <c r="G23" s="53">
        <v>-29947</v>
      </c>
      <c r="H23" s="52">
        <f t="shared" si="2"/>
        <v>-2.8</v>
      </c>
      <c r="I23" s="58">
        <v>-2.8</v>
      </c>
      <c r="J23" s="10">
        <v>90.7</v>
      </c>
      <c r="K23" s="10">
        <v>2.8</v>
      </c>
      <c r="L23" s="7">
        <v>482.23</v>
      </c>
      <c r="M23" s="12">
        <v>2129</v>
      </c>
      <c r="N23" s="12">
        <v>910137</v>
      </c>
      <c r="O23" s="30">
        <v>152.8</v>
      </c>
      <c r="P23" s="46" t="s">
        <v>43</v>
      </c>
      <c r="Q23" s="47" t="s">
        <v>46</v>
      </c>
      <c r="R23" s="8"/>
    </row>
    <row r="24" spans="1:18" s="2" customFormat="1" ht="13.5">
      <c r="A24" s="44"/>
      <c r="B24" s="41" t="s">
        <v>35</v>
      </c>
      <c r="C24" s="6">
        <v>1019598</v>
      </c>
      <c r="D24" s="6">
        <v>483936</v>
      </c>
      <c r="E24" s="6">
        <v>535662</v>
      </c>
      <c r="F24" s="52">
        <f t="shared" si="0"/>
        <v>-6857</v>
      </c>
      <c r="G24" s="53">
        <v>-6857</v>
      </c>
      <c r="H24" s="52">
        <f t="shared" si="2"/>
        <v>-0.7</v>
      </c>
      <c r="I24" s="58">
        <v>-0.7</v>
      </c>
      <c r="J24" s="10">
        <v>90.3</v>
      </c>
      <c r="K24" s="10">
        <v>2.6</v>
      </c>
      <c r="L24" s="7">
        <v>482.94</v>
      </c>
      <c r="M24" s="12">
        <v>2111</v>
      </c>
      <c r="N24" s="12">
        <v>916641</v>
      </c>
      <c r="O24" s="30">
        <v>154.4</v>
      </c>
      <c r="P24" s="46"/>
      <c r="Q24" s="48" t="s">
        <v>35</v>
      </c>
      <c r="R24" s="8"/>
    </row>
    <row r="25" spans="1:18" s="2" customFormat="1" ht="13.5">
      <c r="A25" s="44"/>
      <c r="B25" s="40">
        <v>12</v>
      </c>
      <c r="C25" s="6">
        <v>1011471</v>
      </c>
      <c r="D25" s="6">
        <v>478605</v>
      </c>
      <c r="E25" s="6">
        <v>532866</v>
      </c>
      <c r="F25" s="52">
        <f t="shared" si="0"/>
        <v>-8127</v>
      </c>
      <c r="G25" s="53">
        <v>-8127</v>
      </c>
      <c r="H25" s="52">
        <f t="shared" si="2"/>
        <v>-0.8</v>
      </c>
      <c r="I25" s="58">
        <v>-0.8</v>
      </c>
      <c r="J25" s="10">
        <v>89.8</v>
      </c>
      <c r="K25" s="10">
        <v>2.5</v>
      </c>
      <c r="L25" s="7">
        <v>484.25</v>
      </c>
      <c r="M25" s="12">
        <v>2089</v>
      </c>
      <c r="N25" s="12">
        <v>913119</v>
      </c>
      <c r="O25" s="30">
        <v>156.36</v>
      </c>
      <c r="P25" s="46"/>
      <c r="Q25" s="47">
        <v>12</v>
      </c>
      <c r="R25" s="8"/>
    </row>
    <row r="26" spans="1:17" s="2" customFormat="1" ht="13.5">
      <c r="A26" s="44"/>
      <c r="B26" s="40">
        <v>17</v>
      </c>
      <c r="C26" s="6">
        <v>993525</v>
      </c>
      <c r="D26" s="6">
        <v>466779</v>
      </c>
      <c r="E26" s="6">
        <v>526746</v>
      </c>
      <c r="F26" s="52">
        <f t="shared" si="0"/>
        <v>-17946</v>
      </c>
      <c r="G26" s="53">
        <v>-17946</v>
      </c>
      <c r="H26" s="52">
        <f t="shared" si="2"/>
        <v>-1.8</v>
      </c>
      <c r="I26" s="58">
        <v>-1.8</v>
      </c>
      <c r="J26" s="30">
        <v>88.6</v>
      </c>
      <c r="K26" s="31">
        <v>2.4</v>
      </c>
      <c r="L26" s="32">
        <v>487.66</v>
      </c>
      <c r="M26" s="33">
        <v>2037</v>
      </c>
      <c r="N26" s="34">
        <v>888161</v>
      </c>
      <c r="O26" s="30">
        <v>156.72</v>
      </c>
      <c r="P26" s="46"/>
      <c r="Q26" s="47">
        <v>17</v>
      </c>
    </row>
    <row r="27" spans="1:17" s="2" customFormat="1" ht="13.5">
      <c r="A27" s="44"/>
      <c r="B27" s="40">
        <v>22</v>
      </c>
      <c r="C27" s="6">
        <v>976846</v>
      </c>
      <c r="D27" s="6">
        <v>459305</v>
      </c>
      <c r="E27" s="6">
        <v>517541</v>
      </c>
      <c r="F27" s="52">
        <f t="shared" si="0"/>
        <v>-16679</v>
      </c>
      <c r="G27" s="53">
        <v>-16679</v>
      </c>
      <c r="H27" s="52">
        <f t="shared" si="2"/>
        <v>-1.6787700359829898</v>
      </c>
      <c r="I27" s="58">
        <v>-1.6787700359829898</v>
      </c>
      <c r="J27" s="30">
        <v>88.74755816447393</v>
      </c>
      <c r="K27" s="31">
        <v>2.321942847906594</v>
      </c>
      <c r="L27" s="32">
        <v>487.89</v>
      </c>
      <c r="M27" s="33">
        <v>2002.1849187316811</v>
      </c>
      <c r="N27" s="34">
        <v>877833</v>
      </c>
      <c r="O27" s="30">
        <v>157.53</v>
      </c>
      <c r="P27" s="46"/>
      <c r="Q27" s="47">
        <v>22</v>
      </c>
    </row>
    <row r="28" spans="1:17" s="2" customFormat="1" ht="13.5">
      <c r="A28" s="44"/>
      <c r="B28" s="40">
        <v>27</v>
      </c>
      <c r="C28" s="6">
        <v>961286</v>
      </c>
      <c r="D28" s="6">
        <v>452682</v>
      </c>
      <c r="E28" s="6">
        <v>508604</v>
      </c>
      <c r="F28" s="52" t="s">
        <v>55</v>
      </c>
      <c r="G28" s="53">
        <v>-15560</v>
      </c>
      <c r="H28" s="52" t="s">
        <v>55</v>
      </c>
      <c r="I28" s="58">
        <v>-1.5928815801057692</v>
      </c>
      <c r="J28" s="30">
        <v>89.0048053102217</v>
      </c>
      <c r="K28" s="31">
        <v>2.284957047981707</v>
      </c>
      <c r="L28" s="32">
        <v>491.95</v>
      </c>
      <c r="M28" s="33">
        <v>1954.0319138123793</v>
      </c>
      <c r="N28" s="34">
        <v>864534</v>
      </c>
      <c r="O28" s="30">
        <v>156.81</v>
      </c>
      <c r="P28" s="46"/>
      <c r="Q28" s="47">
        <v>27</v>
      </c>
    </row>
    <row r="29" spans="1:17" s="2" customFormat="1" ht="13.5">
      <c r="A29" s="44" t="s">
        <v>56</v>
      </c>
      <c r="B29" s="40" t="s">
        <v>57</v>
      </c>
      <c r="C29" s="6">
        <v>939029</v>
      </c>
      <c r="D29" s="6">
        <v>443269</v>
      </c>
      <c r="E29" s="6">
        <v>495760</v>
      </c>
      <c r="F29" s="52" t="s">
        <v>55</v>
      </c>
      <c r="G29" s="53">
        <v>22257</v>
      </c>
      <c r="H29" s="52" t="s">
        <v>55</v>
      </c>
      <c r="I29" s="58">
        <v>-2.315335914597737</v>
      </c>
      <c r="J29" s="30">
        <v>89.4</v>
      </c>
      <c r="K29" s="31">
        <v>2.2</v>
      </c>
      <c r="L29" s="32">
        <v>491.69</v>
      </c>
      <c r="M29" s="33">
        <v>1910</v>
      </c>
      <c r="N29" s="34">
        <v>864534</v>
      </c>
      <c r="O29" s="30">
        <v>156.81</v>
      </c>
      <c r="P29" s="46" t="s">
        <v>56</v>
      </c>
      <c r="Q29" s="47" t="s">
        <v>46</v>
      </c>
    </row>
    <row r="30" spans="1:18" s="2" customFormat="1" ht="13.5">
      <c r="A30" s="44"/>
      <c r="B30" s="42"/>
      <c r="C30" s="9"/>
      <c r="D30" s="9"/>
      <c r="E30" s="9"/>
      <c r="F30" s="52">
        <f>G30</f>
        <v>0</v>
      </c>
      <c r="G30" s="53"/>
      <c r="H30" s="52">
        <f>I30</f>
        <v>0</v>
      </c>
      <c r="I30" s="11"/>
      <c r="J30" s="11"/>
      <c r="K30" s="11"/>
      <c r="L30" s="8"/>
      <c r="M30" s="13"/>
      <c r="N30" s="13"/>
      <c r="O30" s="8"/>
      <c r="P30" s="46"/>
      <c r="Q30" s="49"/>
      <c r="R30" s="8"/>
    </row>
    <row r="31" spans="1:18" s="2" customFormat="1" ht="13.5" customHeight="1">
      <c r="A31" s="63" t="s">
        <v>27</v>
      </c>
      <c r="B31" s="78"/>
      <c r="C31" s="9"/>
      <c r="D31" s="9"/>
      <c r="E31" s="9"/>
      <c r="F31" s="52">
        <f>G31</f>
        <v>0</v>
      </c>
      <c r="G31" s="53"/>
      <c r="H31" s="52">
        <f>I31</f>
        <v>0</v>
      </c>
      <c r="I31" s="11"/>
      <c r="J31" s="11"/>
      <c r="K31" s="11"/>
      <c r="L31" s="8"/>
      <c r="M31" s="13"/>
      <c r="N31" s="13"/>
      <c r="O31" s="8"/>
      <c r="P31" s="62" t="s">
        <v>27</v>
      </c>
      <c r="Q31" s="63"/>
      <c r="R31" s="8"/>
    </row>
    <row r="32" spans="1:18" s="2" customFormat="1" ht="13.5">
      <c r="A32" s="44" t="s">
        <v>41</v>
      </c>
      <c r="B32" s="40" t="s">
        <v>44</v>
      </c>
      <c r="C32" s="6">
        <v>95225</v>
      </c>
      <c r="D32" s="6">
        <v>51863</v>
      </c>
      <c r="E32" s="6">
        <v>43362</v>
      </c>
      <c r="F32" s="52"/>
      <c r="G32" s="54" t="s">
        <v>14</v>
      </c>
      <c r="H32" s="52"/>
      <c r="I32" s="10" t="s">
        <v>14</v>
      </c>
      <c r="J32" s="10">
        <f aca="true" t="shared" si="3" ref="J32:J39">ROUND(D32/E32*100,1)</f>
        <v>119.6</v>
      </c>
      <c r="K32" s="10" t="s">
        <v>28</v>
      </c>
      <c r="L32" s="4" t="s">
        <v>28</v>
      </c>
      <c r="M32" s="12">
        <f aca="true" t="shared" si="4" ref="M32:M39">ROUND(C32/$L$44,0)</f>
        <v>1355</v>
      </c>
      <c r="N32" s="12" t="s">
        <v>14</v>
      </c>
      <c r="O32" s="4" t="s">
        <v>14</v>
      </c>
      <c r="P32" s="46" t="s">
        <v>41</v>
      </c>
      <c r="Q32" s="47" t="s">
        <v>44</v>
      </c>
      <c r="R32" s="8"/>
    </row>
    <row r="33" spans="1:18" s="2" customFormat="1" ht="13.5">
      <c r="A33" s="44"/>
      <c r="B33" s="40" t="s">
        <v>15</v>
      </c>
      <c r="C33" s="6">
        <v>105289</v>
      </c>
      <c r="D33" s="6">
        <v>55986</v>
      </c>
      <c r="E33" s="6">
        <v>49303</v>
      </c>
      <c r="F33" s="52">
        <f aca="true" t="shared" si="5" ref="F33:F50">G33</f>
        <v>10064</v>
      </c>
      <c r="G33" s="53">
        <f aca="true" t="shared" si="6" ref="G33:G39">C33-C32</f>
        <v>10064</v>
      </c>
      <c r="H33" s="52">
        <f aca="true" t="shared" si="7" ref="H33:H50">I33</f>
        <v>10.6</v>
      </c>
      <c r="I33" s="59">
        <f aca="true" t="shared" si="8" ref="I33:I39">ROUND((C33-C32)/C32*100,1)</f>
        <v>10.6</v>
      </c>
      <c r="J33" s="10">
        <f t="shared" si="3"/>
        <v>113.6</v>
      </c>
      <c r="K33" s="10" t="s">
        <v>28</v>
      </c>
      <c r="L33" s="4" t="s">
        <v>28</v>
      </c>
      <c r="M33" s="12">
        <f t="shared" si="4"/>
        <v>1498</v>
      </c>
      <c r="N33" s="12" t="s">
        <v>14</v>
      </c>
      <c r="O33" s="4" t="s">
        <v>14</v>
      </c>
      <c r="P33" s="46"/>
      <c r="Q33" s="47" t="s">
        <v>15</v>
      </c>
      <c r="R33" s="8"/>
    </row>
    <row r="34" spans="1:18" s="2" customFormat="1" ht="13.5">
      <c r="A34" s="44" t="s">
        <v>42</v>
      </c>
      <c r="B34" s="40" t="s">
        <v>45</v>
      </c>
      <c r="C34" s="6">
        <v>114950</v>
      </c>
      <c r="D34" s="6">
        <v>59971</v>
      </c>
      <c r="E34" s="6">
        <v>54979</v>
      </c>
      <c r="F34" s="52">
        <f t="shared" si="5"/>
        <v>9661</v>
      </c>
      <c r="G34" s="53">
        <f t="shared" si="6"/>
        <v>9661</v>
      </c>
      <c r="H34" s="52">
        <f t="shared" si="7"/>
        <v>9.2</v>
      </c>
      <c r="I34" s="59">
        <f t="shared" si="8"/>
        <v>9.2</v>
      </c>
      <c r="J34" s="10">
        <f t="shared" si="3"/>
        <v>109.1</v>
      </c>
      <c r="K34" s="10" t="s">
        <v>28</v>
      </c>
      <c r="L34" s="4" t="s">
        <v>28</v>
      </c>
      <c r="M34" s="12">
        <f t="shared" si="4"/>
        <v>1636</v>
      </c>
      <c r="N34" s="12" t="s">
        <v>14</v>
      </c>
      <c r="O34" s="4" t="s">
        <v>14</v>
      </c>
      <c r="P34" s="46" t="s">
        <v>42</v>
      </c>
      <c r="Q34" s="47" t="s">
        <v>45</v>
      </c>
      <c r="R34" s="8"/>
    </row>
    <row r="35" spans="1:18" s="2" customFormat="1" ht="13.5">
      <c r="A35" s="44"/>
      <c r="B35" s="40" t="s">
        <v>16</v>
      </c>
      <c r="C35" s="6">
        <v>129658</v>
      </c>
      <c r="D35" s="6">
        <v>67214</v>
      </c>
      <c r="E35" s="6">
        <v>62444</v>
      </c>
      <c r="F35" s="52">
        <f t="shared" si="5"/>
        <v>14708</v>
      </c>
      <c r="G35" s="53">
        <f t="shared" si="6"/>
        <v>14708</v>
      </c>
      <c r="H35" s="52">
        <f t="shared" si="7"/>
        <v>12.8</v>
      </c>
      <c r="I35" s="59">
        <f t="shared" si="8"/>
        <v>12.8</v>
      </c>
      <c r="J35" s="10">
        <f t="shared" si="3"/>
        <v>107.6</v>
      </c>
      <c r="K35" s="10" t="s">
        <v>28</v>
      </c>
      <c r="L35" s="4" t="s">
        <v>28</v>
      </c>
      <c r="M35" s="12">
        <f t="shared" si="4"/>
        <v>1845</v>
      </c>
      <c r="N35" s="12" t="s">
        <v>14</v>
      </c>
      <c r="O35" s="4" t="s">
        <v>14</v>
      </c>
      <c r="P35" s="46"/>
      <c r="Q35" s="47" t="s">
        <v>16</v>
      </c>
      <c r="R35" s="8"/>
    </row>
    <row r="36" spans="1:18" s="2" customFormat="1" ht="13.5">
      <c r="A36" s="44"/>
      <c r="B36" s="40" t="s">
        <v>17</v>
      </c>
      <c r="C36" s="6">
        <v>146693</v>
      </c>
      <c r="D36" s="6">
        <v>77529</v>
      </c>
      <c r="E36" s="6">
        <v>69164</v>
      </c>
      <c r="F36" s="52">
        <f t="shared" si="5"/>
        <v>17035</v>
      </c>
      <c r="G36" s="53">
        <f t="shared" si="6"/>
        <v>17035</v>
      </c>
      <c r="H36" s="52">
        <f t="shared" si="7"/>
        <v>13.1</v>
      </c>
      <c r="I36" s="59">
        <f t="shared" si="8"/>
        <v>13.1</v>
      </c>
      <c r="J36" s="10">
        <f t="shared" si="3"/>
        <v>112.1</v>
      </c>
      <c r="K36" s="10" t="s">
        <v>28</v>
      </c>
      <c r="L36" s="4" t="s">
        <v>28</v>
      </c>
      <c r="M36" s="12">
        <f t="shared" si="4"/>
        <v>2088</v>
      </c>
      <c r="N36" s="12" t="s">
        <v>14</v>
      </c>
      <c r="O36" s="4" t="s">
        <v>14</v>
      </c>
      <c r="P36" s="46"/>
      <c r="Q36" s="47" t="s">
        <v>17</v>
      </c>
      <c r="R36" s="8"/>
    </row>
    <row r="37" spans="1:18" s="2" customFormat="1" ht="13.5">
      <c r="A37" s="44"/>
      <c r="B37" s="40" t="s">
        <v>18</v>
      </c>
      <c r="C37" s="6">
        <v>109567</v>
      </c>
      <c r="D37" s="6">
        <v>55189</v>
      </c>
      <c r="E37" s="6">
        <v>54378</v>
      </c>
      <c r="F37" s="52">
        <f t="shared" si="5"/>
        <v>-37126</v>
      </c>
      <c r="G37" s="53">
        <f t="shared" si="6"/>
        <v>-37126</v>
      </c>
      <c r="H37" s="52">
        <f t="shared" si="7"/>
        <v>-25.3</v>
      </c>
      <c r="I37" s="58">
        <f t="shared" si="8"/>
        <v>-25.3</v>
      </c>
      <c r="J37" s="10">
        <f t="shared" si="3"/>
        <v>101.5</v>
      </c>
      <c r="K37" s="10" t="s">
        <v>28</v>
      </c>
      <c r="L37" s="4" t="s">
        <v>28</v>
      </c>
      <c r="M37" s="12">
        <f t="shared" si="4"/>
        <v>1559</v>
      </c>
      <c r="N37" s="12" t="s">
        <v>14</v>
      </c>
      <c r="O37" s="4" t="s">
        <v>14</v>
      </c>
      <c r="P37" s="46"/>
      <c r="Q37" s="47" t="s">
        <v>18</v>
      </c>
      <c r="R37" s="8"/>
    </row>
    <row r="38" spans="1:18" s="2" customFormat="1" ht="13.5">
      <c r="A38" s="44"/>
      <c r="B38" s="40" t="s">
        <v>19</v>
      </c>
      <c r="C38" s="6">
        <v>124399</v>
      </c>
      <c r="D38" s="6">
        <v>61446</v>
      </c>
      <c r="E38" s="6">
        <v>62953</v>
      </c>
      <c r="F38" s="52">
        <f t="shared" si="5"/>
        <v>14832</v>
      </c>
      <c r="G38" s="53">
        <f t="shared" si="6"/>
        <v>14832</v>
      </c>
      <c r="H38" s="52">
        <f t="shared" si="7"/>
        <v>13.5</v>
      </c>
      <c r="I38" s="59">
        <f t="shared" si="8"/>
        <v>13.5</v>
      </c>
      <c r="J38" s="10">
        <f t="shared" si="3"/>
        <v>97.6</v>
      </c>
      <c r="K38" s="10" t="s">
        <v>28</v>
      </c>
      <c r="L38" s="4" t="s">
        <v>28</v>
      </c>
      <c r="M38" s="12">
        <f t="shared" si="4"/>
        <v>1770</v>
      </c>
      <c r="N38" s="12" t="s">
        <v>14</v>
      </c>
      <c r="O38" s="4" t="s">
        <v>14</v>
      </c>
      <c r="P38" s="46"/>
      <c r="Q38" s="47" t="s">
        <v>19</v>
      </c>
      <c r="R38" s="8"/>
    </row>
    <row r="39" spans="1:18" s="2" customFormat="1" ht="13.5">
      <c r="A39" s="44"/>
      <c r="B39" s="40" t="s">
        <v>20</v>
      </c>
      <c r="C39" s="6">
        <v>145027</v>
      </c>
      <c r="D39" s="6">
        <v>71561</v>
      </c>
      <c r="E39" s="6">
        <v>73466</v>
      </c>
      <c r="F39" s="52">
        <f t="shared" si="5"/>
        <v>20628</v>
      </c>
      <c r="G39" s="53">
        <f t="shared" si="6"/>
        <v>20628</v>
      </c>
      <c r="H39" s="52">
        <f t="shared" si="7"/>
        <v>16.6</v>
      </c>
      <c r="I39" s="59">
        <f t="shared" si="8"/>
        <v>16.6</v>
      </c>
      <c r="J39" s="10">
        <f t="shared" si="3"/>
        <v>97.4</v>
      </c>
      <c r="K39" s="10" t="s">
        <v>28</v>
      </c>
      <c r="L39" s="4" t="s">
        <v>28</v>
      </c>
      <c r="M39" s="12">
        <f t="shared" si="4"/>
        <v>2064</v>
      </c>
      <c r="N39" s="12" t="s">
        <v>14</v>
      </c>
      <c r="O39" s="4" t="s">
        <v>14</v>
      </c>
      <c r="P39" s="46"/>
      <c r="Q39" s="47" t="s">
        <v>20</v>
      </c>
      <c r="R39" s="8"/>
    </row>
    <row r="40" spans="1:18" s="2" customFormat="1" ht="13.5">
      <c r="A40" s="44"/>
      <c r="B40" s="40" t="s">
        <v>21</v>
      </c>
      <c r="C40" s="6">
        <v>152081</v>
      </c>
      <c r="D40" s="6">
        <v>74370</v>
      </c>
      <c r="E40" s="6">
        <v>77711</v>
      </c>
      <c r="F40" s="52">
        <f t="shared" si="5"/>
        <v>7054</v>
      </c>
      <c r="G40" s="53">
        <v>7054</v>
      </c>
      <c r="H40" s="52">
        <f t="shared" si="7"/>
        <v>4.9</v>
      </c>
      <c r="I40" s="59">
        <v>4.9</v>
      </c>
      <c r="J40" s="10">
        <v>95.7</v>
      </c>
      <c r="K40" s="10">
        <v>4.1</v>
      </c>
      <c r="L40" s="7">
        <v>65.93</v>
      </c>
      <c r="M40" s="12">
        <v>2164</v>
      </c>
      <c r="N40" s="12">
        <v>128531</v>
      </c>
      <c r="O40" s="30">
        <v>12.4</v>
      </c>
      <c r="P40" s="46"/>
      <c r="Q40" s="47" t="s">
        <v>21</v>
      </c>
      <c r="R40" s="8"/>
    </row>
    <row r="41" spans="1:18" s="2" customFormat="1" ht="13.5">
      <c r="A41" s="44"/>
      <c r="B41" s="40" t="s">
        <v>22</v>
      </c>
      <c r="C41" s="6">
        <v>153441</v>
      </c>
      <c r="D41" s="6">
        <v>74007</v>
      </c>
      <c r="E41" s="6">
        <v>79434</v>
      </c>
      <c r="F41" s="52">
        <f t="shared" si="5"/>
        <v>1360</v>
      </c>
      <c r="G41" s="53">
        <v>1360</v>
      </c>
      <c r="H41" s="52">
        <f t="shared" si="7"/>
        <v>0.9</v>
      </c>
      <c r="I41" s="59">
        <v>0.9</v>
      </c>
      <c r="J41" s="10">
        <v>93.2</v>
      </c>
      <c r="K41" s="10">
        <v>3.8</v>
      </c>
      <c r="L41" s="7">
        <v>66.37</v>
      </c>
      <c r="M41" s="12">
        <v>2184</v>
      </c>
      <c r="N41" s="12">
        <v>129022</v>
      </c>
      <c r="O41" s="30">
        <v>12.7</v>
      </c>
      <c r="P41" s="46"/>
      <c r="Q41" s="47" t="s">
        <v>22</v>
      </c>
      <c r="R41" s="8"/>
    </row>
    <row r="42" spans="1:18" s="2" customFormat="1" ht="13.5">
      <c r="A42" s="44"/>
      <c r="B42" s="40" t="s">
        <v>23</v>
      </c>
      <c r="C42" s="6">
        <v>147472</v>
      </c>
      <c r="D42" s="6">
        <v>69997</v>
      </c>
      <c r="E42" s="6">
        <v>77475</v>
      </c>
      <c r="F42" s="52">
        <f t="shared" si="5"/>
        <v>-5969</v>
      </c>
      <c r="G42" s="53">
        <v>-5969</v>
      </c>
      <c r="H42" s="52">
        <f t="shared" si="7"/>
        <v>-3.9</v>
      </c>
      <c r="I42" s="61">
        <v>-3.9</v>
      </c>
      <c r="J42" s="10">
        <v>90.3</v>
      </c>
      <c r="K42" s="10">
        <v>3.5</v>
      </c>
      <c r="L42" s="7">
        <v>68.53</v>
      </c>
      <c r="M42" s="12">
        <v>2099</v>
      </c>
      <c r="N42" s="12">
        <v>123692</v>
      </c>
      <c r="O42" s="30">
        <v>14.4</v>
      </c>
      <c r="P42" s="46"/>
      <c r="Q42" s="47" t="s">
        <v>23</v>
      </c>
      <c r="R42" s="8"/>
    </row>
    <row r="43" spans="1:18" s="2" customFormat="1" ht="13.5">
      <c r="A43" s="44"/>
      <c r="B43" s="40" t="s">
        <v>24</v>
      </c>
      <c r="C43" s="6">
        <v>144697</v>
      </c>
      <c r="D43" s="6">
        <v>68802</v>
      </c>
      <c r="E43" s="6">
        <v>75895</v>
      </c>
      <c r="F43" s="52">
        <f t="shared" si="5"/>
        <v>-2775</v>
      </c>
      <c r="G43" s="53">
        <v>-2775</v>
      </c>
      <c r="H43" s="52">
        <f t="shared" si="7"/>
        <v>-1.9</v>
      </c>
      <c r="I43" s="58">
        <v>-1.9</v>
      </c>
      <c r="J43" s="10">
        <v>90.7</v>
      </c>
      <c r="K43" s="10">
        <v>3.3</v>
      </c>
      <c r="L43" s="7">
        <v>69.78</v>
      </c>
      <c r="M43" s="12">
        <v>2059</v>
      </c>
      <c r="N43" s="12">
        <v>120270</v>
      </c>
      <c r="O43" s="30">
        <v>15.7</v>
      </c>
      <c r="P43" s="46"/>
      <c r="Q43" s="47" t="s">
        <v>24</v>
      </c>
      <c r="R43" s="8"/>
    </row>
    <row r="44" spans="1:18" s="2" customFormat="1" ht="13.5">
      <c r="A44" s="44"/>
      <c r="B44" s="40" t="s">
        <v>25</v>
      </c>
      <c r="C44" s="6">
        <v>142222</v>
      </c>
      <c r="D44" s="6">
        <v>67564</v>
      </c>
      <c r="E44" s="6">
        <v>74658</v>
      </c>
      <c r="F44" s="52">
        <f t="shared" si="5"/>
        <v>-2475</v>
      </c>
      <c r="G44" s="53">
        <v>-2475</v>
      </c>
      <c r="H44" s="52">
        <f t="shared" si="7"/>
        <v>-1.7</v>
      </c>
      <c r="I44" s="58">
        <v>-1.7</v>
      </c>
      <c r="J44" s="10">
        <v>90.5</v>
      </c>
      <c r="K44" s="10">
        <v>3.1</v>
      </c>
      <c r="L44" s="7">
        <v>70.27</v>
      </c>
      <c r="M44" s="12">
        <v>2024</v>
      </c>
      <c r="N44" s="12">
        <v>118331</v>
      </c>
      <c r="O44" s="30">
        <v>17.1</v>
      </c>
      <c r="P44" s="46"/>
      <c r="Q44" s="47" t="s">
        <v>25</v>
      </c>
      <c r="R44" s="8"/>
    </row>
    <row r="45" spans="1:18" s="2" customFormat="1" ht="13.5">
      <c r="A45" s="44"/>
      <c r="B45" s="40" t="s">
        <v>26</v>
      </c>
      <c r="C45" s="6">
        <v>136011</v>
      </c>
      <c r="D45" s="6">
        <v>64190</v>
      </c>
      <c r="E45" s="6">
        <v>71821</v>
      </c>
      <c r="F45" s="52">
        <f t="shared" si="5"/>
        <v>-6211</v>
      </c>
      <c r="G45" s="53">
        <v>-6211</v>
      </c>
      <c r="H45" s="52">
        <f t="shared" si="7"/>
        <v>-4.4</v>
      </c>
      <c r="I45" s="58">
        <v>-4.4</v>
      </c>
      <c r="J45" s="10">
        <v>89.4</v>
      </c>
      <c r="K45" s="10">
        <v>3</v>
      </c>
      <c r="L45" s="7">
        <v>70.55</v>
      </c>
      <c r="M45" s="12">
        <v>1928</v>
      </c>
      <c r="N45" s="12">
        <v>110146</v>
      </c>
      <c r="O45" s="30">
        <v>16</v>
      </c>
      <c r="P45" s="46"/>
      <c r="Q45" s="47" t="s">
        <v>26</v>
      </c>
      <c r="R45" s="8"/>
    </row>
    <row r="46" spans="1:18" s="2" customFormat="1" ht="13.5">
      <c r="A46" s="44" t="s">
        <v>43</v>
      </c>
      <c r="B46" s="40" t="s">
        <v>46</v>
      </c>
      <c r="C46" s="6">
        <v>127895</v>
      </c>
      <c r="D46" s="6">
        <v>59430</v>
      </c>
      <c r="E46" s="6">
        <v>68465</v>
      </c>
      <c r="F46" s="52">
        <f t="shared" si="5"/>
        <v>-8116</v>
      </c>
      <c r="G46" s="53">
        <v>-8116</v>
      </c>
      <c r="H46" s="52">
        <f t="shared" si="7"/>
        <v>-6</v>
      </c>
      <c r="I46" s="58">
        <v>-6</v>
      </c>
      <c r="J46" s="10">
        <v>86.8</v>
      </c>
      <c r="K46" s="10">
        <v>2.8</v>
      </c>
      <c r="L46" s="7">
        <v>72.47</v>
      </c>
      <c r="M46" s="12">
        <v>1765</v>
      </c>
      <c r="N46" s="12">
        <v>103692</v>
      </c>
      <c r="O46" s="30">
        <v>16.3</v>
      </c>
      <c r="P46" s="46" t="s">
        <v>43</v>
      </c>
      <c r="Q46" s="47" t="s">
        <v>46</v>
      </c>
      <c r="R46" s="8"/>
    </row>
    <row r="47" spans="1:18" s="2" customFormat="1" ht="13.5">
      <c r="A47" s="44"/>
      <c r="B47" s="41" t="s">
        <v>35</v>
      </c>
      <c r="C47" s="9">
        <v>120890</v>
      </c>
      <c r="D47" s="9">
        <v>55931</v>
      </c>
      <c r="E47" s="9">
        <v>64959</v>
      </c>
      <c r="F47" s="52">
        <f t="shared" si="5"/>
        <v>-7005</v>
      </c>
      <c r="G47" s="53">
        <v>-7005</v>
      </c>
      <c r="H47" s="52">
        <f t="shared" si="7"/>
        <v>-5.5</v>
      </c>
      <c r="I47" s="58">
        <v>-5.5</v>
      </c>
      <c r="J47" s="11">
        <v>86.1</v>
      </c>
      <c r="K47" s="11">
        <v>2.7</v>
      </c>
      <c r="L47" s="8">
        <v>72.59</v>
      </c>
      <c r="M47" s="13">
        <v>1665</v>
      </c>
      <c r="N47" s="13">
        <v>100231</v>
      </c>
      <c r="O47" s="8">
        <v>16.5</v>
      </c>
      <c r="P47" s="46"/>
      <c r="Q47" s="48" t="s">
        <v>35</v>
      </c>
      <c r="R47" s="8"/>
    </row>
    <row r="48" spans="1:18" s="2" customFormat="1" ht="13.5">
      <c r="A48" s="44"/>
      <c r="B48" s="40">
        <v>12</v>
      </c>
      <c r="C48" s="9">
        <v>114750</v>
      </c>
      <c r="D48" s="9">
        <v>52876</v>
      </c>
      <c r="E48" s="9">
        <v>61874</v>
      </c>
      <c r="F48" s="52">
        <f t="shared" si="5"/>
        <v>-6140</v>
      </c>
      <c r="G48" s="53">
        <v>-6140</v>
      </c>
      <c r="H48" s="52">
        <f t="shared" si="7"/>
        <v>-5.1</v>
      </c>
      <c r="I48" s="58">
        <v>-5.1</v>
      </c>
      <c r="J48" s="11">
        <v>85.5</v>
      </c>
      <c r="K48" s="11">
        <v>2.5</v>
      </c>
      <c r="L48" s="8">
        <v>73.37</v>
      </c>
      <c r="M48" s="13">
        <v>1564</v>
      </c>
      <c r="N48" s="13">
        <v>95015</v>
      </c>
      <c r="O48" s="45">
        <v>15.92</v>
      </c>
      <c r="P48" s="46"/>
      <c r="Q48" s="47">
        <v>12</v>
      </c>
      <c r="R48" s="8"/>
    </row>
    <row r="49" spans="1:18" s="2" customFormat="1" ht="13.5">
      <c r="A49" s="44"/>
      <c r="B49" s="40">
        <v>17</v>
      </c>
      <c r="C49" s="9">
        <v>108677</v>
      </c>
      <c r="D49" s="9">
        <v>49657</v>
      </c>
      <c r="E49" s="9">
        <v>59020</v>
      </c>
      <c r="F49" s="52">
        <f t="shared" si="5"/>
        <v>-6073</v>
      </c>
      <c r="G49" s="53">
        <v>-6073</v>
      </c>
      <c r="H49" s="52">
        <f t="shared" si="7"/>
        <v>-5.3</v>
      </c>
      <c r="I49" s="58">
        <v>-5.3</v>
      </c>
      <c r="J49" s="11">
        <v>84.1</v>
      </c>
      <c r="K49" s="11">
        <v>2.4</v>
      </c>
      <c r="L49" s="8">
        <v>73.37</v>
      </c>
      <c r="M49" s="13">
        <v>1481</v>
      </c>
      <c r="N49" s="13">
        <v>89421</v>
      </c>
      <c r="O49" s="45">
        <v>15.87</v>
      </c>
      <c r="P49" s="46"/>
      <c r="Q49" s="47">
        <v>17</v>
      </c>
      <c r="R49" s="8"/>
    </row>
    <row r="50" spans="1:18" s="2" customFormat="1" ht="13.5">
      <c r="A50" s="44"/>
      <c r="B50" s="40">
        <v>22</v>
      </c>
      <c r="C50" s="9">
        <v>104469</v>
      </c>
      <c r="D50" s="9">
        <v>47854</v>
      </c>
      <c r="E50" s="9">
        <v>56615</v>
      </c>
      <c r="F50" s="52">
        <f t="shared" si="5"/>
        <v>-4208</v>
      </c>
      <c r="G50" s="53">
        <v>-4208</v>
      </c>
      <c r="H50" s="52">
        <f t="shared" si="7"/>
        <v>-3.8720244393938</v>
      </c>
      <c r="I50" s="58">
        <v>-3.8720244393938</v>
      </c>
      <c r="J50" s="11">
        <v>84.52530248167447</v>
      </c>
      <c r="K50" s="11">
        <v>2.361842105263158</v>
      </c>
      <c r="L50" s="8">
        <v>73.37</v>
      </c>
      <c r="M50" s="13">
        <v>1423.865340057244</v>
      </c>
      <c r="N50" s="13">
        <v>87138</v>
      </c>
      <c r="O50" s="45">
        <v>15.79</v>
      </c>
      <c r="P50" s="46"/>
      <c r="Q50" s="47">
        <v>22</v>
      </c>
      <c r="R50" s="8"/>
    </row>
    <row r="51" spans="1:18" s="2" customFormat="1" ht="13.5">
      <c r="A51" s="44"/>
      <c r="B51" s="40">
        <v>27</v>
      </c>
      <c r="C51" s="9">
        <v>99637</v>
      </c>
      <c r="D51" s="9">
        <v>45658</v>
      </c>
      <c r="E51" s="9">
        <v>53979</v>
      </c>
      <c r="F51" s="52" t="s">
        <v>55</v>
      </c>
      <c r="G51" s="53">
        <v>-4832</v>
      </c>
      <c r="H51" s="52" t="s">
        <v>55</v>
      </c>
      <c r="I51" s="58">
        <v>-4.625295542218265</v>
      </c>
      <c r="J51" s="11">
        <v>84.58474591970952</v>
      </c>
      <c r="K51" s="11">
        <v>2.312729214056915</v>
      </c>
      <c r="L51" s="8">
        <v>73.67</v>
      </c>
      <c r="M51" s="13">
        <v>1352.477263472241</v>
      </c>
      <c r="N51" s="13">
        <v>83359</v>
      </c>
      <c r="O51" s="45">
        <v>15.51</v>
      </c>
      <c r="P51" s="46"/>
      <c r="Q51" s="47">
        <v>27</v>
      </c>
      <c r="R51" s="8"/>
    </row>
    <row r="52" spans="1:18" s="2" customFormat="1" ht="13.5">
      <c r="A52" s="44" t="s">
        <v>56</v>
      </c>
      <c r="B52" s="40" t="s">
        <v>46</v>
      </c>
      <c r="C52" s="9">
        <v>93842</v>
      </c>
      <c r="D52" s="9">
        <v>43051</v>
      </c>
      <c r="E52" s="9">
        <v>50791</v>
      </c>
      <c r="F52" s="52" t="s">
        <v>55</v>
      </c>
      <c r="G52" s="53">
        <v>5795</v>
      </c>
      <c r="H52" s="52" t="s">
        <v>55</v>
      </c>
      <c r="I52" s="58">
        <v>-5.816112488332648</v>
      </c>
      <c r="J52" s="11">
        <v>84.8</v>
      </c>
      <c r="K52" s="11">
        <v>2.2</v>
      </c>
      <c r="L52" s="8">
        <v>73.67</v>
      </c>
      <c r="M52" s="13">
        <v>1274</v>
      </c>
      <c r="N52" s="13">
        <v>83359</v>
      </c>
      <c r="O52" s="45">
        <v>15.51</v>
      </c>
      <c r="P52" s="46" t="s">
        <v>56</v>
      </c>
      <c r="Q52" s="47" t="s">
        <v>58</v>
      </c>
      <c r="R52" s="8"/>
    </row>
    <row r="53" spans="1:18" s="2" customFormat="1" ht="13.5">
      <c r="A53" s="36"/>
      <c r="B53" s="42"/>
      <c r="C53" s="9"/>
      <c r="D53" s="9"/>
      <c r="E53" s="9"/>
      <c r="F53" s="52">
        <f>G53</f>
        <v>0</v>
      </c>
      <c r="G53" s="53"/>
      <c r="H53" s="52">
        <f>I53</f>
        <v>0</v>
      </c>
      <c r="I53" s="11"/>
      <c r="J53" s="11"/>
      <c r="K53" s="11"/>
      <c r="L53" s="8"/>
      <c r="M53" s="13"/>
      <c r="N53" s="13"/>
      <c r="O53" s="8"/>
      <c r="P53" s="37"/>
      <c r="Q53" s="49"/>
      <c r="R53" s="8"/>
    </row>
    <row r="54" spans="1:18" s="2" customFormat="1" ht="13.5" customHeight="1">
      <c r="A54" s="63" t="s">
        <v>29</v>
      </c>
      <c r="B54" s="78"/>
      <c r="C54" s="9"/>
      <c r="D54" s="9"/>
      <c r="E54" s="9"/>
      <c r="F54" s="52">
        <f>G54</f>
        <v>0</v>
      </c>
      <c r="G54" s="53"/>
      <c r="H54" s="52">
        <f>I54</f>
        <v>0</v>
      </c>
      <c r="I54" s="11"/>
      <c r="J54" s="11"/>
      <c r="K54" s="11"/>
      <c r="L54" s="8"/>
      <c r="M54" s="13"/>
      <c r="N54" s="13"/>
      <c r="O54" s="8"/>
      <c r="P54" s="62" t="s">
        <v>29</v>
      </c>
      <c r="Q54" s="63"/>
      <c r="R54" s="8"/>
    </row>
    <row r="55" spans="1:18" s="2" customFormat="1" ht="13.5">
      <c r="A55" s="44" t="s">
        <v>41</v>
      </c>
      <c r="B55" s="40" t="s">
        <v>44</v>
      </c>
      <c r="C55" s="6" t="s">
        <v>28</v>
      </c>
      <c r="D55" s="6" t="s">
        <v>28</v>
      </c>
      <c r="E55" s="6" t="s">
        <v>28</v>
      </c>
      <c r="F55" s="52"/>
      <c r="G55" s="54" t="s">
        <v>14</v>
      </c>
      <c r="H55" s="52"/>
      <c r="I55" s="10" t="s">
        <v>14</v>
      </c>
      <c r="J55" s="10" t="s">
        <v>28</v>
      </c>
      <c r="K55" s="10" t="s">
        <v>28</v>
      </c>
      <c r="L55" s="4" t="s">
        <v>28</v>
      </c>
      <c r="M55" s="12" t="s">
        <v>28</v>
      </c>
      <c r="N55" s="12" t="s">
        <v>14</v>
      </c>
      <c r="O55" s="4" t="s">
        <v>14</v>
      </c>
      <c r="P55" s="46" t="s">
        <v>41</v>
      </c>
      <c r="Q55" s="47" t="s">
        <v>44</v>
      </c>
      <c r="R55" s="8"/>
    </row>
    <row r="56" spans="1:18" s="2" customFormat="1" ht="13.5">
      <c r="A56" s="44"/>
      <c r="B56" s="40" t="s">
        <v>15</v>
      </c>
      <c r="C56" s="6" t="s">
        <v>28</v>
      </c>
      <c r="D56" s="6" t="s">
        <v>28</v>
      </c>
      <c r="E56" s="6" t="s">
        <v>28</v>
      </c>
      <c r="F56" s="52"/>
      <c r="G56" s="54" t="s">
        <v>28</v>
      </c>
      <c r="H56" s="52"/>
      <c r="I56" s="10" t="s">
        <v>28</v>
      </c>
      <c r="J56" s="10" t="s">
        <v>28</v>
      </c>
      <c r="K56" s="10" t="s">
        <v>28</v>
      </c>
      <c r="L56" s="4" t="s">
        <v>28</v>
      </c>
      <c r="M56" s="12" t="s">
        <v>28</v>
      </c>
      <c r="N56" s="12" t="s">
        <v>14</v>
      </c>
      <c r="O56" s="4" t="s">
        <v>14</v>
      </c>
      <c r="P56" s="46"/>
      <c r="Q56" s="47" t="s">
        <v>15</v>
      </c>
      <c r="R56" s="8"/>
    </row>
    <row r="57" spans="1:18" s="2" customFormat="1" ht="13.5">
      <c r="A57" s="44" t="s">
        <v>42</v>
      </c>
      <c r="B57" s="40" t="s">
        <v>45</v>
      </c>
      <c r="C57" s="6" t="s">
        <v>28</v>
      </c>
      <c r="D57" s="6" t="s">
        <v>28</v>
      </c>
      <c r="E57" s="6" t="s">
        <v>28</v>
      </c>
      <c r="F57" s="52"/>
      <c r="G57" s="54" t="s">
        <v>28</v>
      </c>
      <c r="H57" s="52"/>
      <c r="I57" s="10" t="s">
        <v>28</v>
      </c>
      <c r="J57" s="10" t="s">
        <v>28</v>
      </c>
      <c r="K57" s="10" t="s">
        <v>28</v>
      </c>
      <c r="L57" s="4" t="s">
        <v>28</v>
      </c>
      <c r="M57" s="12" t="s">
        <v>28</v>
      </c>
      <c r="N57" s="12" t="s">
        <v>14</v>
      </c>
      <c r="O57" s="4" t="s">
        <v>14</v>
      </c>
      <c r="P57" s="46" t="s">
        <v>42</v>
      </c>
      <c r="Q57" s="47" t="s">
        <v>45</v>
      </c>
      <c r="R57" s="8"/>
    </row>
    <row r="58" spans="1:18" s="2" customFormat="1" ht="13.5">
      <c r="A58" s="44"/>
      <c r="B58" s="40" t="s">
        <v>16</v>
      </c>
      <c r="C58" s="6" t="s">
        <v>28</v>
      </c>
      <c r="D58" s="6" t="s">
        <v>28</v>
      </c>
      <c r="E58" s="6" t="s">
        <v>28</v>
      </c>
      <c r="F58" s="52"/>
      <c r="G58" s="54" t="s">
        <v>28</v>
      </c>
      <c r="H58" s="52"/>
      <c r="I58" s="10" t="s">
        <v>28</v>
      </c>
      <c r="J58" s="10" t="s">
        <v>28</v>
      </c>
      <c r="K58" s="10" t="s">
        <v>28</v>
      </c>
      <c r="L58" s="4" t="s">
        <v>28</v>
      </c>
      <c r="M58" s="12" t="s">
        <v>28</v>
      </c>
      <c r="N58" s="12" t="s">
        <v>14</v>
      </c>
      <c r="O58" s="4" t="s">
        <v>14</v>
      </c>
      <c r="P58" s="46"/>
      <c r="Q58" s="47" t="s">
        <v>16</v>
      </c>
      <c r="R58" s="8"/>
    </row>
    <row r="59" spans="1:18" s="2" customFormat="1" ht="13.5">
      <c r="A59" s="44"/>
      <c r="B59" s="40" t="s">
        <v>17</v>
      </c>
      <c r="C59" s="6" t="s">
        <v>28</v>
      </c>
      <c r="D59" s="6" t="s">
        <v>28</v>
      </c>
      <c r="E59" s="6" t="s">
        <v>28</v>
      </c>
      <c r="F59" s="52"/>
      <c r="G59" s="54" t="s">
        <v>28</v>
      </c>
      <c r="H59" s="52"/>
      <c r="I59" s="10" t="s">
        <v>28</v>
      </c>
      <c r="J59" s="10" t="s">
        <v>28</v>
      </c>
      <c r="K59" s="10" t="s">
        <v>28</v>
      </c>
      <c r="L59" s="4" t="s">
        <v>28</v>
      </c>
      <c r="M59" s="12" t="s">
        <v>28</v>
      </c>
      <c r="N59" s="12" t="s">
        <v>14</v>
      </c>
      <c r="O59" s="4" t="s">
        <v>14</v>
      </c>
      <c r="P59" s="46"/>
      <c r="Q59" s="47" t="s">
        <v>17</v>
      </c>
      <c r="R59" s="8"/>
    </row>
    <row r="60" spans="1:18" s="2" customFormat="1" ht="13.5">
      <c r="A60" s="44"/>
      <c r="B60" s="40" t="s">
        <v>18</v>
      </c>
      <c r="C60" s="6" t="s">
        <v>28</v>
      </c>
      <c r="D60" s="6" t="s">
        <v>28</v>
      </c>
      <c r="E60" s="6" t="s">
        <v>28</v>
      </c>
      <c r="F60" s="52"/>
      <c r="G60" s="54" t="s">
        <v>28</v>
      </c>
      <c r="H60" s="52"/>
      <c r="I60" s="10" t="s">
        <v>28</v>
      </c>
      <c r="J60" s="10" t="s">
        <v>28</v>
      </c>
      <c r="K60" s="10" t="s">
        <v>28</v>
      </c>
      <c r="L60" s="4" t="s">
        <v>28</v>
      </c>
      <c r="M60" s="12" t="s">
        <v>28</v>
      </c>
      <c r="N60" s="12" t="s">
        <v>14</v>
      </c>
      <c r="O60" s="4" t="s">
        <v>14</v>
      </c>
      <c r="P60" s="46"/>
      <c r="Q60" s="47" t="s">
        <v>18</v>
      </c>
      <c r="R60" s="8"/>
    </row>
    <row r="61" spans="1:18" s="2" customFormat="1" ht="13.5">
      <c r="A61" s="44"/>
      <c r="B61" s="40" t="s">
        <v>19</v>
      </c>
      <c r="C61" s="6" t="s">
        <v>28</v>
      </c>
      <c r="D61" s="6" t="s">
        <v>28</v>
      </c>
      <c r="E61" s="6" t="s">
        <v>28</v>
      </c>
      <c r="F61" s="52"/>
      <c r="G61" s="54" t="s">
        <v>28</v>
      </c>
      <c r="H61" s="52"/>
      <c r="I61" s="10" t="s">
        <v>28</v>
      </c>
      <c r="J61" s="10" t="s">
        <v>28</v>
      </c>
      <c r="K61" s="10" t="s">
        <v>28</v>
      </c>
      <c r="L61" s="4" t="s">
        <v>28</v>
      </c>
      <c r="M61" s="12" t="s">
        <v>28</v>
      </c>
      <c r="N61" s="12" t="s">
        <v>14</v>
      </c>
      <c r="O61" s="4" t="s">
        <v>14</v>
      </c>
      <c r="P61" s="46"/>
      <c r="Q61" s="47" t="s">
        <v>19</v>
      </c>
      <c r="R61" s="8"/>
    </row>
    <row r="62" spans="1:18" s="2" customFormat="1" ht="13.5">
      <c r="A62" s="44"/>
      <c r="B62" s="40" t="s">
        <v>20</v>
      </c>
      <c r="C62" s="6" t="s">
        <v>28</v>
      </c>
      <c r="D62" s="6" t="s">
        <v>28</v>
      </c>
      <c r="E62" s="6" t="s">
        <v>28</v>
      </c>
      <c r="F62" s="52"/>
      <c r="G62" s="54" t="s">
        <v>28</v>
      </c>
      <c r="H62" s="52"/>
      <c r="I62" s="10" t="s">
        <v>28</v>
      </c>
      <c r="J62" s="10" t="s">
        <v>28</v>
      </c>
      <c r="K62" s="10" t="s">
        <v>28</v>
      </c>
      <c r="L62" s="4" t="s">
        <v>28</v>
      </c>
      <c r="M62" s="12" t="s">
        <v>28</v>
      </c>
      <c r="N62" s="12" t="s">
        <v>14</v>
      </c>
      <c r="O62" s="4" t="s">
        <v>14</v>
      </c>
      <c r="P62" s="46"/>
      <c r="Q62" s="47" t="s">
        <v>20</v>
      </c>
      <c r="R62" s="8"/>
    </row>
    <row r="63" spans="1:18" s="2" customFormat="1" ht="13.5">
      <c r="A63" s="44"/>
      <c r="B63" s="40" t="s">
        <v>21</v>
      </c>
      <c r="C63" s="6" t="s">
        <v>28</v>
      </c>
      <c r="D63" s="6" t="s">
        <v>28</v>
      </c>
      <c r="E63" s="6" t="s">
        <v>28</v>
      </c>
      <c r="F63" s="52"/>
      <c r="G63" s="54" t="s">
        <v>28</v>
      </c>
      <c r="H63" s="52"/>
      <c r="I63" s="10" t="s">
        <v>28</v>
      </c>
      <c r="J63" s="10" t="s">
        <v>28</v>
      </c>
      <c r="K63" s="10" t="s">
        <v>28</v>
      </c>
      <c r="L63" s="4" t="s">
        <v>28</v>
      </c>
      <c r="M63" s="12" t="s">
        <v>28</v>
      </c>
      <c r="N63" s="12" t="s">
        <v>28</v>
      </c>
      <c r="O63" s="4" t="s">
        <v>28</v>
      </c>
      <c r="P63" s="46"/>
      <c r="Q63" s="47" t="s">
        <v>21</v>
      </c>
      <c r="R63" s="8"/>
    </row>
    <row r="64" spans="1:18" s="2" customFormat="1" ht="13.5">
      <c r="A64" s="44"/>
      <c r="B64" s="40" t="s">
        <v>22</v>
      </c>
      <c r="C64" s="6" t="s">
        <v>28</v>
      </c>
      <c r="D64" s="6" t="s">
        <v>28</v>
      </c>
      <c r="E64" s="6" t="s">
        <v>28</v>
      </c>
      <c r="F64" s="52"/>
      <c r="G64" s="54" t="s">
        <v>28</v>
      </c>
      <c r="H64" s="52"/>
      <c r="I64" s="10" t="s">
        <v>28</v>
      </c>
      <c r="J64" s="10" t="s">
        <v>28</v>
      </c>
      <c r="K64" s="10" t="s">
        <v>28</v>
      </c>
      <c r="L64" s="4" t="s">
        <v>28</v>
      </c>
      <c r="M64" s="12" t="s">
        <v>28</v>
      </c>
      <c r="N64" s="12" t="s">
        <v>28</v>
      </c>
      <c r="O64" s="4" t="s">
        <v>28</v>
      </c>
      <c r="P64" s="46"/>
      <c r="Q64" s="47" t="s">
        <v>22</v>
      </c>
      <c r="R64" s="8"/>
    </row>
    <row r="65" spans="1:18" s="2" customFormat="1" ht="13.5">
      <c r="A65" s="44"/>
      <c r="B65" s="40" t="s">
        <v>23</v>
      </c>
      <c r="C65" s="6">
        <v>234899</v>
      </c>
      <c r="D65" s="6">
        <v>114472</v>
      </c>
      <c r="E65" s="6">
        <v>120427</v>
      </c>
      <c r="F65" s="52"/>
      <c r="G65" s="54" t="s">
        <v>28</v>
      </c>
      <c r="H65" s="52"/>
      <c r="I65" s="10" t="s">
        <v>28</v>
      </c>
      <c r="J65" s="10">
        <v>95.1</v>
      </c>
      <c r="K65" s="10" t="s">
        <v>28</v>
      </c>
      <c r="L65" s="4" t="s">
        <v>28</v>
      </c>
      <c r="M65" s="12">
        <v>5912</v>
      </c>
      <c r="N65" s="12" t="s">
        <v>28</v>
      </c>
      <c r="O65" s="4" t="s">
        <v>28</v>
      </c>
      <c r="P65" s="46"/>
      <c r="Q65" s="47" t="s">
        <v>23</v>
      </c>
      <c r="R65" s="8"/>
    </row>
    <row r="66" spans="1:18" s="2" customFormat="1" ht="13.5">
      <c r="A66" s="44"/>
      <c r="B66" s="40" t="s">
        <v>24</v>
      </c>
      <c r="C66" s="6">
        <v>223869</v>
      </c>
      <c r="D66" s="6">
        <v>108185</v>
      </c>
      <c r="E66" s="6">
        <v>115684</v>
      </c>
      <c r="F66" s="52">
        <f aca="true" t="shared" si="9" ref="F66:F73">G66</f>
        <v>-11030</v>
      </c>
      <c r="G66" s="53">
        <v>-11030</v>
      </c>
      <c r="H66" s="52">
        <f aca="true" t="shared" si="10" ref="H66:H73">I66</f>
        <v>-4.7</v>
      </c>
      <c r="I66" s="58">
        <v>-4.7</v>
      </c>
      <c r="J66" s="10">
        <v>93.5</v>
      </c>
      <c r="K66" s="10">
        <v>3</v>
      </c>
      <c r="L66" s="7">
        <v>39.29</v>
      </c>
      <c r="M66" s="12">
        <v>5635</v>
      </c>
      <c r="N66" s="12">
        <v>222429</v>
      </c>
      <c r="O66" s="4">
        <v>28.3</v>
      </c>
      <c r="P66" s="46"/>
      <c r="Q66" s="47" t="s">
        <v>24</v>
      </c>
      <c r="R66" s="8"/>
    </row>
    <row r="67" spans="1:18" s="2" customFormat="1" ht="13.5">
      <c r="A67" s="44"/>
      <c r="B67" s="40" t="s">
        <v>25</v>
      </c>
      <c r="C67" s="6">
        <v>217204</v>
      </c>
      <c r="D67" s="6">
        <v>103878</v>
      </c>
      <c r="E67" s="6">
        <v>113326</v>
      </c>
      <c r="F67" s="52">
        <f t="shared" si="9"/>
        <v>-6665</v>
      </c>
      <c r="G67" s="53">
        <v>-6665</v>
      </c>
      <c r="H67" s="52">
        <f t="shared" si="10"/>
        <v>-3</v>
      </c>
      <c r="I67" s="58">
        <v>-3</v>
      </c>
      <c r="J67" s="10">
        <v>91.7</v>
      </c>
      <c r="K67" s="10">
        <v>2.7</v>
      </c>
      <c r="L67" s="7">
        <v>39.73</v>
      </c>
      <c r="M67" s="12">
        <v>5467</v>
      </c>
      <c r="N67" s="12">
        <v>214312</v>
      </c>
      <c r="O67" s="4">
        <v>29.3</v>
      </c>
      <c r="P67" s="46"/>
      <c r="Q67" s="47" t="s">
        <v>25</v>
      </c>
      <c r="R67" s="8"/>
    </row>
    <row r="68" spans="1:18" s="2" customFormat="1" ht="13.5">
      <c r="A68" s="44"/>
      <c r="B68" s="40" t="s">
        <v>26</v>
      </c>
      <c r="C68" s="6">
        <v>214149</v>
      </c>
      <c r="D68" s="6">
        <v>101722</v>
      </c>
      <c r="E68" s="6">
        <v>112427</v>
      </c>
      <c r="F68" s="52">
        <f t="shared" si="9"/>
        <v>-3055</v>
      </c>
      <c r="G68" s="53">
        <v>-3055</v>
      </c>
      <c r="H68" s="52">
        <f t="shared" si="10"/>
        <v>-1.4</v>
      </c>
      <c r="I68" s="58">
        <v>-1.4</v>
      </c>
      <c r="J68" s="10">
        <v>90.5</v>
      </c>
      <c r="K68" s="10">
        <v>2.7</v>
      </c>
      <c r="L68" s="7">
        <v>39.77</v>
      </c>
      <c r="M68" s="12">
        <v>5385</v>
      </c>
      <c r="N68" s="12">
        <v>211259</v>
      </c>
      <c r="O68" s="4">
        <v>28.6</v>
      </c>
      <c r="P68" s="46"/>
      <c r="Q68" s="47" t="s">
        <v>26</v>
      </c>
      <c r="R68" s="8"/>
    </row>
    <row r="69" spans="1:18" s="2" customFormat="1" ht="13.5">
      <c r="A69" s="44" t="s">
        <v>43</v>
      </c>
      <c r="B69" s="40" t="s">
        <v>46</v>
      </c>
      <c r="C69" s="6">
        <v>202051</v>
      </c>
      <c r="D69" s="6">
        <v>95475</v>
      </c>
      <c r="E69" s="6">
        <v>106576</v>
      </c>
      <c r="F69" s="52">
        <f t="shared" si="9"/>
        <v>-12098</v>
      </c>
      <c r="G69" s="53">
        <v>-12098</v>
      </c>
      <c r="H69" s="52">
        <f t="shared" si="10"/>
        <v>-5.6</v>
      </c>
      <c r="I69" s="58">
        <v>-5.6</v>
      </c>
      <c r="J69" s="10">
        <v>89.6</v>
      </c>
      <c r="K69" s="10">
        <v>2.5</v>
      </c>
      <c r="L69" s="7">
        <v>39.21</v>
      </c>
      <c r="M69" s="12">
        <v>5153</v>
      </c>
      <c r="N69" s="12">
        <v>199304</v>
      </c>
      <c r="O69" s="4">
        <v>28.6</v>
      </c>
      <c r="P69" s="46" t="s">
        <v>43</v>
      </c>
      <c r="Q69" s="47" t="s">
        <v>46</v>
      </c>
      <c r="R69" s="8"/>
    </row>
    <row r="70" spans="1:18" s="2" customFormat="1" ht="13.5">
      <c r="A70" s="44"/>
      <c r="B70" s="41" t="s">
        <v>35</v>
      </c>
      <c r="C70" s="9">
        <v>194194</v>
      </c>
      <c r="D70" s="9">
        <v>91761</v>
      </c>
      <c r="E70" s="9">
        <v>102433</v>
      </c>
      <c r="F70" s="52">
        <f t="shared" si="9"/>
        <v>-7857</v>
      </c>
      <c r="G70" s="53">
        <v>-7857</v>
      </c>
      <c r="H70" s="52">
        <f t="shared" si="10"/>
        <v>-3.9</v>
      </c>
      <c r="I70" s="58">
        <v>-3.9</v>
      </c>
      <c r="J70" s="11">
        <v>89.6</v>
      </c>
      <c r="K70" s="11">
        <v>2.3</v>
      </c>
      <c r="L70" s="8">
        <v>39.25</v>
      </c>
      <c r="M70" s="13">
        <v>4948</v>
      </c>
      <c r="N70" s="13">
        <v>192015</v>
      </c>
      <c r="O70" s="8">
        <v>28.6</v>
      </c>
      <c r="P70" s="46"/>
      <c r="Q70" s="48" t="s">
        <v>35</v>
      </c>
      <c r="R70" s="8"/>
    </row>
    <row r="71" spans="1:18" s="2" customFormat="1" ht="13.5">
      <c r="A71" s="44"/>
      <c r="B71" s="40">
        <v>12</v>
      </c>
      <c r="C71" s="9">
        <v>187684</v>
      </c>
      <c r="D71" s="9">
        <v>88172</v>
      </c>
      <c r="E71" s="9">
        <v>99512</v>
      </c>
      <c r="F71" s="52">
        <f t="shared" si="9"/>
        <v>-6510</v>
      </c>
      <c r="G71" s="53">
        <v>-6510</v>
      </c>
      <c r="H71" s="52">
        <f t="shared" si="10"/>
        <v>-3.4</v>
      </c>
      <c r="I71" s="58">
        <v>-3.4</v>
      </c>
      <c r="J71" s="11">
        <v>88.6</v>
      </c>
      <c r="K71" s="11">
        <v>2.2</v>
      </c>
      <c r="L71" s="8">
        <v>39.23</v>
      </c>
      <c r="M71" s="13">
        <v>4784</v>
      </c>
      <c r="N71" s="13">
        <v>185380</v>
      </c>
      <c r="O71" s="8">
        <v>28.3</v>
      </c>
      <c r="P71" s="46"/>
      <c r="Q71" s="47">
        <v>12</v>
      </c>
      <c r="R71" s="8"/>
    </row>
    <row r="72" spans="1:18" s="2" customFormat="1" ht="13.5">
      <c r="A72" s="44"/>
      <c r="B72" s="40">
        <v>17</v>
      </c>
      <c r="C72" s="9">
        <v>183286</v>
      </c>
      <c r="D72" s="9">
        <v>85166</v>
      </c>
      <c r="E72" s="9">
        <v>98120</v>
      </c>
      <c r="F72" s="52">
        <f t="shared" si="9"/>
        <v>-4398</v>
      </c>
      <c r="G72" s="53">
        <v>-4398</v>
      </c>
      <c r="H72" s="52">
        <f t="shared" si="10"/>
        <v>-2.3</v>
      </c>
      <c r="I72" s="58">
        <v>-2.3</v>
      </c>
      <c r="J72" s="11">
        <v>86.8</v>
      </c>
      <c r="K72" s="11">
        <v>2.1</v>
      </c>
      <c r="L72" s="8">
        <v>39.27</v>
      </c>
      <c r="M72" s="13">
        <v>4667</v>
      </c>
      <c r="N72" s="13">
        <v>180833</v>
      </c>
      <c r="O72" s="45">
        <v>28.24</v>
      </c>
      <c r="P72" s="46"/>
      <c r="Q72" s="47">
        <v>17</v>
      </c>
      <c r="R72" s="8"/>
    </row>
    <row r="73" spans="1:18" s="2" customFormat="1" ht="13.5">
      <c r="A73" s="44"/>
      <c r="B73" s="40">
        <v>22</v>
      </c>
      <c r="C73" s="9">
        <v>181936</v>
      </c>
      <c r="D73" s="9">
        <v>85188</v>
      </c>
      <c r="E73" s="9">
        <v>96748</v>
      </c>
      <c r="F73" s="52">
        <f t="shared" si="9"/>
        <v>-1350</v>
      </c>
      <c r="G73" s="53">
        <v>-1350</v>
      </c>
      <c r="H73" s="52">
        <f t="shared" si="10"/>
        <v>-0.7365538011632095</v>
      </c>
      <c r="I73" s="58">
        <v>-0.7365538011632095</v>
      </c>
      <c r="J73" s="11">
        <v>88.05143258775375</v>
      </c>
      <c r="K73" s="11">
        <v>2.0433981760186892</v>
      </c>
      <c r="L73" s="8">
        <v>39.28</v>
      </c>
      <c r="M73" s="13">
        <v>4631.771894093687</v>
      </c>
      <c r="N73" s="13">
        <v>179612</v>
      </c>
      <c r="O73" s="45">
        <v>28.24</v>
      </c>
      <c r="P73" s="46"/>
      <c r="Q73" s="47">
        <v>22</v>
      </c>
      <c r="R73" s="8"/>
    </row>
    <row r="74" spans="1:18" s="2" customFormat="1" ht="13.5">
      <c r="A74" s="44"/>
      <c r="B74" s="40">
        <v>27</v>
      </c>
      <c r="C74" s="9">
        <v>181878</v>
      </c>
      <c r="D74" s="9">
        <v>85098</v>
      </c>
      <c r="E74" s="9">
        <v>96780</v>
      </c>
      <c r="F74" s="52" t="s">
        <v>55</v>
      </c>
      <c r="G74" s="53">
        <v>-58</v>
      </c>
      <c r="H74" s="52" t="s">
        <v>55</v>
      </c>
      <c r="I74" s="58">
        <v>-0.0318793421862633</v>
      </c>
      <c r="J74" s="11">
        <v>87.92932424054557</v>
      </c>
      <c r="K74" s="11">
        <v>1.9931180344755788</v>
      </c>
      <c r="L74" s="8">
        <v>39.23</v>
      </c>
      <c r="M74" s="13">
        <v>4636.196788172318</v>
      </c>
      <c r="N74" s="13">
        <v>179710</v>
      </c>
      <c r="O74" s="45">
        <v>28.29</v>
      </c>
      <c r="P74" s="46"/>
      <c r="Q74" s="47">
        <v>27</v>
      </c>
      <c r="R74" s="8"/>
    </row>
    <row r="75" spans="1:18" s="2" customFormat="1" ht="13.5">
      <c r="A75" s="44" t="s">
        <v>56</v>
      </c>
      <c r="B75" s="40" t="s">
        <v>58</v>
      </c>
      <c r="C75" s="9">
        <v>183407</v>
      </c>
      <c r="D75" s="9">
        <v>86089</v>
      </c>
      <c r="E75" s="9">
        <v>97318</v>
      </c>
      <c r="F75" s="52"/>
      <c r="G75" s="53">
        <v>1529</v>
      </c>
      <c r="H75" s="52"/>
      <c r="I75" s="86">
        <v>0.8406734184453315</v>
      </c>
      <c r="J75" s="11">
        <v>88.5</v>
      </c>
      <c r="K75" s="11">
        <v>1.9070132570834417</v>
      </c>
      <c r="L75" s="8">
        <v>39.23</v>
      </c>
      <c r="M75" s="13">
        <v>4675</v>
      </c>
      <c r="N75" s="13">
        <v>179710</v>
      </c>
      <c r="O75" s="45">
        <v>28.29</v>
      </c>
      <c r="P75" s="46" t="s">
        <v>56</v>
      </c>
      <c r="Q75" s="47" t="s">
        <v>58</v>
      </c>
      <c r="R75" s="8"/>
    </row>
    <row r="76" spans="1:18" s="2" customFormat="1" ht="13.5">
      <c r="A76" s="36"/>
      <c r="B76" s="42"/>
      <c r="C76" s="9"/>
      <c r="D76" s="9"/>
      <c r="E76" s="9"/>
      <c r="F76" s="52">
        <f>G76</f>
        <v>0</v>
      </c>
      <c r="G76" s="53"/>
      <c r="H76" s="52">
        <f>I76</f>
        <v>0</v>
      </c>
      <c r="I76" s="11"/>
      <c r="J76" s="11"/>
      <c r="K76" s="11"/>
      <c r="L76" s="8"/>
      <c r="M76" s="13"/>
      <c r="N76" s="13"/>
      <c r="O76" s="8"/>
      <c r="P76" s="37"/>
      <c r="Q76" s="49"/>
      <c r="R76" s="8"/>
    </row>
    <row r="77" spans="1:18" s="2" customFormat="1" ht="13.5" customHeight="1">
      <c r="A77" s="63" t="s">
        <v>30</v>
      </c>
      <c r="B77" s="78"/>
      <c r="C77" s="9"/>
      <c r="D77" s="9"/>
      <c r="E77" s="9"/>
      <c r="F77" s="52">
        <f>G77</f>
        <v>0</v>
      </c>
      <c r="G77" s="53"/>
      <c r="H77" s="52">
        <f>I77</f>
        <v>0</v>
      </c>
      <c r="I77" s="11"/>
      <c r="J77" s="11"/>
      <c r="K77" s="11"/>
      <c r="L77" s="8"/>
      <c r="M77" s="13"/>
      <c r="N77" s="13"/>
      <c r="O77" s="8"/>
      <c r="P77" s="62" t="s">
        <v>30</v>
      </c>
      <c r="Q77" s="63"/>
      <c r="R77" s="8"/>
    </row>
    <row r="78" spans="1:18" s="2" customFormat="1" ht="13.5">
      <c r="A78" s="44" t="s">
        <v>41</v>
      </c>
      <c r="B78" s="40" t="s">
        <v>44</v>
      </c>
      <c r="C78" s="6" t="s">
        <v>28</v>
      </c>
      <c r="D78" s="6" t="s">
        <v>28</v>
      </c>
      <c r="E78" s="6" t="s">
        <v>28</v>
      </c>
      <c r="F78" s="52"/>
      <c r="G78" s="54" t="s">
        <v>28</v>
      </c>
      <c r="H78" s="52"/>
      <c r="I78" s="10" t="s">
        <v>28</v>
      </c>
      <c r="J78" s="10" t="s">
        <v>28</v>
      </c>
      <c r="K78" s="10" t="s">
        <v>28</v>
      </c>
      <c r="L78" s="4" t="s">
        <v>28</v>
      </c>
      <c r="M78" s="12" t="s">
        <v>28</v>
      </c>
      <c r="N78" s="12" t="s">
        <v>14</v>
      </c>
      <c r="O78" s="4" t="s">
        <v>14</v>
      </c>
      <c r="P78" s="46" t="s">
        <v>41</v>
      </c>
      <c r="Q78" s="47" t="s">
        <v>44</v>
      </c>
      <c r="R78" s="8"/>
    </row>
    <row r="79" spans="1:18" s="2" customFormat="1" ht="13.5">
      <c r="A79" s="44"/>
      <c r="B79" s="40" t="s">
        <v>15</v>
      </c>
      <c r="C79" s="6" t="s">
        <v>28</v>
      </c>
      <c r="D79" s="6" t="s">
        <v>28</v>
      </c>
      <c r="E79" s="6" t="s">
        <v>28</v>
      </c>
      <c r="F79" s="52"/>
      <c r="G79" s="54" t="s">
        <v>28</v>
      </c>
      <c r="H79" s="52"/>
      <c r="I79" s="10" t="s">
        <v>28</v>
      </c>
      <c r="J79" s="10" t="s">
        <v>28</v>
      </c>
      <c r="K79" s="10" t="s">
        <v>28</v>
      </c>
      <c r="L79" s="4" t="s">
        <v>28</v>
      </c>
      <c r="M79" s="12" t="s">
        <v>28</v>
      </c>
      <c r="N79" s="12" t="s">
        <v>14</v>
      </c>
      <c r="O79" s="4" t="s">
        <v>14</v>
      </c>
      <c r="P79" s="46"/>
      <c r="Q79" s="47" t="s">
        <v>15</v>
      </c>
      <c r="R79" s="8"/>
    </row>
    <row r="80" spans="1:18" s="2" customFormat="1" ht="13.5">
      <c r="A80" s="44" t="s">
        <v>42</v>
      </c>
      <c r="B80" s="40" t="s">
        <v>45</v>
      </c>
      <c r="C80" s="6" t="s">
        <v>28</v>
      </c>
      <c r="D80" s="6" t="s">
        <v>28</v>
      </c>
      <c r="E80" s="6" t="s">
        <v>28</v>
      </c>
      <c r="F80" s="52"/>
      <c r="G80" s="54" t="s">
        <v>28</v>
      </c>
      <c r="H80" s="52"/>
      <c r="I80" s="10" t="s">
        <v>28</v>
      </c>
      <c r="J80" s="10" t="s">
        <v>28</v>
      </c>
      <c r="K80" s="10" t="s">
        <v>28</v>
      </c>
      <c r="L80" s="4" t="s">
        <v>28</v>
      </c>
      <c r="M80" s="12" t="s">
        <v>28</v>
      </c>
      <c r="N80" s="12" t="s">
        <v>14</v>
      </c>
      <c r="O80" s="4" t="s">
        <v>14</v>
      </c>
      <c r="P80" s="46" t="s">
        <v>42</v>
      </c>
      <c r="Q80" s="47" t="s">
        <v>45</v>
      </c>
      <c r="R80" s="8"/>
    </row>
    <row r="81" spans="1:18" s="2" customFormat="1" ht="13.5">
      <c r="A81" s="44"/>
      <c r="B81" s="40" t="s">
        <v>16</v>
      </c>
      <c r="C81" s="6" t="s">
        <v>28</v>
      </c>
      <c r="D81" s="6" t="s">
        <v>28</v>
      </c>
      <c r="E81" s="6" t="s">
        <v>28</v>
      </c>
      <c r="F81" s="52"/>
      <c r="G81" s="54" t="s">
        <v>28</v>
      </c>
      <c r="H81" s="52"/>
      <c r="I81" s="10" t="s">
        <v>28</v>
      </c>
      <c r="J81" s="10" t="s">
        <v>28</v>
      </c>
      <c r="K81" s="10" t="s">
        <v>28</v>
      </c>
      <c r="L81" s="4" t="s">
        <v>28</v>
      </c>
      <c r="M81" s="12" t="s">
        <v>28</v>
      </c>
      <c r="N81" s="12" t="s">
        <v>14</v>
      </c>
      <c r="O81" s="4" t="s">
        <v>14</v>
      </c>
      <c r="P81" s="46"/>
      <c r="Q81" s="47" t="s">
        <v>16</v>
      </c>
      <c r="R81" s="8"/>
    </row>
    <row r="82" spans="1:18" s="2" customFormat="1" ht="13.5">
      <c r="A82" s="44"/>
      <c r="B82" s="40" t="s">
        <v>17</v>
      </c>
      <c r="C82" s="6" t="s">
        <v>28</v>
      </c>
      <c r="D82" s="6" t="s">
        <v>28</v>
      </c>
      <c r="E82" s="6" t="s">
        <v>28</v>
      </c>
      <c r="F82" s="52"/>
      <c r="G82" s="54" t="s">
        <v>28</v>
      </c>
      <c r="H82" s="52"/>
      <c r="I82" s="10" t="s">
        <v>28</v>
      </c>
      <c r="J82" s="10" t="s">
        <v>28</v>
      </c>
      <c r="K82" s="10" t="s">
        <v>28</v>
      </c>
      <c r="L82" s="4" t="s">
        <v>28</v>
      </c>
      <c r="M82" s="12" t="s">
        <v>28</v>
      </c>
      <c r="N82" s="12" t="s">
        <v>14</v>
      </c>
      <c r="O82" s="4" t="s">
        <v>14</v>
      </c>
      <c r="P82" s="46"/>
      <c r="Q82" s="47" t="s">
        <v>17</v>
      </c>
      <c r="R82" s="8"/>
    </row>
    <row r="83" spans="1:18" s="2" customFormat="1" ht="13.5">
      <c r="A83" s="44"/>
      <c r="B83" s="40" t="s">
        <v>18</v>
      </c>
      <c r="C83" s="6" t="s">
        <v>28</v>
      </c>
      <c r="D83" s="6" t="s">
        <v>28</v>
      </c>
      <c r="E83" s="6" t="s">
        <v>28</v>
      </c>
      <c r="F83" s="52"/>
      <c r="G83" s="54" t="s">
        <v>28</v>
      </c>
      <c r="H83" s="52"/>
      <c r="I83" s="10" t="s">
        <v>28</v>
      </c>
      <c r="J83" s="10" t="s">
        <v>28</v>
      </c>
      <c r="K83" s="10" t="s">
        <v>28</v>
      </c>
      <c r="L83" s="4" t="s">
        <v>28</v>
      </c>
      <c r="M83" s="12" t="s">
        <v>28</v>
      </c>
      <c r="N83" s="12" t="s">
        <v>14</v>
      </c>
      <c r="O83" s="4" t="s">
        <v>14</v>
      </c>
      <c r="P83" s="46"/>
      <c r="Q83" s="47" t="s">
        <v>18</v>
      </c>
      <c r="R83" s="8"/>
    </row>
    <row r="84" spans="1:18" s="2" customFormat="1" ht="13.5">
      <c r="A84" s="44"/>
      <c r="B84" s="40" t="s">
        <v>19</v>
      </c>
      <c r="C84" s="6" t="s">
        <v>28</v>
      </c>
      <c r="D84" s="6" t="s">
        <v>28</v>
      </c>
      <c r="E84" s="6" t="s">
        <v>28</v>
      </c>
      <c r="F84" s="52"/>
      <c r="G84" s="54" t="s">
        <v>28</v>
      </c>
      <c r="H84" s="52"/>
      <c r="I84" s="10" t="s">
        <v>28</v>
      </c>
      <c r="J84" s="10" t="s">
        <v>28</v>
      </c>
      <c r="K84" s="10" t="s">
        <v>28</v>
      </c>
      <c r="L84" s="4" t="s">
        <v>28</v>
      </c>
      <c r="M84" s="12" t="s">
        <v>28</v>
      </c>
      <c r="N84" s="12" t="s">
        <v>14</v>
      </c>
      <c r="O84" s="4" t="s">
        <v>14</v>
      </c>
      <c r="P84" s="46"/>
      <c r="Q84" s="47" t="s">
        <v>19</v>
      </c>
      <c r="R84" s="8"/>
    </row>
    <row r="85" spans="1:18" s="2" customFormat="1" ht="13.5">
      <c r="A85" s="44"/>
      <c r="B85" s="40" t="s">
        <v>20</v>
      </c>
      <c r="C85" s="6" t="s">
        <v>28</v>
      </c>
      <c r="D85" s="6" t="s">
        <v>28</v>
      </c>
      <c r="E85" s="6" t="s">
        <v>28</v>
      </c>
      <c r="F85" s="52"/>
      <c r="G85" s="54" t="s">
        <v>28</v>
      </c>
      <c r="H85" s="52"/>
      <c r="I85" s="10" t="s">
        <v>28</v>
      </c>
      <c r="J85" s="10" t="s">
        <v>28</v>
      </c>
      <c r="K85" s="10" t="s">
        <v>28</v>
      </c>
      <c r="L85" s="4" t="s">
        <v>28</v>
      </c>
      <c r="M85" s="12" t="s">
        <v>28</v>
      </c>
      <c r="N85" s="12" t="s">
        <v>14</v>
      </c>
      <c r="O85" s="4" t="s">
        <v>14</v>
      </c>
      <c r="P85" s="46"/>
      <c r="Q85" s="47" t="s">
        <v>20</v>
      </c>
      <c r="R85" s="8"/>
    </row>
    <row r="86" spans="1:18" s="2" customFormat="1" ht="13.5">
      <c r="A86" s="44"/>
      <c r="B86" s="40" t="s">
        <v>21</v>
      </c>
      <c r="C86" s="6" t="s">
        <v>28</v>
      </c>
      <c r="D86" s="6" t="s">
        <v>28</v>
      </c>
      <c r="E86" s="6" t="s">
        <v>28</v>
      </c>
      <c r="F86" s="52"/>
      <c r="G86" s="54" t="s">
        <v>28</v>
      </c>
      <c r="H86" s="52"/>
      <c r="I86" s="10" t="s">
        <v>28</v>
      </c>
      <c r="J86" s="10" t="s">
        <v>28</v>
      </c>
      <c r="K86" s="10" t="s">
        <v>28</v>
      </c>
      <c r="L86" s="4" t="s">
        <v>28</v>
      </c>
      <c r="M86" s="12" t="s">
        <v>28</v>
      </c>
      <c r="N86" s="12" t="s">
        <v>28</v>
      </c>
      <c r="O86" s="4" t="s">
        <v>28</v>
      </c>
      <c r="P86" s="46"/>
      <c r="Q86" s="47" t="s">
        <v>21</v>
      </c>
      <c r="R86" s="8"/>
    </row>
    <row r="87" spans="1:18" s="2" customFormat="1" ht="13.5">
      <c r="A87" s="44"/>
      <c r="B87" s="40" t="s">
        <v>22</v>
      </c>
      <c r="C87" s="6" t="s">
        <v>28</v>
      </c>
      <c r="D87" s="6" t="s">
        <v>28</v>
      </c>
      <c r="E87" s="6" t="s">
        <v>28</v>
      </c>
      <c r="F87" s="52"/>
      <c r="G87" s="54" t="s">
        <v>28</v>
      </c>
      <c r="H87" s="52"/>
      <c r="I87" s="10" t="s">
        <v>28</v>
      </c>
      <c r="J87" s="10" t="s">
        <v>28</v>
      </c>
      <c r="K87" s="10" t="s">
        <v>28</v>
      </c>
      <c r="L87" s="4" t="s">
        <v>28</v>
      </c>
      <c r="M87" s="12" t="s">
        <v>28</v>
      </c>
      <c r="N87" s="12" t="s">
        <v>28</v>
      </c>
      <c r="O87" s="4" t="s">
        <v>28</v>
      </c>
      <c r="P87" s="46"/>
      <c r="Q87" s="47" t="s">
        <v>22</v>
      </c>
      <c r="R87" s="8"/>
    </row>
    <row r="88" spans="1:18" s="2" customFormat="1" ht="13.5">
      <c r="A88" s="44"/>
      <c r="B88" s="40" t="s">
        <v>23</v>
      </c>
      <c r="C88" s="6">
        <v>112881</v>
      </c>
      <c r="D88" s="6">
        <v>55011</v>
      </c>
      <c r="E88" s="6">
        <v>57870</v>
      </c>
      <c r="F88" s="52"/>
      <c r="G88" s="54" t="s">
        <v>28</v>
      </c>
      <c r="H88" s="52"/>
      <c r="I88" s="10" t="s">
        <v>28</v>
      </c>
      <c r="J88" s="10">
        <f>ROUND(D88/E88*100,1)</f>
        <v>95.1</v>
      </c>
      <c r="K88" s="10" t="s">
        <v>28</v>
      </c>
      <c r="L88" s="4" t="s">
        <v>28</v>
      </c>
      <c r="M88" s="12">
        <f>ROUND(C88/$L$90,0)</f>
        <v>669</v>
      </c>
      <c r="N88" s="12" t="s">
        <v>28</v>
      </c>
      <c r="O88" s="4" t="s">
        <v>28</v>
      </c>
      <c r="P88" s="46"/>
      <c r="Q88" s="47" t="s">
        <v>23</v>
      </c>
      <c r="R88" s="8"/>
    </row>
    <row r="89" spans="1:18" s="2" customFormat="1" ht="13.5">
      <c r="A89" s="44"/>
      <c r="B89" s="40" t="s">
        <v>24</v>
      </c>
      <c r="C89" s="6">
        <v>155727</v>
      </c>
      <c r="D89" s="6">
        <v>77213</v>
      </c>
      <c r="E89" s="6">
        <v>78514</v>
      </c>
      <c r="F89" s="52">
        <f aca="true" t="shared" si="11" ref="F89:F100">G89</f>
        <v>42846</v>
      </c>
      <c r="G89" s="53">
        <v>42846</v>
      </c>
      <c r="H89" s="52">
        <f aca="true" t="shared" si="12" ref="H89:H100">I89</f>
        <v>38</v>
      </c>
      <c r="I89" s="59">
        <v>38</v>
      </c>
      <c r="J89" s="10">
        <v>98.3</v>
      </c>
      <c r="K89" s="10">
        <v>3.4</v>
      </c>
      <c r="L89" s="7">
        <v>168.63</v>
      </c>
      <c r="M89" s="12">
        <v>923</v>
      </c>
      <c r="N89" s="12">
        <v>88669</v>
      </c>
      <c r="O89" s="4">
        <v>13.6</v>
      </c>
      <c r="P89" s="46"/>
      <c r="Q89" s="47" t="s">
        <v>24</v>
      </c>
      <c r="R89" s="8"/>
    </row>
    <row r="90" spans="1:18" s="2" customFormat="1" ht="13.5">
      <c r="A90" s="44"/>
      <c r="B90" s="40" t="s">
        <v>25</v>
      </c>
      <c r="C90" s="6">
        <v>181740</v>
      </c>
      <c r="D90" s="6">
        <v>89959</v>
      </c>
      <c r="E90" s="6">
        <v>91781</v>
      </c>
      <c r="F90" s="52">
        <f t="shared" si="11"/>
        <v>26013</v>
      </c>
      <c r="G90" s="53">
        <v>26013</v>
      </c>
      <c r="H90" s="52">
        <f t="shared" si="12"/>
        <v>16.7</v>
      </c>
      <c r="I90" s="59">
        <v>16.7</v>
      </c>
      <c r="J90" s="10">
        <v>98</v>
      </c>
      <c r="K90" s="10">
        <v>3.3</v>
      </c>
      <c r="L90" s="7">
        <v>168.73</v>
      </c>
      <c r="M90" s="12">
        <v>1077</v>
      </c>
      <c r="N90" s="12">
        <v>130560</v>
      </c>
      <c r="O90" s="4">
        <v>19.5</v>
      </c>
      <c r="P90" s="46"/>
      <c r="Q90" s="47" t="s">
        <v>25</v>
      </c>
      <c r="R90" s="8"/>
    </row>
    <row r="91" spans="1:18" s="2" customFormat="1" ht="13.5">
      <c r="A91" s="44"/>
      <c r="B91" s="40" t="s">
        <v>26</v>
      </c>
      <c r="C91" s="6">
        <v>189236</v>
      </c>
      <c r="D91" s="6">
        <v>92815</v>
      </c>
      <c r="E91" s="6">
        <v>96421</v>
      </c>
      <c r="F91" s="52">
        <f t="shared" si="11"/>
        <v>7496</v>
      </c>
      <c r="G91" s="53">
        <v>7496</v>
      </c>
      <c r="H91" s="52">
        <f t="shared" si="12"/>
        <v>4.1</v>
      </c>
      <c r="I91" s="59">
        <v>4.1</v>
      </c>
      <c r="J91" s="10">
        <v>96.3</v>
      </c>
      <c r="K91" s="10">
        <v>3.2</v>
      </c>
      <c r="L91" s="7">
        <v>168.73</v>
      </c>
      <c r="M91" s="12">
        <v>1122</v>
      </c>
      <c r="N91" s="12">
        <v>142430</v>
      </c>
      <c r="O91" s="4">
        <v>21.4</v>
      </c>
      <c r="P91" s="46"/>
      <c r="Q91" s="47" t="s">
        <v>26</v>
      </c>
      <c r="R91" s="8"/>
    </row>
    <row r="92" spans="1:18" s="2" customFormat="1" ht="13.5">
      <c r="A92" s="44" t="s">
        <v>43</v>
      </c>
      <c r="B92" s="40" t="s">
        <v>46</v>
      </c>
      <c r="C92" s="6">
        <v>193444</v>
      </c>
      <c r="D92" s="6">
        <v>93679</v>
      </c>
      <c r="E92" s="6">
        <v>99765</v>
      </c>
      <c r="F92" s="52">
        <f t="shared" si="11"/>
        <v>4208</v>
      </c>
      <c r="G92" s="53">
        <v>4208</v>
      </c>
      <c r="H92" s="52">
        <f t="shared" si="12"/>
        <v>2.2</v>
      </c>
      <c r="I92" s="59">
        <v>2.2</v>
      </c>
      <c r="J92" s="10">
        <v>93.9</v>
      </c>
      <c r="K92" s="10">
        <v>3</v>
      </c>
      <c r="L92" s="7">
        <v>169.33</v>
      </c>
      <c r="M92" s="12">
        <v>1142</v>
      </c>
      <c r="N92" s="12">
        <v>161970</v>
      </c>
      <c r="O92" s="4">
        <v>26.1</v>
      </c>
      <c r="P92" s="46" t="s">
        <v>43</v>
      </c>
      <c r="Q92" s="47" t="s">
        <v>46</v>
      </c>
      <c r="R92" s="8"/>
    </row>
    <row r="93" spans="1:18" s="2" customFormat="1" ht="13.5">
      <c r="A93" s="44"/>
      <c r="B93" s="41" t="s">
        <v>35</v>
      </c>
      <c r="C93" s="9">
        <v>204975</v>
      </c>
      <c r="D93" s="9">
        <v>98586</v>
      </c>
      <c r="E93" s="9">
        <v>106389</v>
      </c>
      <c r="F93" s="52">
        <f t="shared" si="11"/>
        <v>11531</v>
      </c>
      <c r="G93" s="53">
        <v>11531</v>
      </c>
      <c r="H93" s="52">
        <f t="shared" si="12"/>
        <v>6</v>
      </c>
      <c r="I93" s="59">
        <v>6</v>
      </c>
      <c r="J93" s="11">
        <v>92.7</v>
      </c>
      <c r="K93" s="11">
        <v>2.8</v>
      </c>
      <c r="L93" s="8">
        <v>169.33</v>
      </c>
      <c r="M93" s="13">
        <v>1211</v>
      </c>
      <c r="N93" s="13">
        <v>174021</v>
      </c>
      <c r="O93" s="8">
        <v>26.1</v>
      </c>
      <c r="P93" s="46"/>
      <c r="Q93" s="48" t="s">
        <v>35</v>
      </c>
      <c r="R93" s="8"/>
    </row>
    <row r="94" spans="1:18" s="2" customFormat="1" ht="13.5">
      <c r="A94" s="44"/>
      <c r="B94" s="40">
        <v>12</v>
      </c>
      <c r="C94" s="6">
        <v>213372</v>
      </c>
      <c r="D94" s="6">
        <v>102106</v>
      </c>
      <c r="E94" s="6">
        <v>111266</v>
      </c>
      <c r="F94" s="52">
        <f t="shared" si="11"/>
        <v>8397</v>
      </c>
      <c r="G94" s="53">
        <v>8397</v>
      </c>
      <c r="H94" s="52">
        <f t="shared" si="12"/>
        <v>4.1</v>
      </c>
      <c r="I94" s="59">
        <v>4.1</v>
      </c>
      <c r="J94" s="10">
        <v>91.8</v>
      </c>
      <c r="K94" s="10">
        <v>2.7</v>
      </c>
      <c r="L94" s="7">
        <v>169.35</v>
      </c>
      <c r="M94" s="12">
        <v>1260</v>
      </c>
      <c r="N94" s="12">
        <v>182850</v>
      </c>
      <c r="O94" s="30">
        <v>27.09</v>
      </c>
      <c r="P94" s="46"/>
      <c r="Q94" s="47">
        <v>12</v>
      </c>
      <c r="R94" s="8"/>
    </row>
    <row r="95" spans="1:18" s="2" customFormat="1" ht="13.5">
      <c r="A95" s="44"/>
      <c r="B95" s="40">
        <v>17</v>
      </c>
      <c r="C95" s="6">
        <v>214624</v>
      </c>
      <c r="D95" s="6">
        <v>102241</v>
      </c>
      <c r="E95" s="6">
        <v>112383</v>
      </c>
      <c r="F95" s="52">
        <f t="shared" si="11"/>
        <v>1252</v>
      </c>
      <c r="G95" s="53">
        <v>1252</v>
      </c>
      <c r="H95" s="52">
        <f t="shared" si="12"/>
        <v>0.6</v>
      </c>
      <c r="I95" s="59">
        <v>0.6</v>
      </c>
      <c r="J95" s="10">
        <v>91</v>
      </c>
      <c r="K95" s="10">
        <v>2.6</v>
      </c>
      <c r="L95" s="7">
        <v>170.89</v>
      </c>
      <c r="M95" s="12">
        <v>1256</v>
      </c>
      <c r="N95" s="12">
        <v>182919</v>
      </c>
      <c r="O95" s="30">
        <v>27.29</v>
      </c>
      <c r="P95" s="46"/>
      <c r="Q95" s="47">
        <v>17</v>
      </c>
      <c r="R95" s="8"/>
    </row>
    <row r="96" spans="1:18" s="2" customFormat="1" ht="13.5">
      <c r="A96" s="44"/>
      <c r="B96" s="40">
        <v>22</v>
      </c>
      <c r="C96" s="6">
        <v>214793</v>
      </c>
      <c r="D96" s="6">
        <v>102237</v>
      </c>
      <c r="E96" s="6">
        <v>112556</v>
      </c>
      <c r="F96" s="52">
        <f t="shared" si="11"/>
        <v>169</v>
      </c>
      <c r="G96" s="53">
        <v>169</v>
      </c>
      <c r="H96" s="52">
        <f t="shared" si="12"/>
        <v>0.07874235872968541</v>
      </c>
      <c r="I96" s="59">
        <v>0.07874235872968541</v>
      </c>
      <c r="J96" s="10">
        <v>90.83211912292548</v>
      </c>
      <c r="K96" s="10">
        <v>2.4854547558435547</v>
      </c>
      <c r="L96" s="7">
        <v>170.89</v>
      </c>
      <c r="M96" s="12">
        <v>1256.9079524840542</v>
      </c>
      <c r="N96" s="12">
        <v>183250</v>
      </c>
      <c r="O96" s="30">
        <v>26.89</v>
      </c>
      <c r="P96" s="46"/>
      <c r="Q96" s="47">
        <v>22</v>
      </c>
      <c r="R96" s="8"/>
    </row>
    <row r="97" spans="1:18" s="2" customFormat="1" ht="13.5">
      <c r="A97" s="44"/>
      <c r="B97" s="40">
        <v>27</v>
      </c>
      <c r="C97" s="6">
        <v>212850</v>
      </c>
      <c r="D97" s="6">
        <v>101121</v>
      </c>
      <c r="E97" s="6">
        <v>111729</v>
      </c>
      <c r="F97" s="52" t="s">
        <v>55</v>
      </c>
      <c r="G97" s="53">
        <v>-1943</v>
      </c>
      <c r="H97" s="52" t="s">
        <v>55</v>
      </c>
      <c r="I97" s="58">
        <v>-0.9045918628633149</v>
      </c>
      <c r="J97" s="10">
        <v>90.50559836747846</v>
      </c>
      <c r="K97" s="10">
        <v>2.405166276822943</v>
      </c>
      <c r="L97" s="7">
        <v>171.74</v>
      </c>
      <c r="M97" s="12">
        <v>1239.3734715267265</v>
      </c>
      <c r="N97" s="12">
        <v>184330</v>
      </c>
      <c r="O97" s="30">
        <v>26.66</v>
      </c>
      <c r="P97" s="46"/>
      <c r="Q97" s="47">
        <v>27</v>
      </c>
      <c r="R97" s="8"/>
    </row>
    <row r="98" spans="1:18" s="2" customFormat="1" ht="13.5">
      <c r="A98" s="44" t="s">
        <v>56</v>
      </c>
      <c r="B98" s="40" t="s">
        <v>58</v>
      </c>
      <c r="C98" s="6">
        <v>209028</v>
      </c>
      <c r="D98" s="6">
        <v>99584</v>
      </c>
      <c r="E98" s="6">
        <v>109444</v>
      </c>
      <c r="F98" s="52" t="s">
        <v>55</v>
      </c>
      <c r="G98" s="53">
        <v>3822</v>
      </c>
      <c r="H98" s="52" t="s">
        <v>55</v>
      </c>
      <c r="I98" s="58">
        <v>-1.7956307258632838</v>
      </c>
      <c r="J98" s="10">
        <v>91</v>
      </c>
      <c r="K98" s="10">
        <v>2.295371437983858</v>
      </c>
      <c r="L98" s="7">
        <v>171.48</v>
      </c>
      <c r="M98" s="12">
        <v>1219</v>
      </c>
      <c r="N98" s="12">
        <v>184330</v>
      </c>
      <c r="O98" s="30">
        <v>26.66</v>
      </c>
      <c r="P98" s="46" t="s">
        <v>56</v>
      </c>
      <c r="Q98" s="47" t="s">
        <v>58</v>
      </c>
      <c r="R98" s="8"/>
    </row>
    <row r="99" spans="1:18" s="2" customFormat="1" ht="13.5">
      <c r="A99" s="36"/>
      <c r="B99" s="42"/>
      <c r="C99" s="9"/>
      <c r="D99" s="9"/>
      <c r="E99" s="9"/>
      <c r="F99" s="52">
        <f t="shared" si="11"/>
        <v>0</v>
      </c>
      <c r="G99" s="53"/>
      <c r="H99" s="52">
        <f t="shared" si="12"/>
        <v>0</v>
      </c>
      <c r="I99" s="11"/>
      <c r="J99" s="11"/>
      <c r="K99" s="11"/>
      <c r="L99" s="8"/>
      <c r="M99" s="13"/>
      <c r="N99" s="13"/>
      <c r="O99" s="8"/>
      <c r="P99" s="37"/>
      <c r="Q99" s="49"/>
      <c r="R99" s="8"/>
    </row>
    <row r="100" spans="1:18" s="2" customFormat="1" ht="13.5" customHeight="1">
      <c r="A100" s="63" t="s">
        <v>31</v>
      </c>
      <c r="B100" s="78"/>
      <c r="C100" s="9"/>
      <c r="D100" s="9"/>
      <c r="E100" s="9"/>
      <c r="F100" s="52">
        <f t="shared" si="11"/>
        <v>0</v>
      </c>
      <c r="G100" s="53"/>
      <c r="H100" s="52">
        <f t="shared" si="12"/>
        <v>0</v>
      </c>
      <c r="I100" s="11"/>
      <c r="J100" s="11"/>
      <c r="K100" s="11"/>
      <c r="L100" s="8"/>
      <c r="M100" s="13"/>
      <c r="N100" s="13"/>
      <c r="O100" s="8"/>
      <c r="P100" s="62" t="s">
        <v>31</v>
      </c>
      <c r="Q100" s="63"/>
      <c r="R100" s="8"/>
    </row>
    <row r="101" spans="1:18" s="2" customFormat="1" ht="13.5">
      <c r="A101" s="44" t="s">
        <v>41</v>
      </c>
      <c r="B101" s="40" t="s">
        <v>44</v>
      </c>
      <c r="C101" s="6" t="s">
        <v>28</v>
      </c>
      <c r="D101" s="6" t="s">
        <v>28</v>
      </c>
      <c r="E101" s="6" t="s">
        <v>28</v>
      </c>
      <c r="F101" s="52"/>
      <c r="G101" s="54" t="s">
        <v>14</v>
      </c>
      <c r="H101" s="52"/>
      <c r="I101" s="10" t="s">
        <v>14</v>
      </c>
      <c r="J101" s="10" t="s">
        <v>28</v>
      </c>
      <c r="K101" s="10" t="s">
        <v>28</v>
      </c>
      <c r="L101" s="4" t="s">
        <v>28</v>
      </c>
      <c r="M101" s="12" t="s">
        <v>28</v>
      </c>
      <c r="N101" s="12" t="s">
        <v>14</v>
      </c>
      <c r="O101" s="4" t="s">
        <v>14</v>
      </c>
      <c r="P101" s="46" t="s">
        <v>41</v>
      </c>
      <c r="Q101" s="47" t="s">
        <v>44</v>
      </c>
      <c r="R101" s="8"/>
    </row>
    <row r="102" spans="1:18" s="2" customFormat="1" ht="13.5">
      <c r="A102" s="44"/>
      <c r="B102" s="40" t="s">
        <v>15</v>
      </c>
      <c r="C102" s="6" t="s">
        <v>28</v>
      </c>
      <c r="D102" s="6" t="s">
        <v>28</v>
      </c>
      <c r="E102" s="6" t="s">
        <v>28</v>
      </c>
      <c r="F102" s="52"/>
      <c r="G102" s="54" t="s">
        <v>28</v>
      </c>
      <c r="H102" s="52"/>
      <c r="I102" s="10" t="s">
        <v>28</v>
      </c>
      <c r="J102" s="10" t="s">
        <v>28</v>
      </c>
      <c r="K102" s="10" t="s">
        <v>28</v>
      </c>
      <c r="L102" s="4" t="s">
        <v>28</v>
      </c>
      <c r="M102" s="12" t="s">
        <v>28</v>
      </c>
      <c r="N102" s="12" t="s">
        <v>14</v>
      </c>
      <c r="O102" s="4" t="s">
        <v>14</v>
      </c>
      <c r="P102" s="46"/>
      <c r="Q102" s="47" t="s">
        <v>15</v>
      </c>
      <c r="R102" s="8"/>
    </row>
    <row r="103" spans="1:18" s="2" customFormat="1" ht="13.5">
      <c r="A103" s="44" t="s">
        <v>42</v>
      </c>
      <c r="B103" s="40" t="s">
        <v>45</v>
      </c>
      <c r="C103" s="6" t="s">
        <v>28</v>
      </c>
      <c r="D103" s="6" t="s">
        <v>28</v>
      </c>
      <c r="E103" s="6" t="s">
        <v>28</v>
      </c>
      <c r="F103" s="52"/>
      <c r="G103" s="54" t="s">
        <v>28</v>
      </c>
      <c r="H103" s="52"/>
      <c r="I103" s="10" t="s">
        <v>28</v>
      </c>
      <c r="J103" s="10" t="s">
        <v>28</v>
      </c>
      <c r="K103" s="10" t="s">
        <v>28</v>
      </c>
      <c r="L103" s="4" t="s">
        <v>28</v>
      </c>
      <c r="M103" s="12" t="s">
        <v>28</v>
      </c>
      <c r="N103" s="12" t="s">
        <v>14</v>
      </c>
      <c r="O103" s="4" t="s">
        <v>14</v>
      </c>
      <c r="P103" s="46" t="s">
        <v>42</v>
      </c>
      <c r="Q103" s="47" t="s">
        <v>45</v>
      </c>
      <c r="R103" s="8"/>
    </row>
    <row r="104" spans="1:18" s="2" customFormat="1" ht="13.5">
      <c r="A104" s="44"/>
      <c r="B104" s="40" t="s">
        <v>16</v>
      </c>
      <c r="C104" s="6" t="s">
        <v>28</v>
      </c>
      <c r="D104" s="6" t="s">
        <v>28</v>
      </c>
      <c r="E104" s="6" t="s">
        <v>28</v>
      </c>
      <c r="F104" s="52"/>
      <c r="G104" s="54" t="s">
        <v>28</v>
      </c>
      <c r="H104" s="52"/>
      <c r="I104" s="10" t="s">
        <v>28</v>
      </c>
      <c r="J104" s="10" t="s">
        <v>28</v>
      </c>
      <c r="K104" s="10" t="s">
        <v>28</v>
      </c>
      <c r="L104" s="4" t="s">
        <v>28</v>
      </c>
      <c r="M104" s="12" t="s">
        <v>28</v>
      </c>
      <c r="N104" s="12" t="s">
        <v>14</v>
      </c>
      <c r="O104" s="4" t="s">
        <v>14</v>
      </c>
      <c r="P104" s="46"/>
      <c r="Q104" s="47" t="s">
        <v>16</v>
      </c>
      <c r="R104" s="8"/>
    </row>
    <row r="105" spans="1:18" s="2" customFormat="1" ht="13.5">
      <c r="A105" s="44"/>
      <c r="B105" s="40" t="s">
        <v>17</v>
      </c>
      <c r="C105" s="6" t="s">
        <v>28</v>
      </c>
      <c r="D105" s="6" t="s">
        <v>28</v>
      </c>
      <c r="E105" s="6" t="s">
        <v>28</v>
      </c>
      <c r="F105" s="52"/>
      <c r="G105" s="54" t="s">
        <v>28</v>
      </c>
      <c r="H105" s="52"/>
      <c r="I105" s="10" t="s">
        <v>28</v>
      </c>
      <c r="J105" s="10" t="s">
        <v>28</v>
      </c>
      <c r="K105" s="10" t="s">
        <v>28</v>
      </c>
      <c r="L105" s="4" t="s">
        <v>28</v>
      </c>
      <c r="M105" s="12" t="s">
        <v>28</v>
      </c>
      <c r="N105" s="12" t="s">
        <v>14</v>
      </c>
      <c r="O105" s="4" t="s">
        <v>14</v>
      </c>
      <c r="P105" s="46"/>
      <c r="Q105" s="47" t="s">
        <v>17</v>
      </c>
      <c r="R105" s="8"/>
    </row>
    <row r="106" spans="1:18" s="2" customFormat="1" ht="13.5">
      <c r="A106" s="44"/>
      <c r="B106" s="40" t="s">
        <v>18</v>
      </c>
      <c r="C106" s="6" t="s">
        <v>28</v>
      </c>
      <c r="D106" s="6" t="s">
        <v>28</v>
      </c>
      <c r="E106" s="6" t="s">
        <v>28</v>
      </c>
      <c r="F106" s="52"/>
      <c r="G106" s="54" t="s">
        <v>28</v>
      </c>
      <c r="H106" s="52"/>
      <c r="I106" s="10" t="s">
        <v>28</v>
      </c>
      <c r="J106" s="10" t="s">
        <v>28</v>
      </c>
      <c r="K106" s="10" t="s">
        <v>28</v>
      </c>
      <c r="L106" s="4" t="s">
        <v>28</v>
      </c>
      <c r="M106" s="12" t="s">
        <v>28</v>
      </c>
      <c r="N106" s="12" t="s">
        <v>14</v>
      </c>
      <c r="O106" s="4" t="s">
        <v>14</v>
      </c>
      <c r="P106" s="46"/>
      <c r="Q106" s="47" t="s">
        <v>18</v>
      </c>
      <c r="R106" s="8"/>
    </row>
    <row r="107" spans="1:18" s="2" customFormat="1" ht="13.5">
      <c r="A107" s="44"/>
      <c r="B107" s="40" t="s">
        <v>19</v>
      </c>
      <c r="C107" s="6" t="s">
        <v>28</v>
      </c>
      <c r="D107" s="6" t="s">
        <v>28</v>
      </c>
      <c r="E107" s="6" t="s">
        <v>28</v>
      </c>
      <c r="F107" s="52"/>
      <c r="G107" s="54" t="s">
        <v>28</v>
      </c>
      <c r="H107" s="52"/>
      <c r="I107" s="10" t="s">
        <v>28</v>
      </c>
      <c r="J107" s="10" t="s">
        <v>28</v>
      </c>
      <c r="K107" s="10" t="s">
        <v>28</v>
      </c>
      <c r="L107" s="4" t="s">
        <v>28</v>
      </c>
      <c r="M107" s="12" t="s">
        <v>28</v>
      </c>
      <c r="N107" s="12" t="s">
        <v>14</v>
      </c>
      <c r="O107" s="4" t="s">
        <v>14</v>
      </c>
      <c r="P107" s="46"/>
      <c r="Q107" s="47" t="s">
        <v>19</v>
      </c>
      <c r="R107" s="8"/>
    </row>
    <row r="108" spans="1:18" s="2" customFormat="1" ht="13.5">
      <c r="A108" s="44"/>
      <c r="B108" s="40" t="s">
        <v>20</v>
      </c>
      <c r="C108" s="6" t="s">
        <v>28</v>
      </c>
      <c r="D108" s="6" t="s">
        <v>28</v>
      </c>
      <c r="E108" s="6" t="s">
        <v>28</v>
      </c>
      <c r="F108" s="52"/>
      <c r="G108" s="54" t="s">
        <v>28</v>
      </c>
      <c r="H108" s="52"/>
      <c r="I108" s="10" t="s">
        <v>28</v>
      </c>
      <c r="J108" s="10" t="s">
        <v>28</v>
      </c>
      <c r="K108" s="10" t="s">
        <v>28</v>
      </c>
      <c r="L108" s="4" t="s">
        <v>28</v>
      </c>
      <c r="M108" s="12" t="s">
        <v>28</v>
      </c>
      <c r="N108" s="12" t="s">
        <v>14</v>
      </c>
      <c r="O108" s="4" t="s">
        <v>14</v>
      </c>
      <c r="P108" s="46"/>
      <c r="Q108" s="47" t="s">
        <v>20</v>
      </c>
      <c r="R108" s="8"/>
    </row>
    <row r="109" spans="1:18" s="2" customFormat="1" ht="13.5">
      <c r="A109" s="44"/>
      <c r="B109" s="40" t="s">
        <v>21</v>
      </c>
      <c r="C109" s="6" t="s">
        <v>28</v>
      </c>
      <c r="D109" s="6" t="s">
        <v>28</v>
      </c>
      <c r="E109" s="6" t="s">
        <v>28</v>
      </c>
      <c r="F109" s="52"/>
      <c r="G109" s="54" t="s">
        <v>28</v>
      </c>
      <c r="H109" s="52"/>
      <c r="I109" s="10" t="s">
        <v>28</v>
      </c>
      <c r="J109" s="10" t="s">
        <v>28</v>
      </c>
      <c r="K109" s="10">
        <v>4.3</v>
      </c>
      <c r="L109" s="7">
        <v>56.47</v>
      </c>
      <c r="M109" s="12" t="s">
        <v>28</v>
      </c>
      <c r="N109" s="12">
        <v>82959</v>
      </c>
      <c r="O109" s="4">
        <v>9.9</v>
      </c>
      <c r="P109" s="46"/>
      <c r="Q109" s="47" t="s">
        <v>21</v>
      </c>
      <c r="R109" s="8"/>
    </row>
    <row r="110" spans="1:18" s="2" customFormat="1" ht="13.5">
      <c r="A110" s="44"/>
      <c r="B110" s="40" t="s">
        <v>22</v>
      </c>
      <c r="C110" s="6" t="s">
        <v>28</v>
      </c>
      <c r="D110" s="6" t="s">
        <v>28</v>
      </c>
      <c r="E110" s="6" t="s">
        <v>28</v>
      </c>
      <c r="F110" s="52"/>
      <c r="G110" s="54" t="s">
        <v>28</v>
      </c>
      <c r="H110" s="52"/>
      <c r="I110" s="10" t="s">
        <v>28</v>
      </c>
      <c r="J110" s="10" t="s">
        <v>28</v>
      </c>
      <c r="K110" s="10">
        <v>3.9</v>
      </c>
      <c r="L110" s="7">
        <v>57.55</v>
      </c>
      <c r="M110" s="12" t="s">
        <v>28</v>
      </c>
      <c r="N110" s="12">
        <v>80038</v>
      </c>
      <c r="O110" s="4">
        <v>11.4</v>
      </c>
      <c r="P110" s="46"/>
      <c r="Q110" s="47" t="s">
        <v>22</v>
      </c>
      <c r="R110" s="8"/>
    </row>
    <row r="111" spans="1:18" s="2" customFormat="1" ht="13.5">
      <c r="A111" s="44"/>
      <c r="B111" s="40" t="s">
        <v>23</v>
      </c>
      <c r="C111" s="6">
        <v>94134</v>
      </c>
      <c r="D111" s="6">
        <v>45202</v>
      </c>
      <c r="E111" s="6">
        <v>48932</v>
      </c>
      <c r="F111" s="52"/>
      <c r="G111" s="54" t="s">
        <v>28</v>
      </c>
      <c r="H111" s="52"/>
      <c r="I111" s="10" t="s">
        <v>28</v>
      </c>
      <c r="J111" s="10">
        <v>92.4</v>
      </c>
      <c r="K111" s="10">
        <v>3.6</v>
      </c>
      <c r="L111" s="7">
        <v>59.84</v>
      </c>
      <c r="M111" s="12">
        <v>1601</v>
      </c>
      <c r="N111" s="12">
        <v>80323</v>
      </c>
      <c r="O111" s="4">
        <v>12.9</v>
      </c>
      <c r="P111" s="46"/>
      <c r="Q111" s="47" t="s">
        <v>23</v>
      </c>
      <c r="R111" s="8"/>
    </row>
    <row r="112" spans="1:18" s="2" customFormat="1" ht="13.5">
      <c r="A112" s="44"/>
      <c r="B112" s="40" t="s">
        <v>24</v>
      </c>
      <c r="C112" s="6">
        <v>92642</v>
      </c>
      <c r="D112" s="6">
        <v>44502</v>
      </c>
      <c r="E112" s="6">
        <v>48140</v>
      </c>
      <c r="F112" s="52">
        <f aca="true" t="shared" si="13" ref="F112:F123">G112</f>
        <v>-1492</v>
      </c>
      <c r="G112" s="53">
        <v>-1492</v>
      </c>
      <c r="H112" s="52">
        <f aca="true" t="shared" si="14" ref="H112:H123">I112</f>
        <v>-1.6</v>
      </c>
      <c r="I112" s="58">
        <v>-1.6</v>
      </c>
      <c r="J112" s="10">
        <v>92.4</v>
      </c>
      <c r="K112" s="10">
        <v>3.4</v>
      </c>
      <c r="L112" s="7">
        <v>57.62</v>
      </c>
      <c r="M112" s="12">
        <v>1576</v>
      </c>
      <c r="N112" s="12">
        <v>78699</v>
      </c>
      <c r="O112" s="4">
        <v>12.8</v>
      </c>
      <c r="P112" s="46"/>
      <c r="Q112" s="47" t="s">
        <v>24</v>
      </c>
      <c r="R112" s="8"/>
    </row>
    <row r="113" spans="1:18" s="2" customFormat="1" ht="13.5">
      <c r="A113" s="44"/>
      <c r="B113" s="40" t="s">
        <v>25</v>
      </c>
      <c r="C113" s="6">
        <v>87166</v>
      </c>
      <c r="D113" s="6">
        <v>41704</v>
      </c>
      <c r="E113" s="6">
        <v>45462</v>
      </c>
      <c r="F113" s="52">
        <f t="shared" si="13"/>
        <v>-5476</v>
      </c>
      <c r="G113" s="53">
        <v>-5476</v>
      </c>
      <c r="H113" s="52">
        <f t="shared" si="14"/>
        <v>-5.9</v>
      </c>
      <c r="I113" s="58">
        <v>-5.9</v>
      </c>
      <c r="J113" s="10">
        <v>91.7</v>
      </c>
      <c r="K113" s="10">
        <v>3.2</v>
      </c>
      <c r="L113" s="7">
        <v>58.8</v>
      </c>
      <c r="M113" s="12">
        <v>1482</v>
      </c>
      <c r="N113" s="12">
        <v>72995</v>
      </c>
      <c r="O113" s="4">
        <v>12.6</v>
      </c>
      <c r="P113" s="46"/>
      <c r="Q113" s="47" t="s">
        <v>25</v>
      </c>
      <c r="R113" s="8"/>
    </row>
    <row r="114" spans="1:18" s="2" customFormat="1" ht="13.5">
      <c r="A114" s="44"/>
      <c r="B114" s="40" t="s">
        <v>26</v>
      </c>
      <c r="C114" s="6">
        <v>90519</v>
      </c>
      <c r="D114" s="6">
        <v>43239</v>
      </c>
      <c r="E114" s="6">
        <v>47280</v>
      </c>
      <c r="F114" s="52">
        <f t="shared" si="13"/>
        <v>3353</v>
      </c>
      <c r="G114" s="53">
        <v>3353</v>
      </c>
      <c r="H114" s="52">
        <f t="shared" si="14"/>
        <v>3.8</v>
      </c>
      <c r="I114" s="59">
        <v>3.8</v>
      </c>
      <c r="J114" s="10">
        <v>91.5</v>
      </c>
      <c r="K114" s="10">
        <v>3.1</v>
      </c>
      <c r="L114" s="7">
        <v>61.68</v>
      </c>
      <c r="M114" s="12">
        <v>1468</v>
      </c>
      <c r="N114" s="12">
        <v>70031</v>
      </c>
      <c r="O114" s="4">
        <v>12.9</v>
      </c>
      <c r="P114" s="46"/>
      <c r="Q114" s="47" t="s">
        <v>26</v>
      </c>
      <c r="R114" s="8"/>
    </row>
    <row r="115" spans="1:18" s="2" customFormat="1" ht="13.5">
      <c r="A115" s="44" t="s">
        <v>43</v>
      </c>
      <c r="B115" s="40" t="s">
        <v>46</v>
      </c>
      <c r="C115" s="6">
        <v>88264</v>
      </c>
      <c r="D115" s="6">
        <v>41680</v>
      </c>
      <c r="E115" s="6">
        <v>46584</v>
      </c>
      <c r="F115" s="52">
        <f t="shared" si="13"/>
        <v>-2255</v>
      </c>
      <c r="G115" s="53">
        <v>-2255</v>
      </c>
      <c r="H115" s="52">
        <f t="shared" si="14"/>
        <v>-2.5</v>
      </c>
      <c r="I115" s="58">
        <v>-2.5</v>
      </c>
      <c r="J115" s="10">
        <v>89.5</v>
      </c>
      <c r="K115" s="10">
        <v>3</v>
      </c>
      <c r="L115" s="7">
        <v>65.16</v>
      </c>
      <c r="M115" s="12">
        <v>1355</v>
      </c>
      <c r="N115" s="12">
        <v>75462</v>
      </c>
      <c r="O115" s="4">
        <v>14.4</v>
      </c>
      <c r="P115" s="46" t="s">
        <v>43</v>
      </c>
      <c r="Q115" s="47" t="s">
        <v>46</v>
      </c>
      <c r="R115" s="8"/>
    </row>
    <row r="116" spans="1:18" s="2" customFormat="1" ht="13.5">
      <c r="A116" s="44"/>
      <c r="B116" s="41" t="s">
        <v>35</v>
      </c>
      <c r="C116" s="9">
        <v>91755</v>
      </c>
      <c r="D116" s="9">
        <v>43262</v>
      </c>
      <c r="E116" s="9">
        <v>48493</v>
      </c>
      <c r="F116" s="52">
        <f t="shared" si="13"/>
        <v>3491</v>
      </c>
      <c r="G116" s="53">
        <v>3491</v>
      </c>
      <c r="H116" s="52">
        <f t="shared" si="14"/>
        <v>4</v>
      </c>
      <c r="I116" s="59">
        <v>4</v>
      </c>
      <c r="J116" s="11">
        <v>89.2</v>
      </c>
      <c r="K116" s="11">
        <v>2.9</v>
      </c>
      <c r="L116" s="8">
        <v>65.71</v>
      </c>
      <c r="M116" s="13">
        <v>1396</v>
      </c>
      <c r="N116" s="13">
        <v>79684</v>
      </c>
      <c r="O116" s="8">
        <v>14.2</v>
      </c>
      <c r="P116" s="46"/>
      <c r="Q116" s="48" t="s">
        <v>35</v>
      </c>
      <c r="R116" s="8"/>
    </row>
    <row r="117" spans="1:18" s="2" customFormat="1" ht="13.5">
      <c r="A117" s="44"/>
      <c r="B117" s="40">
        <v>12</v>
      </c>
      <c r="C117" s="9">
        <v>89560</v>
      </c>
      <c r="D117" s="9">
        <v>42178</v>
      </c>
      <c r="E117" s="9">
        <v>47382</v>
      </c>
      <c r="F117" s="52">
        <f t="shared" si="13"/>
        <v>-2195</v>
      </c>
      <c r="G117" s="53">
        <v>-2195</v>
      </c>
      <c r="H117" s="52">
        <f t="shared" si="14"/>
        <v>-2.4</v>
      </c>
      <c r="I117" s="58">
        <v>-2.4</v>
      </c>
      <c r="J117" s="11">
        <v>89</v>
      </c>
      <c r="K117" s="11">
        <v>2.8</v>
      </c>
      <c r="L117" s="8">
        <v>66.24</v>
      </c>
      <c r="M117" s="13">
        <v>1352</v>
      </c>
      <c r="N117" s="13">
        <v>78586</v>
      </c>
      <c r="O117" s="45">
        <v>14.57</v>
      </c>
      <c r="P117" s="46"/>
      <c r="Q117" s="47">
        <v>12</v>
      </c>
      <c r="R117" s="8"/>
    </row>
    <row r="118" spans="1:18" s="2" customFormat="1" ht="13.5">
      <c r="A118" s="44"/>
      <c r="B118" s="40">
        <v>17</v>
      </c>
      <c r="C118" s="9">
        <v>87340</v>
      </c>
      <c r="D118" s="9">
        <v>40883</v>
      </c>
      <c r="E118" s="9">
        <v>46457</v>
      </c>
      <c r="F118" s="52">
        <f t="shared" si="13"/>
        <v>-2220</v>
      </c>
      <c r="G118" s="53">
        <v>-2220</v>
      </c>
      <c r="H118" s="52">
        <f t="shared" si="14"/>
        <v>-2.5</v>
      </c>
      <c r="I118" s="58">
        <v>-2.5</v>
      </c>
      <c r="J118" s="11">
        <v>88</v>
      </c>
      <c r="K118" s="11">
        <v>2.7</v>
      </c>
      <c r="L118" s="8">
        <v>68.07</v>
      </c>
      <c r="M118" s="13">
        <v>1283</v>
      </c>
      <c r="N118" s="13">
        <v>74792</v>
      </c>
      <c r="O118" s="45">
        <v>14.53</v>
      </c>
      <c r="P118" s="46"/>
      <c r="Q118" s="47">
        <v>17</v>
      </c>
      <c r="R118" s="8"/>
    </row>
    <row r="119" spans="1:18" s="2" customFormat="1" ht="13.5">
      <c r="A119" s="44"/>
      <c r="B119" s="40">
        <v>22</v>
      </c>
      <c r="C119" s="9">
        <v>85167</v>
      </c>
      <c r="D119" s="9">
        <v>40140</v>
      </c>
      <c r="E119" s="9">
        <v>45027</v>
      </c>
      <c r="F119" s="52">
        <f t="shared" si="13"/>
        <v>-2173</v>
      </c>
      <c r="G119" s="53">
        <v>-2173</v>
      </c>
      <c r="H119" s="52">
        <f t="shared" si="14"/>
        <v>-2.4879780169452714</v>
      </c>
      <c r="I119" s="58">
        <v>-2.4879780169452714</v>
      </c>
      <c r="J119" s="11">
        <v>89.14651209274436</v>
      </c>
      <c r="K119" s="11">
        <v>2.542678011643529</v>
      </c>
      <c r="L119" s="8">
        <v>68.29</v>
      </c>
      <c r="M119" s="13">
        <v>1247.1372089617805</v>
      </c>
      <c r="N119" s="13">
        <v>70024</v>
      </c>
      <c r="O119" s="45">
        <v>14.57</v>
      </c>
      <c r="P119" s="46"/>
      <c r="Q119" s="47">
        <v>22</v>
      </c>
      <c r="R119" s="8"/>
    </row>
    <row r="120" spans="1:18" s="2" customFormat="1" ht="13.5">
      <c r="A120" s="44"/>
      <c r="B120" s="40">
        <v>27</v>
      </c>
      <c r="C120" s="9">
        <v>82844</v>
      </c>
      <c r="D120" s="9">
        <v>39115</v>
      </c>
      <c r="E120" s="9">
        <v>43729</v>
      </c>
      <c r="F120" s="52" t="s">
        <v>55</v>
      </c>
      <c r="G120" s="53">
        <v>-2323</v>
      </c>
      <c r="H120" s="52" t="s">
        <v>55</v>
      </c>
      <c r="I120" s="58">
        <v>-2.727582279521411</v>
      </c>
      <c r="J120" s="11">
        <v>89.4486496375403</v>
      </c>
      <c r="K120" s="11">
        <v>2.458862638014959</v>
      </c>
      <c r="L120" s="8">
        <v>71.31</v>
      </c>
      <c r="M120" s="13">
        <v>1161.7444958631327</v>
      </c>
      <c r="N120" s="13">
        <v>66042</v>
      </c>
      <c r="O120" s="45">
        <v>14.57</v>
      </c>
      <c r="P120" s="46"/>
      <c r="Q120" s="47">
        <v>27</v>
      </c>
      <c r="R120" s="8"/>
    </row>
    <row r="121" spans="1:18" s="2" customFormat="1" ht="13.5">
      <c r="A121" s="44" t="s">
        <v>56</v>
      </c>
      <c r="B121" s="40" t="s">
        <v>46</v>
      </c>
      <c r="C121" s="9">
        <v>80533</v>
      </c>
      <c r="D121" s="9">
        <v>38307</v>
      </c>
      <c r="E121" s="9">
        <v>42226</v>
      </c>
      <c r="F121" s="52" t="s">
        <v>55</v>
      </c>
      <c r="G121" s="53">
        <v>2344</v>
      </c>
      <c r="H121" s="52" t="s">
        <v>55</v>
      </c>
      <c r="I121" s="58">
        <v>-2.8282877034641696</v>
      </c>
      <c r="J121" s="11">
        <v>90.7</v>
      </c>
      <c r="K121" s="11">
        <v>2.4</v>
      </c>
      <c r="L121" s="8">
        <v>71.31</v>
      </c>
      <c r="M121" s="13">
        <v>1129</v>
      </c>
      <c r="N121" s="13">
        <v>66042</v>
      </c>
      <c r="O121" s="45">
        <v>14.57</v>
      </c>
      <c r="P121" s="46" t="s">
        <v>56</v>
      </c>
      <c r="Q121" s="47" t="s">
        <v>58</v>
      </c>
      <c r="R121" s="8"/>
    </row>
    <row r="122" spans="1:18" s="2" customFormat="1" ht="13.5">
      <c r="A122" s="36"/>
      <c r="B122" s="42"/>
      <c r="C122" s="9"/>
      <c r="D122" s="9"/>
      <c r="E122" s="9"/>
      <c r="F122" s="52">
        <f t="shared" si="13"/>
        <v>0</v>
      </c>
      <c r="G122" s="53"/>
      <c r="H122" s="52">
        <f t="shared" si="14"/>
        <v>0</v>
      </c>
      <c r="I122" s="11"/>
      <c r="J122" s="11"/>
      <c r="K122" s="11"/>
      <c r="L122" s="8"/>
      <c r="M122" s="13"/>
      <c r="N122" s="13"/>
      <c r="O122" s="8"/>
      <c r="P122" s="37"/>
      <c r="Q122" s="49"/>
      <c r="R122" s="8"/>
    </row>
    <row r="123" spans="1:18" s="2" customFormat="1" ht="13.5" customHeight="1">
      <c r="A123" s="63" t="s">
        <v>32</v>
      </c>
      <c r="B123" s="78"/>
      <c r="C123" s="9"/>
      <c r="D123" s="9"/>
      <c r="E123" s="9"/>
      <c r="F123" s="52">
        <f t="shared" si="13"/>
        <v>0</v>
      </c>
      <c r="G123" s="53"/>
      <c r="H123" s="52">
        <f t="shared" si="14"/>
        <v>0</v>
      </c>
      <c r="I123" s="11"/>
      <c r="J123" s="11"/>
      <c r="K123" s="11"/>
      <c r="L123" s="8"/>
      <c r="M123" s="13"/>
      <c r="N123" s="13"/>
      <c r="O123" s="8"/>
      <c r="P123" s="62" t="s">
        <v>32</v>
      </c>
      <c r="Q123" s="63"/>
      <c r="R123" s="8"/>
    </row>
    <row r="124" spans="1:18" s="2" customFormat="1" ht="13.5">
      <c r="A124" s="44" t="s">
        <v>41</v>
      </c>
      <c r="B124" s="40" t="s">
        <v>44</v>
      </c>
      <c r="C124" s="6" t="s">
        <v>28</v>
      </c>
      <c r="D124" s="6" t="s">
        <v>28</v>
      </c>
      <c r="E124" s="6" t="s">
        <v>28</v>
      </c>
      <c r="F124" s="52"/>
      <c r="G124" s="54" t="s">
        <v>14</v>
      </c>
      <c r="H124" s="52"/>
      <c r="I124" s="10" t="s">
        <v>14</v>
      </c>
      <c r="J124" s="10" t="s">
        <v>28</v>
      </c>
      <c r="K124" s="10" t="s">
        <v>28</v>
      </c>
      <c r="L124" s="4" t="s">
        <v>28</v>
      </c>
      <c r="M124" s="12" t="s">
        <v>28</v>
      </c>
      <c r="N124" s="12" t="s">
        <v>14</v>
      </c>
      <c r="O124" s="4" t="s">
        <v>14</v>
      </c>
      <c r="P124" s="46" t="s">
        <v>41</v>
      </c>
      <c r="Q124" s="47" t="s">
        <v>44</v>
      </c>
      <c r="R124" s="8"/>
    </row>
    <row r="125" spans="1:18" s="2" customFormat="1" ht="13.5">
      <c r="A125" s="44"/>
      <c r="B125" s="40" t="s">
        <v>15</v>
      </c>
      <c r="C125" s="6" t="s">
        <v>28</v>
      </c>
      <c r="D125" s="6" t="s">
        <v>28</v>
      </c>
      <c r="E125" s="6" t="s">
        <v>28</v>
      </c>
      <c r="F125" s="52"/>
      <c r="G125" s="54" t="s">
        <v>28</v>
      </c>
      <c r="H125" s="52"/>
      <c r="I125" s="10" t="s">
        <v>28</v>
      </c>
      <c r="J125" s="10" t="s">
        <v>28</v>
      </c>
      <c r="K125" s="10" t="s">
        <v>28</v>
      </c>
      <c r="L125" s="4" t="s">
        <v>28</v>
      </c>
      <c r="M125" s="12" t="s">
        <v>28</v>
      </c>
      <c r="N125" s="12" t="s">
        <v>14</v>
      </c>
      <c r="O125" s="4" t="s">
        <v>14</v>
      </c>
      <c r="P125" s="46"/>
      <c r="Q125" s="47" t="s">
        <v>15</v>
      </c>
      <c r="R125" s="8"/>
    </row>
    <row r="126" spans="1:18" s="2" customFormat="1" ht="13.5">
      <c r="A126" s="44" t="s">
        <v>42</v>
      </c>
      <c r="B126" s="40" t="s">
        <v>45</v>
      </c>
      <c r="C126" s="6" t="s">
        <v>28</v>
      </c>
      <c r="D126" s="6" t="s">
        <v>28</v>
      </c>
      <c r="E126" s="6" t="s">
        <v>28</v>
      </c>
      <c r="F126" s="52"/>
      <c r="G126" s="54" t="s">
        <v>28</v>
      </c>
      <c r="H126" s="52"/>
      <c r="I126" s="10" t="s">
        <v>28</v>
      </c>
      <c r="J126" s="10" t="s">
        <v>28</v>
      </c>
      <c r="K126" s="10" t="s">
        <v>28</v>
      </c>
      <c r="L126" s="4" t="s">
        <v>28</v>
      </c>
      <c r="M126" s="12" t="s">
        <v>28</v>
      </c>
      <c r="N126" s="12" t="s">
        <v>14</v>
      </c>
      <c r="O126" s="4" t="s">
        <v>14</v>
      </c>
      <c r="P126" s="46" t="s">
        <v>42</v>
      </c>
      <c r="Q126" s="47" t="s">
        <v>45</v>
      </c>
      <c r="R126" s="8"/>
    </row>
    <row r="127" spans="1:18" s="2" customFormat="1" ht="13.5">
      <c r="A127" s="44"/>
      <c r="B127" s="40" t="s">
        <v>16</v>
      </c>
      <c r="C127" s="6" t="s">
        <v>28</v>
      </c>
      <c r="D127" s="6" t="s">
        <v>28</v>
      </c>
      <c r="E127" s="6" t="s">
        <v>28</v>
      </c>
      <c r="F127" s="52"/>
      <c r="G127" s="54" t="s">
        <v>28</v>
      </c>
      <c r="H127" s="52"/>
      <c r="I127" s="10" t="s">
        <v>28</v>
      </c>
      <c r="J127" s="10" t="s">
        <v>28</v>
      </c>
      <c r="K127" s="10" t="s">
        <v>28</v>
      </c>
      <c r="L127" s="4" t="s">
        <v>28</v>
      </c>
      <c r="M127" s="12" t="s">
        <v>28</v>
      </c>
      <c r="N127" s="12" t="s">
        <v>14</v>
      </c>
      <c r="O127" s="4" t="s">
        <v>14</v>
      </c>
      <c r="P127" s="46"/>
      <c r="Q127" s="47" t="s">
        <v>16</v>
      </c>
      <c r="R127" s="8"/>
    </row>
    <row r="128" spans="1:18" s="2" customFormat="1" ht="13.5">
      <c r="A128" s="44"/>
      <c r="B128" s="40" t="s">
        <v>17</v>
      </c>
      <c r="C128" s="6" t="s">
        <v>28</v>
      </c>
      <c r="D128" s="6" t="s">
        <v>28</v>
      </c>
      <c r="E128" s="6" t="s">
        <v>28</v>
      </c>
      <c r="F128" s="52"/>
      <c r="G128" s="54" t="s">
        <v>28</v>
      </c>
      <c r="H128" s="52"/>
      <c r="I128" s="10" t="s">
        <v>28</v>
      </c>
      <c r="J128" s="10" t="s">
        <v>28</v>
      </c>
      <c r="K128" s="10" t="s">
        <v>28</v>
      </c>
      <c r="L128" s="4" t="s">
        <v>28</v>
      </c>
      <c r="M128" s="12" t="s">
        <v>28</v>
      </c>
      <c r="N128" s="12" t="s">
        <v>14</v>
      </c>
      <c r="O128" s="4" t="s">
        <v>14</v>
      </c>
      <c r="P128" s="46"/>
      <c r="Q128" s="47" t="s">
        <v>17</v>
      </c>
      <c r="R128" s="8"/>
    </row>
    <row r="129" spans="1:18" s="2" customFormat="1" ht="13.5">
      <c r="A129" s="44"/>
      <c r="B129" s="40" t="s">
        <v>18</v>
      </c>
      <c r="C129" s="6" t="s">
        <v>28</v>
      </c>
      <c r="D129" s="6" t="s">
        <v>28</v>
      </c>
      <c r="E129" s="6" t="s">
        <v>28</v>
      </c>
      <c r="F129" s="52"/>
      <c r="G129" s="54" t="s">
        <v>28</v>
      </c>
      <c r="H129" s="52"/>
      <c r="I129" s="10" t="s">
        <v>28</v>
      </c>
      <c r="J129" s="10" t="s">
        <v>28</v>
      </c>
      <c r="K129" s="10" t="s">
        <v>28</v>
      </c>
      <c r="L129" s="4" t="s">
        <v>28</v>
      </c>
      <c r="M129" s="12" t="s">
        <v>28</v>
      </c>
      <c r="N129" s="12" t="s">
        <v>14</v>
      </c>
      <c r="O129" s="4" t="s">
        <v>14</v>
      </c>
      <c r="P129" s="46"/>
      <c r="Q129" s="47" t="s">
        <v>18</v>
      </c>
      <c r="R129" s="8"/>
    </row>
    <row r="130" spans="1:18" s="2" customFormat="1" ht="13.5">
      <c r="A130" s="44"/>
      <c r="B130" s="40" t="s">
        <v>19</v>
      </c>
      <c r="C130" s="6" t="s">
        <v>28</v>
      </c>
      <c r="D130" s="6" t="s">
        <v>28</v>
      </c>
      <c r="E130" s="6" t="s">
        <v>28</v>
      </c>
      <c r="F130" s="52"/>
      <c r="G130" s="54" t="s">
        <v>28</v>
      </c>
      <c r="H130" s="52"/>
      <c r="I130" s="10" t="s">
        <v>28</v>
      </c>
      <c r="J130" s="10" t="s">
        <v>28</v>
      </c>
      <c r="K130" s="10" t="s">
        <v>28</v>
      </c>
      <c r="L130" s="4" t="s">
        <v>28</v>
      </c>
      <c r="M130" s="12" t="s">
        <v>28</v>
      </c>
      <c r="N130" s="12" t="s">
        <v>14</v>
      </c>
      <c r="O130" s="4" t="s">
        <v>14</v>
      </c>
      <c r="P130" s="46"/>
      <c r="Q130" s="47" t="s">
        <v>19</v>
      </c>
      <c r="R130" s="8"/>
    </row>
    <row r="131" spans="1:18" s="2" customFormat="1" ht="13.5">
      <c r="A131" s="44"/>
      <c r="B131" s="40" t="s">
        <v>20</v>
      </c>
      <c r="C131" s="6" t="s">
        <v>28</v>
      </c>
      <c r="D131" s="6" t="s">
        <v>28</v>
      </c>
      <c r="E131" s="6" t="s">
        <v>28</v>
      </c>
      <c r="F131" s="52"/>
      <c r="G131" s="54" t="s">
        <v>28</v>
      </c>
      <c r="H131" s="52"/>
      <c r="I131" s="10" t="s">
        <v>28</v>
      </c>
      <c r="J131" s="10" t="s">
        <v>28</v>
      </c>
      <c r="K131" s="10" t="s">
        <v>28</v>
      </c>
      <c r="L131" s="4" t="s">
        <v>28</v>
      </c>
      <c r="M131" s="12" t="s">
        <v>28</v>
      </c>
      <c r="N131" s="12" t="s">
        <v>14</v>
      </c>
      <c r="O131" s="4" t="s">
        <v>14</v>
      </c>
      <c r="P131" s="46"/>
      <c r="Q131" s="47" t="s">
        <v>20</v>
      </c>
      <c r="R131" s="8"/>
    </row>
    <row r="132" spans="1:18" s="2" customFormat="1" ht="13.5">
      <c r="A132" s="44"/>
      <c r="B132" s="40" t="s">
        <v>21</v>
      </c>
      <c r="C132" s="6" t="s">
        <v>28</v>
      </c>
      <c r="D132" s="6" t="s">
        <v>28</v>
      </c>
      <c r="E132" s="6" t="s">
        <v>28</v>
      </c>
      <c r="F132" s="52"/>
      <c r="G132" s="54" t="s">
        <v>28</v>
      </c>
      <c r="H132" s="52"/>
      <c r="I132" s="10" t="s">
        <v>28</v>
      </c>
      <c r="J132" s="10" t="s">
        <v>28</v>
      </c>
      <c r="K132" s="10" t="s">
        <v>28</v>
      </c>
      <c r="L132" s="4" t="s">
        <v>28</v>
      </c>
      <c r="M132" s="12" t="s">
        <v>28</v>
      </c>
      <c r="N132" s="12" t="s">
        <v>28</v>
      </c>
      <c r="O132" s="4" t="s">
        <v>28</v>
      </c>
      <c r="P132" s="46"/>
      <c r="Q132" s="47" t="s">
        <v>21</v>
      </c>
      <c r="R132" s="8"/>
    </row>
    <row r="133" spans="1:18" s="2" customFormat="1" ht="13.5">
      <c r="A133" s="44"/>
      <c r="B133" s="40" t="s">
        <v>22</v>
      </c>
      <c r="C133" s="6" t="s">
        <v>28</v>
      </c>
      <c r="D133" s="6" t="s">
        <v>28</v>
      </c>
      <c r="E133" s="6" t="s">
        <v>28</v>
      </c>
      <c r="F133" s="52"/>
      <c r="G133" s="54" t="s">
        <v>28</v>
      </c>
      <c r="H133" s="52"/>
      <c r="I133" s="10" t="s">
        <v>28</v>
      </c>
      <c r="J133" s="10" t="s">
        <v>28</v>
      </c>
      <c r="K133" s="10" t="s">
        <v>28</v>
      </c>
      <c r="L133" s="4" t="s">
        <v>28</v>
      </c>
      <c r="M133" s="12" t="s">
        <v>28</v>
      </c>
      <c r="N133" s="12" t="s">
        <v>28</v>
      </c>
      <c r="O133" s="4" t="s">
        <v>28</v>
      </c>
      <c r="P133" s="46"/>
      <c r="Q133" s="47" t="s">
        <v>22</v>
      </c>
      <c r="R133" s="8"/>
    </row>
    <row r="134" spans="1:18" s="2" customFormat="1" ht="13.5">
      <c r="A134" s="44"/>
      <c r="B134" s="40" t="s">
        <v>23</v>
      </c>
      <c r="C134" s="6">
        <v>141397</v>
      </c>
      <c r="D134" s="6">
        <v>68611</v>
      </c>
      <c r="E134" s="6">
        <v>72786</v>
      </c>
      <c r="F134" s="52"/>
      <c r="G134" s="54" t="s">
        <v>28</v>
      </c>
      <c r="H134" s="52"/>
      <c r="I134" s="10" t="s">
        <v>28</v>
      </c>
      <c r="J134" s="10">
        <v>94.3</v>
      </c>
      <c r="K134" s="10" t="s">
        <v>28</v>
      </c>
      <c r="L134" s="4" t="s">
        <v>28</v>
      </c>
      <c r="M134" s="12">
        <v>3850</v>
      </c>
      <c r="N134" s="12" t="s">
        <v>28</v>
      </c>
      <c r="O134" s="4" t="s">
        <v>28</v>
      </c>
      <c r="P134" s="46"/>
      <c r="Q134" s="47" t="s">
        <v>23</v>
      </c>
      <c r="R134" s="8"/>
    </row>
    <row r="135" spans="1:18" s="2" customFormat="1" ht="13.5">
      <c r="A135" s="44"/>
      <c r="B135" s="40" t="s">
        <v>24</v>
      </c>
      <c r="C135" s="6">
        <v>123824</v>
      </c>
      <c r="D135" s="6">
        <v>59780</v>
      </c>
      <c r="E135" s="6">
        <v>64044</v>
      </c>
      <c r="F135" s="52">
        <f aca="true" t="shared" si="15" ref="F135:F146">G135</f>
        <v>-17573</v>
      </c>
      <c r="G135" s="53">
        <v>-17573</v>
      </c>
      <c r="H135" s="52">
        <f aca="true" t="shared" si="16" ref="H135:H146">I135</f>
        <v>-12.4</v>
      </c>
      <c r="I135" s="58">
        <v>-12.4</v>
      </c>
      <c r="J135" s="10">
        <v>93.3</v>
      </c>
      <c r="K135" s="10">
        <v>3.2</v>
      </c>
      <c r="L135" s="7">
        <v>36.59</v>
      </c>
      <c r="M135" s="12">
        <v>3371</v>
      </c>
      <c r="N135" s="12">
        <v>118454</v>
      </c>
      <c r="O135" s="4">
        <v>15.4</v>
      </c>
      <c r="P135" s="46"/>
      <c r="Q135" s="47" t="s">
        <v>24</v>
      </c>
      <c r="R135" s="8"/>
    </row>
    <row r="136" spans="1:18" s="2" customFormat="1" ht="13.5">
      <c r="A136" s="44"/>
      <c r="B136" s="40" t="s">
        <v>25</v>
      </c>
      <c r="C136" s="6">
        <v>107880</v>
      </c>
      <c r="D136" s="6">
        <v>51510</v>
      </c>
      <c r="E136" s="6">
        <v>56370</v>
      </c>
      <c r="F136" s="52">
        <f t="shared" si="15"/>
        <v>-15944</v>
      </c>
      <c r="G136" s="53">
        <v>-15944</v>
      </c>
      <c r="H136" s="52">
        <f t="shared" si="16"/>
        <v>-12.9</v>
      </c>
      <c r="I136" s="58">
        <v>-12.9</v>
      </c>
      <c r="J136" s="10">
        <v>91.4</v>
      </c>
      <c r="K136" s="10">
        <v>3</v>
      </c>
      <c r="L136" s="7">
        <v>36.73</v>
      </c>
      <c r="M136" s="12">
        <v>2937</v>
      </c>
      <c r="N136" s="12">
        <v>104385</v>
      </c>
      <c r="O136" s="4">
        <v>15.7</v>
      </c>
      <c r="P136" s="46"/>
      <c r="Q136" s="47" t="s">
        <v>25</v>
      </c>
      <c r="R136" s="8"/>
    </row>
    <row r="137" spans="1:18" s="2" customFormat="1" ht="13.5">
      <c r="A137" s="44"/>
      <c r="B137" s="40" t="s">
        <v>26</v>
      </c>
      <c r="C137" s="6">
        <v>98579</v>
      </c>
      <c r="D137" s="6">
        <v>46608</v>
      </c>
      <c r="E137" s="6">
        <v>51971</v>
      </c>
      <c r="F137" s="52">
        <f t="shared" si="15"/>
        <v>-9301</v>
      </c>
      <c r="G137" s="53">
        <v>-9301</v>
      </c>
      <c r="H137" s="52">
        <f t="shared" si="16"/>
        <v>-8.6</v>
      </c>
      <c r="I137" s="58">
        <v>-8.6</v>
      </c>
      <c r="J137" s="10">
        <v>89.7</v>
      </c>
      <c r="K137" s="10">
        <v>2.9</v>
      </c>
      <c r="L137" s="7">
        <v>36.73</v>
      </c>
      <c r="M137" s="12">
        <v>2684</v>
      </c>
      <c r="N137" s="12">
        <v>95815</v>
      </c>
      <c r="O137" s="30">
        <v>16</v>
      </c>
      <c r="P137" s="46"/>
      <c r="Q137" s="47" t="s">
        <v>26</v>
      </c>
      <c r="R137" s="8"/>
    </row>
    <row r="138" spans="1:18" s="2" customFormat="1" ht="13.5">
      <c r="A138" s="44" t="s">
        <v>43</v>
      </c>
      <c r="B138" s="40" t="s">
        <v>46</v>
      </c>
      <c r="C138" s="6">
        <v>91146</v>
      </c>
      <c r="D138" s="6">
        <v>42689</v>
      </c>
      <c r="E138" s="6">
        <v>48457</v>
      </c>
      <c r="F138" s="52">
        <f t="shared" si="15"/>
        <v>-7433</v>
      </c>
      <c r="G138" s="53">
        <v>-7433</v>
      </c>
      <c r="H138" s="52">
        <f t="shared" si="16"/>
        <v>-7.5</v>
      </c>
      <c r="I138" s="58">
        <v>-7.5</v>
      </c>
      <c r="J138" s="10">
        <v>88.1</v>
      </c>
      <c r="K138" s="10">
        <v>2.7</v>
      </c>
      <c r="L138" s="7">
        <v>36.36</v>
      </c>
      <c r="M138" s="12">
        <v>2507</v>
      </c>
      <c r="N138" s="12">
        <v>88727</v>
      </c>
      <c r="O138" s="4">
        <v>15.8</v>
      </c>
      <c r="P138" s="46" t="s">
        <v>43</v>
      </c>
      <c r="Q138" s="47" t="s">
        <v>46</v>
      </c>
      <c r="R138" s="8"/>
    </row>
    <row r="139" spans="1:18" s="2" customFormat="1" ht="13.5">
      <c r="A139" s="44"/>
      <c r="B139" s="41" t="s">
        <v>35</v>
      </c>
      <c r="C139" s="9">
        <v>85405</v>
      </c>
      <c r="D139" s="9">
        <v>39872</v>
      </c>
      <c r="E139" s="9">
        <v>45533</v>
      </c>
      <c r="F139" s="52">
        <f t="shared" si="15"/>
        <v>-5741</v>
      </c>
      <c r="G139" s="53">
        <v>-5741</v>
      </c>
      <c r="H139" s="52">
        <f t="shared" si="16"/>
        <v>-6.3</v>
      </c>
      <c r="I139" s="58">
        <v>-6.3</v>
      </c>
      <c r="J139" s="11">
        <v>87.6</v>
      </c>
      <c r="K139" s="11">
        <v>2.5</v>
      </c>
      <c r="L139" s="8">
        <v>36.36</v>
      </c>
      <c r="M139" s="13">
        <v>2349</v>
      </c>
      <c r="N139" s="13">
        <v>82998</v>
      </c>
      <c r="O139" s="8">
        <v>15.3</v>
      </c>
      <c r="P139" s="46"/>
      <c r="Q139" s="48" t="s">
        <v>35</v>
      </c>
      <c r="R139" s="8"/>
    </row>
    <row r="140" spans="1:18" s="2" customFormat="1" ht="13.5">
      <c r="A140" s="44"/>
      <c r="B140" s="40">
        <v>12</v>
      </c>
      <c r="C140" s="9">
        <v>80608</v>
      </c>
      <c r="D140" s="9">
        <v>37625</v>
      </c>
      <c r="E140" s="9">
        <v>42983</v>
      </c>
      <c r="F140" s="52">
        <f t="shared" si="15"/>
        <v>-4797</v>
      </c>
      <c r="G140" s="53">
        <v>-4797</v>
      </c>
      <c r="H140" s="52">
        <f t="shared" si="16"/>
        <v>-5.6</v>
      </c>
      <c r="I140" s="58">
        <v>-5.6</v>
      </c>
      <c r="J140" s="11">
        <v>87.5</v>
      </c>
      <c r="K140" s="11">
        <v>2.4</v>
      </c>
      <c r="L140" s="8">
        <v>36.36</v>
      </c>
      <c r="M140" s="13">
        <v>2217</v>
      </c>
      <c r="N140" s="13">
        <v>77683</v>
      </c>
      <c r="O140" s="45">
        <v>15</v>
      </c>
      <c r="P140" s="46"/>
      <c r="Q140" s="47">
        <v>12</v>
      </c>
      <c r="R140" s="8"/>
    </row>
    <row r="141" spans="1:18" s="2" customFormat="1" ht="13.5">
      <c r="A141" s="44"/>
      <c r="B141" s="40">
        <v>17</v>
      </c>
      <c r="C141" s="9">
        <v>75814</v>
      </c>
      <c r="D141" s="9">
        <v>35221</v>
      </c>
      <c r="E141" s="9">
        <v>40593</v>
      </c>
      <c r="F141" s="52">
        <f t="shared" si="15"/>
        <v>-4794</v>
      </c>
      <c r="G141" s="53">
        <v>-4794</v>
      </c>
      <c r="H141" s="52">
        <f t="shared" si="16"/>
        <v>-5.9</v>
      </c>
      <c r="I141" s="58">
        <v>-5.9</v>
      </c>
      <c r="J141" s="11">
        <v>86.8</v>
      </c>
      <c r="K141" s="11">
        <v>2.3</v>
      </c>
      <c r="L141" s="8">
        <v>36.36</v>
      </c>
      <c r="M141" s="13">
        <v>2085</v>
      </c>
      <c r="N141" s="13">
        <v>73184</v>
      </c>
      <c r="O141" s="45">
        <v>15.04</v>
      </c>
      <c r="P141" s="46"/>
      <c r="Q141" s="47">
        <v>17</v>
      </c>
      <c r="R141" s="8"/>
    </row>
    <row r="142" spans="1:18" s="2" customFormat="1" ht="13.5">
      <c r="A142" s="44"/>
      <c r="B142" s="40">
        <v>22</v>
      </c>
      <c r="C142" s="9">
        <v>71801</v>
      </c>
      <c r="D142" s="9">
        <v>33190</v>
      </c>
      <c r="E142" s="9">
        <v>38611</v>
      </c>
      <c r="F142" s="52">
        <f t="shared" si="15"/>
        <v>-4013</v>
      </c>
      <c r="G142" s="53">
        <v>-4013</v>
      </c>
      <c r="H142" s="52">
        <f t="shared" si="16"/>
        <v>-5.2932176115229375</v>
      </c>
      <c r="I142" s="58">
        <v>-5.2932176115229375</v>
      </c>
      <c r="J142" s="11">
        <v>85.95995959700603</v>
      </c>
      <c r="K142" s="11">
        <v>2.2338684587144546</v>
      </c>
      <c r="L142" s="8">
        <v>36.36</v>
      </c>
      <c r="M142" s="13">
        <v>1974.7249724972498</v>
      </c>
      <c r="N142" s="13">
        <v>69080</v>
      </c>
      <c r="O142" s="45">
        <v>14.96</v>
      </c>
      <c r="P142" s="46"/>
      <c r="Q142" s="47">
        <v>22</v>
      </c>
      <c r="R142" s="8"/>
    </row>
    <row r="143" spans="1:18" s="2" customFormat="1" ht="13.5">
      <c r="A143" s="44"/>
      <c r="B143" s="40">
        <v>27</v>
      </c>
      <c r="C143" s="9">
        <v>68844</v>
      </c>
      <c r="D143" s="9">
        <v>32260</v>
      </c>
      <c r="E143" s="9">
        <v>36584</v>
      </c>
      <c r="F143" s="52" t="s">
        <v>55</v>
      </c>
      <c r="G143" s="53">
        <v>-2957</v>
      </c>
      <c r="H143" s="52" t="s">
        <v>55</v>
      </c>
      <c r="I143" s="58">
        <v>-4.118327042798846</v>
      </c>
      <c r="J143" s="11">
        <v>88.18062541001531</v>
      </c>
      <c r="K143" s="11">
        <v>2.1895553717956875</v>
      </c>
      <c r="L143" s="8">
        <v>36.26</v>
      </c>
      <c r="M143" s="13">
        <v>1898.6210700496415</v>
      </c>
      <c r="N143" s="13">
        <v>65412</v>
      </c>
      <c r="O143" s="45">
        <v>14.87</v>
      </c>
      <c r="P143" s="46"/>
      <c r="Q143" s="47">
        <v>27</v>
      </c>
      <c r="R143" s="8"/>
    </row>
    <row r="144" spans="1:18" s="2" customFormat="1" ht="13.5">
      <c r="A144" s="44" t="s">
        <v>56</v>
      </c>
      <c r="B144" s="40" t="s">
        <v>58</v>
      </c>
      <c r="C144" s="9">
        <v>64792</v>
      </c>
      <c r="D144" s="9">
        <v>30400</v>
      </c>
      <c r="E144" s="9">
        <v>34392</v>
      </c>
      <c r="F144" s="52" t="s">
        <v>55</v>
      </c>
      <c r="G144" s="53">
        <v>4052</v>
      </c>
      <c r="H144" s="52" t="s">
        <v>55</v>
      </c>
      <c r="I144" s="58">
        <v>-5.885770728022776</v>
      </c>
      <c r="J144" s="11">
        <v>88.4</v>
      </c>
      <c r="K144" s="11">
        <v>2.1</v>
      </c>
      <c r="L144" s="8">
        <v>36.26</v>
      </c>
      <c r="M144" s="13">
        <v>1787</v>
      </c>
      <c r="N144" s="13">
        <v>65412</v>
      </c>
      <c r="O144" s="45">
        <v>14.87</v>
      </c>
      <c r="P144" s="46" t="s">
        <v>56</v>
      </c>
      <c r="Q144" s="47" t="s">
        <v>58</v>
      </c>
      <c r="R144" s="8"/>
    </row>
    <row r="145" spans="1:18" s="2" customFormat="1" ht="13.5">
      <c r="A145" s="36"/>
      <c r="B145" s="42"/>
      <c r="C145" s="9"/>
      <c r="D145" s="9"/>
      <c r="E145" s="9"/>
      <c r="F145" s="52">
        <f t="shared" si="15"/>
        <v>0</v>
      </c>
      <c r="G145" s="53"/>
      <c r="H145" s="52">
        <f t="shared" si="16"/>
        <v>0</v>
      </c>
      <c r="I145" s="11"/>
      <c r="J145" s="11"/>
      <c r="K145" s="11"/>
      <c r="L145" s="8"/>
      <c r="M145" s="13"/>
      <c r="N145" s="13"/>
      <c r="O145" s="8"/>
      <c r="P145" s="37"/>
      <c r="Q145" s="49"/>
      <c r="R145" s="8"/>
    </row>
    <row r="146" spans="1:18" s="2" customFormat="1" ht="13.5" customHeight="1">
      <c r="A146" s="63" t="s">
        <v>33</v>
      </c>
      <c r="B146" s="85"/>
      <c r="C146" s="9"/>
      <c r="D146" s="9"/>
      <c r="E146" s="9"/>
      <c r="F146" s="52">
        <f t="shared" si="15"/>
        <v>0</v>
      </c>
      <c r="G146" s="53"/>
      <c r="H146" s="52">
        <f t="shared" si="16"/>
        <v>0</v>
      </c>
      <c r="I146" s="11"/>
      <c r="J146" s="11"/>
      <c r="K146" s="11"/>
      <c r="L146" s="8"/>
      <c r="M146" s="13"/>
      <c r="N146" s="13"/>
      <c r="O146" s="8"/>
      <c r="P146" s="62" t="s">
        <v>33</v>
      </c>
      <c r="Q146" s="64"/>
      <c r="R146" s="8"/>
    </row>
    <row r="147" spans="1:18" s="2" customFormat="1" ht="13.5">
      <c r="A147" s="44" t="s">
        <v>41</v>
      </c>
      <c r="B147" s="40" t="s">
        <v>44</v>
      </c>
      <c r="C147" s="6" t="s">
        <v>28</v>
      </c>
      <c r="D147" s="6" t="s">
        <v>28</v>
      </c>
      <c r="E147" s="6" t="s">
        <v>28</v>
      </c>
      <c r="F147" s="52"/>
      <c r="G147" s="54" t="s">
        <v>14</v>
      </c>
      <c r="H147" s="52"/>
      <c r="I147" s="10" t="s">
        <v>14</v>
      </c>
      <c r="J147" s="10" t="s">
        <v>28</v>
      </c>
      <c r="K147" s="10" t="s">
        <v>28</v>
      </c>
      <c r="L147" s="4" t="s">
        <v>28</v>
      </c>
      <c r="M147" s="12" t="s">
        <v>28</v>
      </c>
      <c r="N147" s="12" t="s">
        <v>14</v>
      </c>
      <c r="O147" s="4" t="s">
        <v>14</v>
      </c>
      <c r="P147" s="46" t="s">
        <v>41</v>
      </c>
      <c r="Q147" s="47" t="s">
        <v>44</v>
      </c>
      <c r="R147" s="8"/>
    </row>
    <row r="148" spans="1:18" s="2" customFormat="1" ht="13.5">
      <c r="A148" s="44"/>
      <c r="B148" s="40" t="s">
        <v>15</v>
      </c>
      <c r="C148" s="6" t="s">
        <v>28</v>
      </c>
      <c r="D148" s="6" t="s">
        <v>28</v>
      </c>
      <c r="E148" s="6" t="s">
        <v>28</v>
      </c>
      <c r="F148" s="52"/>
      <c r="G148" s="54" t="s">
        <v>28</v>
      </c>
      <c r="H148" s="52"/>
      <c r="I148" s="10" t="s">
        <v>28</v>
      </c>
      <c r="J148" s="10" t="s">
        <v>28</v>
      </c>
      <c r="K148" s="10" t="s">
        <v>28</v>
      </c>
      <c r="L148" s="4" t="s">
        <v>28</v>
      </c>
      <c r="M148" s="12" t="s">
        <v>28</v>
      </c>
      <c r="N148" s="12" t="s">
        <v>14</v>
      </c>
      <c r="O148" s="4" t="s">
        <v>14</v>
      </c>
      <c r="P148" s="46"/>
      <c r="Q148" s="47" t="s">
        <v>15</v>
      </c>
      <c r="R148" s="8"/>
    </row>
    <row r="149" spans="1:18" s="2" customFormat="1" ht="13.5">
      <c r="A149" s="44" t="s">
        <v>42</v>
      </c>
      <c r="B149" s="40" t="s">
        <v>45</v>
      </c>
      <c r="C149" s="6" t="s">
        <v>28</v>
      </c>
      <c r="D149" s="6" t="s">
        <v>28</v>
      </c>
      <c r="E149" s="6" t="s">
        <v>28</v>
      </c>
      <c r="F149" s="52"/>
      <c r="G149" s="54" t="s">
        <v>28</v>
      </c>
      <c r="H149" s="52"/>
      <c r="I149" s="10" t="s">
        <v>28</v>
      </c>
      <c r="J149" s="10" t="s">
        <v>28</v>
      </c>
      <c r="K149" s="10" t="s">
        <v>28</v>
      </c>
      <c r="L149" s="4" t="s">
        <v>28</v>
      </c>
      <c r="M149" s="12" t="s">
        <v>28</v>
      </c>
      <c r="N149" s="12" t="s">
        <v>14</v>
      </c>
      <c r="O149" s="4" t="s">
        <v>14</v>
      </c>
      <c r="P149" s="46" t="s">
        <v>42</v>
      </c>
      <c r="Q149" s="47" t="s">
        <v>45</v>
      </c>
      <c r="R149" s="8"/>
    </row>
    <row r="150" spans="1:18" s="2" customFormat="1" ht="13.5">
      <c r="A150" s="44"/>
      <c r="B150" s="40" t="s">
        <v>16</v>
      </c>
      <c r="C150" s="6" t="s">
        <v>28</v>
      </c>
      <c r="D150" s="6" t="s">
        <v>28</v>
      </c>
      <c r="E150" s="6" t="s">
        <v>28</v>
      </c>
      <c r="F150" s="52"/>
      <c r="G150" s="54" t="s">
        <v>28</v>
      </c>
      <c r="H150" s="52"/>
      <c r="I150" s="10" t="s">
        <v>28</v>
      </c>
      <c r="J150" s="10" t="s">
        <v>28</v>
      </c>
      <c r="K150" s="10" t="s">
        <v>28</v>
      </c>
      <c r="L150" s="4" t="s">
        <v>28</v>
      </c>
      <c r="M150" s="12" t="s">
        <v>28</v>
      </c>
      <c r="N150" s="12" t="s">
        <v>14</v>
      </c>
      <c r="O150" s="4" t="s">
        <v>14</v>
      </c>
      <c r="P150" s="46"/>
      <c r="Q150" s="47" t="s">
        <v>16</v>
      </c>
      <c r="R150" s="8"/>
    </row>
    <row r="151" spans="1:18" s="2" customFormat="1" ht="13.5">
      <c r="A151" s="44"/>
      <c r="B151" s="40" t="s">
        <v>17</v>
      </c>
      <c r="C151" s="6" t="s">
        <v>28</v>
      </c>
      <c r="D151" s="6" t="s">
        <v>28</v>
      </c>
      <c r="E151" s="6" t="s">
        <v>28</v>
      </c>
      <c r="F151" s="52"/>
      <c r="G151" s="54" t="s">
        <v>28</v>
      </c>
      <c r="H151" s="52"/>
      <c r="I151" s="10" t="s">
        <v>28</v>
      </c>
      <c r="J151" s="10" t="s">
        <v>28</v>
      </c>
      <c r="K151" s="10" t="s">
        <v>28</v>
      </c>
      <c r="L151" s="4" t="s">
        <v>28</v>
      </c>
      <c r="M151" s="12" t="s">
        <v>28</v>
      </c>
      <c r="N151" s="12" t="s">
        <v>14</v>
      </c>
      <c r="O151" s="4" t="s">
        <v>14</v>
      </c>
      <c r="P151" s="46"/>
      <c r="Q151" s="47" t="s">
        <v>17</v>
      </c>
      <c r="R151" s="8"/>
    </row>
    <row r="152" spans="1:18" s="2" customFormat="1" ht="13.5">
      <c r="A152" s="44"/>
      <c r="B152" s="40" t="s">
        <v>18</v>
      </c>
      <c r="C152" s="6" t="s">
        <v>28</v>
      </c>
      <c r="D152" s="6" t="s">
        <v>28</v>
      </c>
      <c r="E152" s="6" t="s">
        <v>28</v>
      </c>
      <c r="F152" s="52"/>
      <c r="G152" s="54" t="s">
        <v>28</v>
      </c>
      <c r="H152" s="52"/>
      <c r="I152" s="10" t="s">
        <v>28</v>
      </c>
      <c r="J152" s="10" t="s">
        <v>28</v>
      </c>
      <c r="K152" s="10" t="s">
        <v>28</v>
      </c>
      <c r="L152" s="4" t="s">
        <v>28</v>
      </c>
      <c r="M152" s="12" t="s">
        <v>28</v>
      </c>
      <c r="N152" s="12" t="s">
        <v>14</v>
      </c>
      <c r="O152" s="4" t="s">
        <v>14</v>
      </c>
      <c r="P152" s="46"/>
      <c r="Q152" s="47" t="s">
        <v>18</v>
      </c>
      <c r="R152" s="8"/>
    </row>
    <row r="153" spans="1:18" s="2" customFormat="1" ht="13.5">
      <c r="A153" s="44"/>
      <c r="B153" s="40" t="s">
        <v>19</v>
      </c>
      <c r="C153" s="6" t="s">
        <v>28</v>
      </c>
      <c r="D153" s="6" t="s">
        <v>28</v>
      </c>
      <c r="E153" s="6" t="s">
        <v>28</v>
      </c>
      <c r="F153" s="52"/>
      <c r="G153" s="54" t="s">
        <v>28</v>
      </c>
      <c r="H153" s="52"/>
      <c r="I153" s="10" t="s">
        <v>28</v>
      </c>
      <c r="J153" s="10" t="s">
        <v>28</v>
      </c>
      <c r="K153" s="10" t="s">
        <v>28</v>
      </c>
      <c r="L153" s="4" t="s">
        <v>28</v>
      </c>
      <c r="M153" s="12" t="s">
        <v>28</v>
      </c>
      <c r="N153" s="12" t="s">
        <v>14</v>
      </c>
      <c r="O153" s="4" t="s">
        <v>14</v>
      </c>
      <c r="P153" s="46"/>
      <c r="Q153" s="47" t="s">
        <v>19</v>
      </c>
      <c r="R153" s="8"/>
    </row>
    <row r="154" spans="1:18" s="2" customFormat="1" ht="13.5">
      <c r="A154" s="44"/>
      <c r="B154" s="40" t="s">
        <v>20</v>
      </c>
      <c r="C154" s="6" t="s">
        <v>28</v>
      </c>
      <c r="D154" s="6" t="s">
        <v>28</v>
      </c>
      <c r="E154" s="6" t="s">
        <v>28</v>
      </c>
      <c r="F154" s="52"/>
      <c r="G154" s="54" t="s">
        <v>28</v>
      </c>
      <c r="H154" s="52"/>
      <c r="I154" s="10" t="s">
        <v>28</v>
      </c>
      <c r="J154" s="10" t="s">
        <v>28</v>
      </c>
      <c r="K154" s="10" t="s">
        <v>28</v>
      </c>
      <c r="L154" s="4" t="s">
        <v>28</v>
      </c>
      <c r="M154" s="12" t="s">
        <v>28</v>
      </c>
      <c r="N154" s="12" t="s">
        <v>14</v>
      </c>
      <c r="O154" s="4" t="s">
        <v>14</v>
      </c>
      <c r="P154" s="46"/>
      <c r="Q154" s="47" t="s">
        <v>20</v>
      </c>
      <c r="R154" s="8"/>
    </row>
    <row r="155" spans="1:18" s="2" customFormat="1" ht="13.5">
      <c r="A155" s="44"/>
      <c r="B155" s="40" t="s">
        <v>21</v>
      </c>
      <c r="C155" s="6" t="s">
        <v>28</v>
      </c>
      <c r="D155" s="6" t="s">
        <v>28</v>
      </c>
      <c r="E155" s="6" t="s">
        <v>28</v>
      </c>
      <c r="F155" s="52"/>
      <c r="G155" s="54" t="s">
        <v>28</v>
      </c>
      <c r="H155" s="52"/>
      <c r="I155" s="10" t="s">
        <v>28</v>
      </c>
      <c r="J155" s="10" t="s">
        <v>28</v>
      </c>
      <c r="K155" s="10" t="s">
        <v>28</v>
      </c>
      <c r="L155" s="4" t="s">
        <v>28</v>
      </c>
      <c r="M155" s="12" t="s">
        <v>28</v>
      </c>
      <c r="N155" s="12" t="s">
        <v>28</v>
      </c>
      <c r="O155" s="4" t="s">
        <v>28</v>
      </c>
      <c r="P155" s="46"/>
      <c r="Q155" s="47" t="s">
        <v>21</v>
      </c>
      <c r="R155" s="8"/>
    </row>
    <row r="156" spans="1:18" s="2" customFormat="1" ht="13.5">
      <c r="A156" s="44"/>
      <c r="B156" s="40" t="s">
        <v>22</v>
      </c>
      <c r="C156" s="6" t="s">
        <v>28</v>
      </c>
      <c r="D156" s="6" t="s">
        <v>28</v>
      </c>
      <c r="E156" s="6" t="s">
        <v>28</v>
      </c>
      <c r="F156" s="52"/>
      <c r="G156" s="54" t="s">
        <v>28</v>
      </c>
      <c r="H156" s="52"/>
      <c r="I156" s="10" t="s">
        <v>28</v>
      </c>
      <c r="J156" s="10" t="s">
        <v>28</v>
      </c>
      <c r="K156" s="10" t="s">
        <v>28</v>
      </c>
      <c r="L156" s="4" t="s">
        <v>28</v>
      </c>
      <c r="M156" s="12" t="s">
        <v>28</v>
      </c>
      <c r="N156" s="12" t="s">
        <v>28</v>
      </c>
      <c r="O156" s="4" t="s">
        <v>28</v>
      </c>
      <c r="P156" s="46"/>
      <c r="Q156" s="47" t="s">
        <v>22</v>
      </c>
      <c r="R156" s="8"/>
    </row>
    <row r="157" spans="1:18" s="2" customFormat="1" ht="13.5">
      <c r="A157" s="44"/>
      <c r="B157" s="40" t="s">
        <v>23</v>
      </c>
      <c r="C157" s="6">
        <v>212900</v>
      </c>
      <c r="D157" s="6">
        <v>103274</v>
      </c>
      <c r="E157" s="6">
        <v>109626</v>
      </c>
      <c r="F157" s="52"/>
      <c r="G157" s="54" t="s">
        <v>28</v>
      </c>
      <c r="H157" s="52"/>
      <c r="I157" s="10" t="s">
        <v>28</v>
      </c>
      <c r="J157" s="10">
        <f>ROUND(D157/E157*100,1)</f>
        <v>94.2</v>
      </c>
      <c r="K157" s="10" t="s">
        <v>28</v>
      </c>
      <c r="L157" s="4" t="s">
        <v>28</v>
      </c>
      <c r="M157" s="12">
        <f>ROUND(C157/L159,0)</f>
        <v>2514</v>
      </c>
      <c r="N157" s="12" t="s">
        <v>28</v>
      </c>
      <c r="O157" s="4" t="s">
        <v>28</v>
      </c>
      <c r="P157" s="46"/>
      <c r="Q157" s="47" t="s">
        <v>23</v>
      </c>
      <c r="R157" s="8"/>
    </row>
    <row r="158" spans="1:18" s="2" customFormat="1" ht="13.5">
      <c r="A158" s="44"/>
      <c r="B158" s="40" t="s">
        <v>24</v>
      </c>
      <c r="C158" s="6">
        <v>228256</v>
      </c>
      <c r="D158" s="6">
        <v>110827</v>
      </c>
      <c r="E158" s="6">
        <v>117429</v>
      </c>
      <c r="F158" s="52">
        <f aca="true" t="shared" si="17" ref="F158:F169">G158</f>
        <v>15356</v>
      </c>
      <c r="G158" s="53">
        <v>15356</v>
      </c>
      <c r="H158" s="52">
        <f aca="true" t="shared" si="18" ref="H158:H169">I158</f>
        <v>7.2</v>
      </c>
      <c r="I158" s="59">
        <v>7.2</v>
      </c>
      <c r="J158" s="10">
        <v>94.4</v>
      </c>
      <c r="K158" s="10">
        <v>3.4</v>
      </c>
      <c r="L158" s="7">
        <v>84.61</v>
      </c>
      <c r="M158" s="12">
        <v>2696</v>
      </c>
      <c r="N158" s="12">
        <v>173792</v>
      </c>
      <c r="O158" s="4">
        <v>28.9</v>
      </c>
      <c r="P158" s="46"/>
      <c r="Q158" s="47" t="s">
        <v>24</v>
      </c>
      <c r="R158" s="8"/>
    </row>
    <row r="159" spans="1:18" s="2" customFormat="1" ht="13.5">
      <c r="A159" s="44"/>
      <c r="B159" s="40" t="s">
        <v>25</v>
      </c>
      <c r="C159" s="6">
        <v>248069</v>
      </c>
      <c r="D159" s="6">
        <v>119748</v>
      </c>
      <c r="E159" s="6">
        <v>128321</v>
      </c>
      <c r="F159" s="52">
        <f t="shared" si="17"/>
        <v>19813</v>
      </c>
      <c r="G159" s="53">
        <v>19813</v>
      </c>
      <c r="H159" s="52">
        <f t="shared" si="18"/>
        <v>8.7</v>
      </c>
      <c r="I159" s="59">
        <v>8.7</v>
      </c>
      <c r="J159" s="10">
        <v>93.3</v>
      </c>
      <c r="K159" s="10">
        <v>3.2</v>
      </c>
      <c r="L159" s="7">
        <v>84.67</v>
      </c>
      <c r="M159" s="12">
        <v>2930</v>
      </c>
      <c r="N159" s="12">
        <v>194485</v>
      </c>
      <c r="O159" s="4">
        <v>30.9</v>
      </c>
      <c r="P159" s="46"/>
      <c r="Q159" s="47" t="s">
        <v>25</v>
      </c>
      <c r="R159" s="8"/>
    </row>
    <row r="160" spans="1:18" s="2" customFormat="1" ht="13.5">
      <c r="A160" s="44"/>
      <c r="B160" s="40" t="s">
        <v>26</v>
      </c>
      <c r="C160" s="6">
        <v>251985</v>
      </c>
      <c r="D160" s="6">
        <v>120944</v>
      </c>
      <c r="E160" s="6">
        <v>131041</v>
      </c>
      <c r="F160" s="52">
        <f t="shared" si="17"/>
        <v>3916</v>
      </c>
      <c r="G160" s="53">
        <v>3916</v>
      </c>
      <c r="H160" s="52">
        <f t="shared" si="18"/>
        <v>1.6</v>
      </c>
      <c r="I160" s="59">
        <v>1.6</v>
      </c>
      <c r="J160" s="10">
        <v>92.3</v>
      </c>
      <c r="K160" s="10">
        <v>3</v>
      </c>
      <c r="L160" s="7">
        <v>84.67</v>
      </c>
      <c r="M160" s="12">
        <v>2976</v>
      </c>
      <c r="N160" s="12">
        <v>200548</v>
      </c>
      <c r="O160" s="4">
        <v>33.1</v>
      </c>
      <c r="P160" s="46"/>
      <c r="Q160" s="47" t="s">
        <v>26</v>
      </c>
      <c r="R160" s="8"/>
    </row>
    <row r="161" spans="1:18" s="2" customFormat="1" ht="13.5">
      <c r="A161" s="44" t="s">
        <v>43</v>
      </c>
      <c r="B161" s="40" t="s">
        <v>46</v>
      </c>
      <c r="C161" s="6">
        <v>253018</v>
      </c>
      <c r="D161" s="6">
        <v>120885</v>
      </c>
      <c r="E161" s="6">
        <v>132133</v>
      </c>
      <c r="F161" s="52">
        <f t="shared" si="17"/>
        <v>1033</v>
      </c>
      <c r="G161" s="53">
        <v>1033</v>
      </c>
      <c r="H161" s="52">
        <f t="shared" si="18"/>
        <v>0.4</v>
      </c>
      <c r="I161" s="59">
        <v>0.4</v>
      </c>
      <c r="J161" s="10">
        <v>91.5</v>
      </c>
      <c r="K161" s="10">
        <v>2.9</v>
      </c>
      <c r="L161" s="7">
        <v>83.04</v>
      </c>
      <c r="M161" s="12">
        <v>3047</v>
      </c>
      <c r="N161" s="12">
        <v>210963</v>
      </c>
      <c r="O161" s="30">
        <v>35.9</v>
      </c>
      <c r="P161" s="46" t="s">
        <v>43</v>
      </c>
      <c r="Q161" s="47" t="s">
        <v>46</v>
      </c>
      <c r="R161" s="8"/>
    </row>
    <row r="162" spans="1:18" s="2" customFormat="1" ht="13.5">
      <c r="A162" s="44"/>
      <c r="B162" s="41" t="s">
        <v>35</v>
      </c>
      <c r="C162" s="9">
        <v>256176</v>
      </c>
      <c r="D162" s="9">
        <v>122286</v>
      </c>
      <c r="E162" s="9">
        <v>133890</v>
      </c>
      <c r="F162" s="52">
        <f t="shared" si="17"/>
        <v>3158</v>
      </c>
      <c r="G162" s="53">
        <v>3158</v>
      </c>
      <c r="H162" s="52">
        <f t="shared" si="18"/>
        <v>1.2</v>
      </c>
      <c r="I162" s="59">
        <v>1.2</v>
      </c>
      <c r="J162" s="11">
        <v>91.3</v>
      </c>
      <c r="K162" s="11">
        <v>2.7</v>
      </c>
      <c r="L162" s="8">
        <v>83.04</v>
      </c>
      <c r="M162" s="13">
        <v>3085</v>
      </c>
      <c r="N162" s="13">
        <v>222051</v>
      </c>
      <c r="O162" s="8">
        <v>37.7</v>
      </c>
      <c r="P162" s="46"/>
      <c r="Q162" s="48" t="s">
        <v>35</v>
      </c>
      <c r="R162" s="8"/>
    </row>
    <row r="163" spans="1:18" s="2" customFormat="1" ht="13.5">
      <c r="A163" s="44"/>
      <c r="B163" s="40">
        <v>12</v>
      </c>
      <c r="C163" s="9">
        <v>260452</v>
      </c>
      <c r="D163" s="9">
        <v>123977</v>
      </c>
      <c r="E163" s="9">
        <v>136475</v>
      </c>
      <c r="F163" s="52">
        <f t="shared" si="17"/>
        <v>4276</v>
      </c>
      <c r="G163" s="53">
        <v>4276</v>
      </c>
      <c r="H163" s="52">
        <f t="shared" si="18"/>
        <v>1.7</v>
      </c>
      <c r="I163" s="59">
        <v>1.7</v>
      </c>
      <c r="J163" s="11">
        <v>90.8</v>
      </c>
      <c r="K163" s="11">
        <v>2.6</v>
      </c>
      <c r="L163" s="8">
        <v>83.04</v>
      </c>
      <c r="M163" s="13">
        <v>3136</v>
      </c>
      <c r="N163" s="13">
        <v>229334</v>
      </c>
      <c r="O163" s="45">
        <v>39.66</v>
      </c>
      <c r="P163" s="46"/>
      <c r="Q163" s="47">
        <v>12</v>
      </c>
      <c r="R163" s="8"/>
    </row>
    <row r="164" spans="1:18" s="2" customFormat="1" ht="13.5">
      <c r="A164" s="44"/>
      <c r="B164" s="40">
        <v>17</v>
      </c>
      <c r="C164" s="9">
        <v>260070</v>
      </c>
      <c r="D164" s="9">
        <v>122670</v>
      </c>
      <c r="E164" s="9">
        <v>137400</v>
      </c>
      <c r="F164" s="52">
        <f t="shared" si="17"/>
        <v>-382</v>
      </c>
      <c r="G164" s="53">
        <v>-382</v>
      </c>
      <c r="H164" s="52">
        <f t="shared" si="18"/>
        <v>-0.1</v>
      </c>
      <c r="I164" s="58">
        <v>-0.1</v>
      </c>
      <c r="J164" s="11">
        <v>89.3</v>
      </c>
      <c r="K164" s="11">
        <v>2.5</v>
      </c>
      <c r="L164" s="8">
        <v>83.04</v>
      </c>
      <c r="M164" s="13">
        <v>3132</v>
      </c>
      <c r="N164" s="13">
        <v>223979</v>
      </c>
      <c r="O164" s="45">
        <v>39.91</v>
      </c>
      <c r="P164" s="46"/>
      <c r="Q164" s="47">
        <v>17</v>
      </c>
      <c r="R164" s="8"/>
    </row>
    <row r="165" spans="1:18" s="2" customFormat="1" ht="13.5">
      <c r="A165" s="44"/>
      <c r="B165" s="40">
        <v>22</v>
      </c>
      <c r="C165" s="9">
        <v>257097</v>
      </c>
      <c r="D165" s="9">
        <v>120827</v>
      </c>
      <c r="E165" s="9">
        <v>136270</v>
      </c>
      <c r="F165" s="52">
        <f t="shared" si="17"/>
        <v>-2973</v>
      </c>
      <c r="G165" s="53">
        <v>-2973</v>
      </c>
      <c r="H165" s="52">
        <f t="shared" si="18"/>
        <v>-1.1431537662936901</v>
      </c>
      <c r="I165" s="58">
        <v>-1.1431537662936901</v>
      </c>
      <c r="J165" s="11">
        <v>88.66735158141924</v>
      </c>
      <c r="K165" s="11">
        <v>2.395767521176372</v>
      </c>
      <c r="L165" s="8">
        <v>83.04</v>
      </c>
      <c r="M165" s="13">
        <v>3096.0621387283236</v>
      </c>
      <c r="N165" s="13">
        <v>227815</v>
      </c>
      <c r="O165" s="45">
        <v>41.24</v>
      </c>
      <c r="P165" s="46"/>
      <c r="Q165" s="47">
        <v>22</v>
      </c>
      <c r="R165" s="8"/>
    </row>
    <row r="166" spans="1:18" s="2" customFormat="1" ht="13.5">
      <c r="A166" s="44"/>
      <c r="B166" s="40">
        <v>27</v>
      </c>
      <c r="C166" s="9">
        <v>256117</v>
      </c>
      <c r="D166" s="9">
        <v>120712</v>
      </c>
      <c r="E166" s="9">
        <v>135405</v>
      </c>
      <c r="F166" s="52" t="s">
        <v>55</v>
      </c>
      <c r="G166" s="53">
        <v>-980</v>
      </c>
      <c r="H166" s="52" t="s">
        <v>55</v>
      </c>
      <c r="I166" s="58">
        <v>-0.3811790880484798</v>
      </c>
      <c r="J166" s="11">
        <v>89.14884974705514</v>
      </c>
      <c r="K166" s="11">
        <v>2.3165011486767604</v>
      </c>
      <c r="L166" s="8">
        <v>83.13</v>
      </c>
      <c r="M166" s="13">
        <v>3080.921448333935</v>
      </c>
      <c r="N166" s="13">
        <v>227219</v>
      </c>
      <c r="O166" s="45">
        <v>41.06</v>
      </c>
      <c r="P166" s="46"/>
      <c r="Q166" s="47">
        <v>27</v>
      </c>
      <c r="R166" s="8"/>
    </row>
    <row r="167" spans="1:18" s="2" customFormat="1" ht="13.5">
      <c r="A167" s="44" t="s">
        <v>56</v>
      </c>
      <c r="B167" s="40" t="s">
        <v>59</v>
      </c>
      <c r="C167" s="9">
        <v>249933</v>
      </c>
      <c r="D167" s="9">
        <v>117800</v>
      </c>
      <c r="E167" s="9">
        <v>132133</v>
      </c>
      <c r="F167" s="52" t="s">
        <v>55</v>
      </c>
      <c r="G167" s="53">
        <v>6151</v>
      </c>
      <c r="H167" s="52" t="s">
        <v>55</v>
      </c>
      <c r="I167" s="59">
        <v>2.4</v>
      </c>
      <c r="J167" s="11">
        <v>89.2</v>
      </c>
      <c r="K167" s="11">
        <v>2.2181958570743916</v>
      </c>
      <c r="L167" s="8">
        <v>83.13</v>
      </c>
      <c r="M167" s="13">
        <v>3007</v>
      </c>
      <c r="N167" s="13">
        <v>227219</v>
      </c>
      <c r="O167" s="45">
        <v>41.06</v>
      </c>
      <c r="P167" s="46" t="s">
        <v>56</v>
      </c>
      <c r="Q167" s="47" t="s">
        <v>46</v>
      </c>
      <c r="R167" s="8"/>
    </row>
    <row r="168" spans="1:18" s="2" customFormat="1" ht="13.5">
      <c r="A168" s="36"/>
      <c r="B168" s="42"/>
      <c r="C168" s="9"/>
      <c r="D168" s="9"/>
      <c r="E168" s="9"/>
      <c r="F168" s="52">
        <f t="shared" si="17"/>
        <v>0</v>
      </c>
      <c r="G168" s="53"/>
      <c r="H168" s="52">
        <f t="shared" si="18"/>
        <v>0</v>
      </c>
      <c r="I168" s="11"/>
      <c r="J168" s="11"/>
      <c r="K168" s="11"/>
      <c r="L168" s="8"/>
      <c r="M168" s="13"/>
      <c r="N168" s="13"/>
      <c r="O168" s="8"/>
      <c r="P168" s="37"/>
      <c r="Q168" s="49"/>
      <c r="R168" s="8"/>
    </row>
    <row r="169" spans="1:18" s="2" customFormat="1" ht="13.5" customHeight="1">
      <c r="A169" s="63" t="s">
        <v>34</v>
      </c>
      <c r="B169" s="78"/>
      <c r="C169" s="9"/>
      <c r="D169" s="9"/>
      <c r="E169" s="9"/>
      <c r="F169" s="52">
        <f t="shared" si="17"/>
        <v>0</v>
      </c>
      <c r="G169" s="53"/>
      <c r="H169" s="52">
        <f t="shared" si="18"/>
        <v>0</v>
      </c>
      <c r="I169" s="11"/>
      <c r="J169" s="11"/>
      <c r="K169" s="11"/>
      <c r="L169" s="8"/>
      <c r="M169" s="13"/>
      <c r="N169" s="13"/>
      <c r="O169" s="8"/>
      <c r="P169" s="62" t="s">
        <v>34</v>
      </c>
      <c r="Q169" s="63"/>
      <c r="R169" s="8"/>
    </row>
    <row r="170" spans="1:18" s="2" customFormat="1" ht="13.5">
      <c r="A170" s="44" t="s">
        <v>41</v>
      </c>
      <c r="B170" s="40" t="s">
        <v>44</v>
      </c>
      <c r="C170" s="6">
        <v>33758</v>
      </c>
      <c r="D170" s="6">
        <v>18394</v>
      </c>
      <c r="E170" s="6">
        <v>15364</v>
      </c>
      <c r="F170" s="52"/>
      <c r="G170" s="54" t="s">
        <v>14</v>
      </c>
      <c r="H170" s="52"/>
      <c r="I170" s="10" t="s">
        <v>14</v>
      </c>
      <c r="J170" s="10">
        <v>119.7</v>
      </c>
      <c r="K170" s="10" t="s">
        <v>28</v>
      </c>
      <c r="L170" s="4" t="s">
        <v>28</v>
      </c>
      <c r="M170" s="12" t="s">
        <v>28</v>
      </c>
      <c r="N170" s="12" t="s">
        <v>14</v>
      </c>
      <c r="O170" s="4" t="s">
        <v>14</v>
      </c>
      <c r="P170" s="46" t="s">
        <v>41</v>
      </c>
      <c r="Q170" s="47" t="s">
        <v>44</v>
      </c>
      <c r="R170" s="8"/>
    </row>
    <row r="171" spans="1:18" s="2" customFormat="1" ht="13.5">
      <c r="A171" s="44"/>
      <c r="B171" s="40" t="s">
        <v>15</v>
      </c>
      <c r="C171" s="6">
        <v>37673</v>
      </c>
      <c r="D171" s="6">
        <v>19937</v>
      </c>
      <c r="E171" s="6">
        <v>17736</v>
      </c>
      <c r="F171" s="52">
        <f aca="true" t="shared" si="19" ref="F171:F188">G171</f>
        <v>3915</v>
      </c>
      <c r="G171" s="53">
        <v>3915</v>
      </c>
      <c r="H171" s="52">
        <f aca="true" t="shared" si="20" ref="H171:H188">I171</f>
        <v>11.6</v>
      </c>
      <c r="I171" s="59">
        <v>11.6</v>
      </c>
      <c r="J171" s="10">
        <v>112.4</v>
      </c>
      <c r="K171" s="10" t="s">
        <v>28</v>
      </c>
      <c r="L171" s="4" t="s">
        <v>28</v>
      </c>
      <c r="M171" s="12" t="s">
        <v>28</v>
      </c>
      <c r="N171" s="12" t="s">
        <v>14</v>
      </c>
      <c r="O171" s="4" t="s">
        <v>14</v>
      </c>
      <c r="P171" s="46"/>
      <c r="Q171" s="47" t="s">
        <v>15</v>
      </c>
      <c r="R171" s="8"/>
    </row>
    <row r="172" spans="1:18" s="2" customFormat="1" ht="13.5">
      <c r="A172" s="44" t="s">
        <v>42</v>
      </c>
      <c r="B172" s="40" t="s">
        <v>45</v>
      </c>
      <c r="C172" s="6">
        <v>51567</v>
      </c>
      <c r="D172" s="6">
        <v>27272</v>
      </c>
      <c r="E172" s="6">
        <v>24295</v>
      </c>
      <c r="F172" s="52">
        <f t="shared" si="19"/>
        <v>13894</v>
      </c>
      <c r="G172" s="53">
        <v>13894</v>
      </c>
      <c r="H172" s="52">
        <f t="shared" si="20"/>
        <v>36.9</v>
      </c>
      <c r="I172" s="59">
        <v>36.9</v>
      </c>
      <c r="J172" s="10">
        <v>112.3</v>
      </c>
      <c r="K172" s="10" t="s">
        <v>28</v>
      </c>
      <c r="L172" s="4" t="s">
        <v>28</v>
      </c>
      <c r="M172" s="12" t="s">
        <v>28</v>
      </c>
      <c r="N172" s="12" t="s">
        <v>14</v>
      </c>
      <c r="O172" s="4" t="s">
        <v>14</v>
      </c>
      <c r="P172" s="46" t="s">
        <v>42</v>
      </c>
      <c r="Q172" s="47" t="s">
        <v>45</v>
      </c>
      <c r="R172" s="8"/>
    </row>
    <row r="173" spans="1:18" s="2" customFormat="1" ht="13.5">
      <c r="A173" s="44"/>
      <c r="B173" s="40" t="s">
        <v>16</v>
      </c>
      <c r="C173" s="6">
        <v>67655</v>
      </c>
      <c r="D173" s="6">
        <v>35572</v>
      </c>
      <c r="E173" s="6">
        <v>32083</v>
      </c>
      <c r="F173" s="52">
        <f t="shared" si="19"/>
        <v>16088</v>
      </c>
      <c r="G173" s="53">
        <v>16088</v>
      </c>
      <c r="H173" s="52">
        <f t="shared" si="20"/>
        <v>31.2</v>
      </c>
      <c r="I173" s="59">
        <v>31.2</v>
      </c>
      <c r="J173" s="10">
        <v>110.9</v>
      </c>
      <c r="K173" s="10" t="s">
        <v>28</v>
      </c>
      <c r="L173" s="4" t="s">
        <v>28</v>
      </c>
      <c r="M173" s="12" t="s">
        <v>28</v>
      </c>
      <c r="N173" s="12" t="s">
        <v>14</v>
      </c>
      <c r="O173" s="4" t="s">
        <v>14</v>
      </c>
      <c r="P173" s="46"/>
      <c r="Q173" s="47" t="s">
        <v>16</v>
      </c>
      <c r="R173" s="8"/>
    </row>
    <row r="174" spans="1:18" s="2" customFormat="1" ht="13.5">
      <c r="A174" s="44"/>
      <c r="B174" s="40" t="s">
        <v>17</v>
      </c>
      <c r="C174" s="6">
        <v>84084</v>
      </c>
      <c r="D174" s="6">
        <v>44649</v>
      </c>
      <c r="E174" s="6">
        <v>39435</v>
      </c>
      <c r="F174" s="52">
        <f t="shared" si="19"/>
        <v>16429</v>
      </c>
      <c r="G174" s="53">
        <v>16429</v>
      </c>
      <c r="H174" s="52">
        <f t="shared" si="20"/>
        <v>24.3</v>
      </c>
      <c r="I174" s="59">
        <v>24.3</v>
      </c>
      <c r="J174" s="10">
        <v>113.2</v>
      </c>
      <c r="K174" s="10" t="s">
        <v>28</v>
      </c>
      <c r="L174" s="4" t="s">
        <v>28</v>
      </c>
      <c r="M174" s="12" t="s">
        <v>28</v>
      </c>
      <c r="N174" s="12" t="s">
        <v>14</v>
      </c>
      <c r="O174" s="4" t="s">
        <v>14</v>
      </c>
      <c r="P174" s="46"/>
      <c r="Q174" s="47" t="s">
        <v>17</v>
      </c>
      <c r="R174" s="8"/>
    </row>
    <row r="175" spans="1:18" s="2" customFormat="1" ht="13.5">
      <c r="A175" s="44"/>
      <c r="B175" s="40" t="s">
        <v>18</v>
      </c>
      <c r="C175" s="6">
        <v>67944</v>
      </c>
      <c r="D175" s="6">
        <v>34333</v>
      </c>
      <c r="E175" s="6">
        <v>33611</v>
      </c>
      <c r="F175" s="52">
        <f t="shared" si="19"/>
        <v>16140</v>
      </c>
      <c r="G175" s="53">
        <v>16140</v>
      </c>
      <c r="H175" s="52">
        <f t="shared" si="20"/>
        <v>-19.2</v>
      </c>
      <c r="I175" s="58">
        <v>-19.2</v>
      </c>
      <c r="J175" s="10">
        <v>102.1</v>
      </c>
      <c r="K175" s="10" t="s">
        <v>28</v>
      </c>
      <c r="L175" s="4" t="s">
        <v>28</v>
      </c>
      <c r="M175" s="12" t="s">
        <v>28</v>
      </c>
      <c r="N175" s="12" t="s">
        <v>14</v>
      </c>
      <c r="O175" s="4" t="s">
        <v>14</v>
      </c>
      <c r="P175" s="46"/>
      <c r="Q175" s="47" t="s">
        <v>18</v>
      </c>
      <c r="R175" s="8"/>
    </row>
    <row r="176" spans="1:18" s="2" customFormat="1" ht="13.5">
      <c r="A176" s="44"/>
      <c r="B176" s="40" t="s">
        <v>19</v>
      </c>
      <c r="C176" s="6">
        <v>87700</v>
      </c>
      <c r="D176" s="6">
        <v>44182</v>
      </c>
      <c r="E176" s="6">
        <v>43518</v>
      </c>
      <c r="F176" s="52">
        <f t="shared" si="19"/>
        <v>19756</v>
      </c>
      <c r="G176" s="53">
        <v>19756</v>
      </c>
      <c r="H176" s="52">
        <f t="shared" si="20"/>
        <v>29.1</v>
      </c>
      <c r="I176" s="59">
        <v>29.1</v>
      </c>
      <c r="J176" s="10">
        <v>101.5</v>
      </c>
      <c r="K176" s="10" t="s">
        <v>28</v>
      </c>
      <c r="L176" s="4" t="s">
        <v>28</v>
      </c>
      <c r="M176" s="12" t="s">
        <v>28</v>
      </c>
      <c r="N176" s="12" t="s">
        <v>14</v>
      </c>
      <c r="O176" s="4" t="s">
        <v>14</v>
      </c>
      <c r="P176" s="46"/>
      <c r="Q176" s="47" t="s">
        <v>19</v>
      </c>
      <c r="R176" s="8"/>
    </row>
    <row r="177" spans="1:18" s="2" customFormat="1" ht="13.5">
      <c r="A177" s="44"/>
      <c r="B177" s="40" t="s">
        <v>20</v>
      </c>
      <c r="C177" s="6">
        <v>97014</v>
      </c>
      <c r="D177" s="6">
        <v>48233</v>
      </c>
      <c r="E177" s="6">
        <v>48781</v>
      </c>
      <c r="F177" s="52">
        <f t="shared" si="19"/>
        <v>9314</v>
      </c>
      <c r="G177" s="53">
        <v>9314</v>
      </c>
      <c r="H177" s="52">
        <f t="shared" si="20"/>
        <v>10.6</v>
      </c>
      <c r="I177" s="59">
        <v>10.6</v>
      </c>
      <c r="J177" s="10">
        <v>98.9</v>
      </c>
      <c r="K177" s="10" t="s">
        <v>28</v>
      </c>
      <c r="L177" s="4" t="s">
        <v>28</v>
      </c>
      <c r="M177" s="12" t="s">
        <v>28</v>
      </c>
      <c r="N177" s="12" t="s">
        <v>14</v>
      </c>
      <c r="O177" s="4" t="s">
        <v>14</v>
      </c>
      <c r="P177" s="46"/>
      <c r="Q177" s="47" t="s">
        <v>20</v>
      </c>
      <c r="R177" s="8"/>
    </row>
    <row r="178" spans="1:18" s="2" customFormat="1" ht="13.5">
      <c r="A178" s="44"/>
      <c r="B178" s="40" t="s">
        <v>21</v>
      </c>
      <c r="C178" s="6">
        <v>108457</v>
      </c>
      <c r="D178" s="6">
        <v>55502</v>
      </c>
      <c r="E178" s="6">
        <v>53083</v>
      </c>
      <c r="F178" s="52">
        <f t="shared" si="19"/>
        <v>11443</v>
      </c>
      <c r="G178" s="53">
        <v>11443</v>
      </c>
      <c r="H178" s="52">
        <f t="shared" si="20"/>
        <v>11.8</v>
      </c>
      <c r="I178" s="59">
        <v>11.8</v>
      </c>
      <c r="J178" s="10">
        <v>104.3</v>
      </c>
      <c r="K178" s="10">
        <v>4.2</v>
      </c>
      <c r="L178" s="7">
        <v>12.48</v>
      </c>
      <c r="M178" s="12">
        <v>5869</v>
      </c>
      <c r="N178" s="12">
        <v>99688</v>
      </c>
      <c r="O178" s="4">
        <v>10.1</v>
      </c>
      <c r="P178" s="46"/>
      <c r="Q178" s="47" t="s">
        <v>21</v>
      </c>
      <c r="R178" s="8"/>
    </row>
    <row r="179" spans="1:18" s="2" customFormat="1" ht="13.5">
      <c r="A179" s="44"/>
      <c r="B179" s="40" t="s">
        <v>22</v>
      </c>
      <c r="C179" s="6">
        <v>105989</v>
      </c>
      <c r="D179" s="6">
        <v>53085</v>
      </c>
      <c r="E179" s="6">
        <v>52904</v>
      </c>
      <c r="F179" s="52">
        <f t="shared" si="19"/>
        <v>-2468</v>
      </c>
      <c r="G179" s="53">
        <v>-2468</v>
      </c>
      <c r="H179" s="52">
        <f t="shared" si="20"/>
        <v>-2.3</v>
      </c>
      <c r="I179" s="58">
        <v>-2.3</v>
      </c>
      <c r="J179" s="10">
        <v>100.3</v>
      </c>
      <c r="K179" s="10">
        <v>3.8</v>
      </c>
      <c r="L179" s="7">
        <v>13.59</v>
      </c>
      <c r="M179" s="12">
        <v>5735</v>
      </c>
      <c r="N179" s="12">
        <v>104221</v>
      </c>
      <c r="O179" s="4">
        <v>12.4</v>
      </c>
      <c r="P179" s="46"/>
      <c r="Q179" s="47" t="s">
        <v>22</v>
      </c>
      <c r="R179" s="8"/>
    </row>
    <row r="180" spans="1:18" s="2" customFormat="1" ht="13.5">
      <c r="A180" s="44"/>
      <c r="B180" s="40" t="s">
        <v>23</v>
      </c>
      <c r="C180" s="6">
        <v>98937</v>
      </c>
      <c r="D180" s="6">
        <v>48503</v>
      </c>
      <c r="E180" s="6">
        <v>50434</v>
      </c>
      <c r="F180" s="52">
        <f t="shared" si="19"/>
        <v>-7052</v>
      </c>
      <c r="G180" s="53">
        <v>-7052</v>
      </c>
      <c r="H180" s="52">
        <f t="shared" si="20"/>
        <v>-6.7</v>
      </c>
      <c r="I180" s="58">
        <v>-6.7</v>
      </c>
      <c r="J180" s="10">
        <v>96.2</v>
      </c>
      <c r="K180" s="10">
        <v>3.4</v>
      </c>
      <c r="L180" s="7">
        <v>14.14</v>
      </c>
      <c r="M180" s="12">
        <v>5354</v>
      </c>
      <c r="N180" s="12">
        <v>98349</v>
      </c>
      <c r="O180" s="4">
        <v>13.5</v>
      </c>
      <c r="P180" s="46"/>
      <c r="Q180" s="47" t="s">
        <v>23</v>
      </c>
      <c r="R180" s="8"/>
    </row>
    <row r="181" spans="1:18" s="2" customFormat="1" ht="13.5">
      <c r="A181" s="44"/>
      <c r="B181" s="40" t="s">
        <v>24</v>
      </c>
      <c r="C181" s="6">
        <v>89427</v>
      </c>
      <c r="D181" s="6">
        <v>44023</v>
      </c>
      <c r="E181" s="6">
        <v>45404</v>
      </c>
      <c r="F181" s="52">
        <f t="shared" si="19"/>
        <v>-9510</v>
      </c>
      <c r="G181" s="53">
        <v>-9510</v>
      </c>
      <c r="H181" s="52">
        <f t="shared" si="20"/>
        <v>-9.6</v>
      </c>
      <c r="I181" s="58">
        <v>-9.6</v>
      </c>
      <c r="J181" s="10">
        <v>97</v>
      </c>
      <c r="K181" s="10">
        <v>3.2</v>
      </c>
      <c r="L181" s="7">
        <v>18.25</v>
      </c>
      <c r="M181" s="12">
        <v>4839</v>
      </c>
      <c r="N181" s="12">
        <v>89016</v>
      </c>
      <c r="O181" s="4">
        <v>16.1</v>
      </c>
      <c r="P181" s="46"/>
      <c r="Q181" s="47" t="s">
        <v>24</v>
      </c>
      <c r="R181" s="8"/>
    </row>
    <row r="182" spans="1:18" s="2" customFormat="1" ht="13.5">
      <c r="A182" s="44"/>
      <c r="B182" s="40" t="s">
        <v>25</v>
      </c>
      <c r="C182" s="6">
        <v>80797</v>
      </c>
      <c r="D182" s="6">
        <v>39804</v>
      </c>
      <c r="E182" s="6">
        <v>40993</v>
      </c>
      <c r="F182" s="52">
        <f t="shared" si="19"/>
        <v>-8630</v>
      </c>
      <c r="G182" s="53">
        <v>-8630</v>
      </c>
      <c r="H182" s="52">
        <f t="shared" si="20"/>
        <v>-9.7</v>
      </c>
      <c r="I182" s="58">
        <v>-9.7</v>
      </c>
      <c r="J182" s="10">
        <v>97.1</v>
      </c>
      <c r="K182" s="10">
        <v>2.9</v>
      </c>
      <c r="L182" s="7">
        <v>18.48</v>
      </c>
      <c r="M182" s="12">
        <v>4372</v>
      </c>
      <c r="N182" s="12">
        <v>80333</v>
      </c>
      <c r="O182" s="4">
        <v>16.1</v>
      </c>
      <c r="P182" s="46"/>
      <c r="Q182" s="47" t="s">
        <v>25</v>
      </c>
      <c r="R182" s="8"/>
    </row>
    <row r="183" spans="1:18" s="2" customFormat="1" ht="13.5">
      <c r="A183" s="44"/>
      <c r="B183" s="40" t="s">
        <v>26</v>
      </c>
      <c r="C183" s="6">
        <v>75923</v>
      </c>
      <c r="D183" s="6">
        <v>37100</v>
      </c>
      <c r="E183" s="6">
        <v>38823</v>
      </c>
      <c r="F183" s="52">
        <f t="shared" si="19"/>
        <v>-4874</v>
      </c>
      <c r="G183" s="53">
        <v>-4874</v>
      </c>
      <c r="H183" s="52">
        <f t="shared" si="20"/>
        <v>-6</v>
      </c>
      <c r="I183" s="58">
        <v>-6</v>
      </c>
      <c r="J183" s="10">
        <v>95.6</v>
      </c>
      <c r="K183" s="10">
        <v>2.8</v>
      </c>
      <c r="L183" s="7">
        <v>18.48</v>
      </c>
      <c r="M183" s="12">
        <v>4108</v>
      </c>
      <c r="N183" s="12">
        <v>75549</v>
      </c>
      <c r="O183" s="30">
        <v>16</v>
      </c>
      <c r="P183" s="46"/>
      <c r="Q183" s="47" t="s">
        <v>26</v>
      </c>
      <c r="R183" s="8"/>
    </row>
    <row r="184" spans="1:18" s="2" customFormat="1" ht="13.5">
      <c r="A184" s="44" t="s">
        <v>43</v>
      </c>
      <c r="B184" s="40" t="s">
        <v>46</v>
      </c>
      <c r="C184" s="6">
        <v>70637</v>
      </c>
      <c r="D184" s="6">
        <v>34282</v>
      </c>
      <c r="E184" s="6">
        <v>36355</v>
      </c>
      <c r="F184" s="52">
        <f t="shared" si="19"/>
        <v>-5286</v>
      </c>
      <c r="G184" s="53">
        <v>-5286</v>
      </c>
      <c r="H184" s="52">
        <f t="shared" si="20"/>
        <v>-7</v>
      </c>
      <c r="I184" s="58">
        <v>-7</v>
      </c>
      <c r="J184" s="10">
        <v>94.3</v>
      </c>
      <c r="K184" s="10">
        <v>2.6</v>
      </c>
      <c r="L184" s="7">
        <v>16.66</v>
      </c>
      <c r="M184" s="12">
        <v>4240</v>
      </c>
      <c r="N184" s="12">
        <v>70019</v>
      </c>
      <c r="O184" s="4">
        <v>15.7</v>
      </c>
      <c r="P184" s="46" t="s">
        <v>43</v>
      </c>
      <c r="Q184" s="47" t="s">
        <v>46</v>
      </c>
      <c r="R184" s="8"/>
    </row>
    <row r="185" spans="1:18" s="2" customFormat="1" ht="13.5">
      <c r="A185" s="44"/>
      <c r="B185" s="41" t="s">
        <v>35</v>
      </c>
      <c r="C185" s="6">
        <v>66203</v>
      </c>
      <c r="D185" s="6">
        <v>32238</v>
      </c>
      <c r="E185" s="6">
        <v>33965</v>
      </c>
      <c r="F185" s="52">
        <f t="shared" si="19"/>
        <v>-4434</v>
      </c>
      <c r="G185" s="53">
        <v>-4434</v>
      </c>
      <c r="H185" s="52">
        <f t="shared" si="20"/>
        <v>-6.3</v>
      </c>
      <c r="I185" s="58">
        <v>-6.3</v>
      </c>
      <c r="J185" s="10">
        <v>94.9</v>
      </c>
      <c r="K185" s="10">
        <v>2.4</v>
      </c>
      <c r="L185" s="7">
        <v>16.66</v>
      </c>
      <c r="M185" s="12">
        <v>3974</v>
      </c>
      <c r="N185" s="12">
        <v>65641</v>
      </c>
      <c r="O185" s="4">
        <v>15.8</v>
      </c>
      <c r="P185" s="46"/>
      <c r="Q185" s="48" t="s">
        <v>35</v>
      </c>
      <c r="R185" s="8"/>
    </row>
    <row r="186" spans="1:18" s="2" customFormat="1" ht="13.5">
      <c r="A186" s="44"/>
      <c r="B186" s="40">
        <v>12</v>
      </c>
      <c r="C186" s="6">
        <v>65045</v>
      </c>
      <c r="D186" s="6">
        <v>31671</v>
      </c>
      <c r="E186" s="6">
        <v>33374</v>
      </c>
      <c r="F186" s="52">
        <f t="shared" si="19"/>
        <v>-1158</v>
      </c>
      <c r="G186" s="53">
        <v>-1158</v>
      </c>
      <c r="H186" s="52">
        <f t="shared" si="20"/>
        <v>-1.7</v>
      </c>
      <c r="I186" s="58">
        <v>-1.7</v>
      </c>
      <c r="J186" s="10">
        <v>94.9</v>
      </c>
      <c r="K186" s="10">
        <v>2.3</v>
      </c>
      <c r="L186" s="7">
        <v>16.66</v>
      </c>
      <c r="M186" s="12">
        <v>3904</v>
      </c>
      <c r="N186" s="12">
        <v>64271</v>
      </c>
      <c r="O186" s="30">
        <v>15.82</v>
      </c>
      <c r="P186" s="46"/>
      <c r="Q186" s="47">
        <v>12</v>
      </c>
      <c r="R186" s="8"/>
    </row>
    <row r="187" spans="1:18" s="2" customFormat="1" ht="13.5">
      <c r="A187" s="44"/>
      <c r="B187" s="40">
        <v>17</v>
      </c>
      <c r="C187" s="6">
        <v>63714</v>
      </c>
      <c r="D187" s="6">
        <v>30941</v>
      </c>
      <c r="E187" s="6">
        <v>32773</v>
      </c>
      <c r="F187" s="52">
        <f t="shared" si="19"/>
        <v>-1331</v>
      </c>
      <c r="G187" s="53">
        <v>-1331</v>
      </c>
      <c r="H187" s="52">
        <f t="shared" si="20"/>
        <v>-2</v>
      </c>
      <c r="I187" s="58">
        <v>-2</v>
      </c>
      <c r="J187" s="10">
        <v>94.4</v>
      </c>
      <c r="K187" s="10">
        <v>2.2</v>
      </c>
      <c r="L187" s="7">
        <v>16.66</v>
      </c>
      <c r="M187" s="12">
        <v>3824</v>
      </c>
      <c r="N187" s="12">
        <v>63033</v>
      </c>
      <c r="O187" s="30">
        <v>15.84</v>
      </c>
      <c r="P187" s="46"/>
      <c r="Q187" s="47">
        <v>17</v>
      </c>
      <c r="R187" s="8"/>
    </row>
    <row r="188" spans="1:18" s="2" customFormat="1" ht="13.5">
      <c r="A188" s="44"/>
      <c r="B188" s="40">
        <v>22</v>
      </c>
      <c r="C188" s="6">
        <v>61583</v>
      </c>
      <c r="D188" s="6">
        <v>29869</v>
      </c>
      <c r="E188" s="6">
        <v>31714</v>
      </c>
      <c r="F188" s="52">
        <f t="shared" si="19"/>
        <v>-2131</v>
      </c>
      <c r="G188" s="53">
        <v>-2131</v>
      </c>
      <c r="H188" s="52">
        <f t="shared" si="20"/>
        <v>-3.344633832438711</v>
      </c>
      <c r="I188" s="58">
        <v>-3.344633832438711</v>
      </c>
      <c r="J188" s="10">
        <v>94.18238002144163</v>
      </c>
      <c r="K188" s="10">
        <v>2.1943771379703536</v>
      </c>
      <c r="L188" s="7">
        <v>16.66</v>
      </c>
      <c r="M188" s="12">
        <v>3696.4585834333734</v>
      </c>
      <c r="N188" s="12">
        <v>60914</v>
      </c>
      <c r="O188" s="30">
        <v>15.8</v>
      </c>
      <c r="P188" s="46"/>
      <c r="Q188" s="47">
        <v>22</v>
      </c>
      <c r="R188" s="8"/>
    </row>
    <row r="189" spans="1:18" s="2" customFormat="1" ht="13.5">
      <c r="A189" s="44"/>
      <c r="B189" s="40">
        <v>27</v>
      </c>
      <c r="C189" s="6">
        <v>59116</v>
      </c>
      <c r="D189" s="6">
        <v>28718</v>
      </c>
      <c r="E189" s="6">
        <v>30398</v>
      </c>
      <c r="F189" s="52" t="s">
        <v>55</v>
      </c>
      <c r="G189" s="53">
        <v>-2467</v>
      </c>
      <c r="H189" s="52" t="s">
        <v>55</v>
      </c>
      <c r="I189" s="58">
        <v>-4.005975675105143</v>
      </c>
      <c r="J189" s="10">
        <v>94.47332061319824</v>
      </c>
      <c r="K189" s="10">
        <v>2.1267043206101377</v>
      </c>
      <c r="L189" s="7">
        <v>16.61</v>
      </c>
      <c r="M189" s="12">
        <v>3559.060806742926</v>
      </c>
      <c r="N189" s="12">
        <v>58462</v>
      </c>
      <c r="O189" s="30">
        <v>15.84</v>
      </c>
      <c r="P189" s="46"/>
      <c r="Q189" s="47">
        <v>27</v>
      </c>
      <c r="R189" s="8"/>
    </row>
    <row r="190" spans="1:18" s="2" customFormat="1" ht="13.5">
      <c r="A190" s="44" t="s">
        <v>56</v>
      </c>
      <c r="B190" s="40" t="s">
        <v>58</v>
      </c>
      <c r="C190" s="6">
        <v>57494</v>
      </c>
      <c r="D190" s="6">
        <v>28038</v>
      </c>
      <c r="E190" s="6">
        <v>29456</v>
      </c>
      <c r="F190" s="52" t="s">
        <v>55</v>
      </c>
      <c r="G190" s="53">
        <v>1622</v>
      </c>
      <c r="H190" s="52" t="s">
        <v>55</v>
      </c>
      <c r="I190" s="59">
        <v>2.7</v>
      </c>
      <c r="J190" s="10">
        <v>95.2</v>
      </c>
      <c r="K190" s="10">
        <v>2.0144353736729617</v>
      </c>
      <c r="L190" s="7">
        <v>16.61</v>
      </c>
      <c r="M190" s="12">
        <v>3461</v>
      </c>
      <c r="N190" s="12">
        <v>58462</v>
      </c>
      <c r="O190" s="30">
        <v>15.84</v>
      </c>
      <c r="P190" s="46" t="s">
        <v>56</v>
      </c>
      <c r="Q190" s="47" t="s">
        <v>58</v>
      </c>
      <c r="R190" s="8"/>
    </row>
    <row r="191" spans="1:18" s="2" customFormat="1" ht="14.25" thickBot="1">
      <c r="A191" s="38"/>
      <c r="B191" s="43"/>
      <c r="C191" s="14"/>
      <c r="D191" s="14"/>
      <c r="E191" s="14"/>
      <c r="F191" s="14"/>
      <c r="G191" s="14"/>
      <c r="H191" s="14"/>
      <c r="I191" s="15"/>
      <c r="J191" s="15"/>
      <c r="K191" s="15"/>
      <c r="L191" s="16"/>
      <c r="M191" s="17"/>
      <c r="N191" s="17"/>
      <c r="O191" s="16"/>
      <c r="P191" s="50"/>
      <c r="Q191" s="51"/>
      <c r="R191" s="8"/>
    </row>
    <row r="192" spans="1:18" s="2" customFormat="1" ht="13.5">
      <c r="A192" s="39" t="s">
        <v>36</v>
      </c>
      <c r="C192" s="9"/>
      <c r="D192" s="9"/>
      <c r="E192" s="9"/>
      <c r="F192" s="9"/>
      <c r="G192" s="9"/>
      <c r="H192" s="9"/>
      <c r="I192" s="11"/>
      <c r="J192" s="11"/>
      <c r="K192" s="11"/>
      <c r="L192" s="8"/>
      <c r="M192" s="13"/>
      <c r="N192" s="13"/>
      <c r="O192" s="8"/>
      <c r="P192" s="39"/>
      <c r="R192" s="8"/>
    </row>
    <row r="193" spans="1:18" s="2" customFormat="1" ht="13.5">
      <c r="A193" s="39" t="s">
        <v>39</v>
      </c>
      <c r="C193" s="9"/>
      <c r="D193" s="9"/>
      <c r="E193" s="9"/>
      <c r="F193" s="9"/>
      <c r="G193" s="9"/>
      <c r="H193" s="9"/>
      <c r="I193" s="11"/>
      <c r="J193" s="11"/>
      <c r="K193" s="11"/>
      <c r="L193" s="8"/>
      <c r="M193" s="8"/>
      <c r="N193" s="8"/>
      <c r="O193" s="8"/>
      <c r="P193" s="39"/>
      <c r="R193" s="8"/>
    </row>
    <row r="194" spans="2:18" s="2" customFormat="1" ht="13.5">
      <c r="B194" s="39"/>
      <c r="C194" s="9"/>
      <c r="D194" s="9"/>
      <c r="E194" s="9"/>
      <c r="F194" s="9"/>
      <c r="G194" s="9"/>
      <c r="H194" s="9"/>
      <c r="I194" s="8"/>
      <c r="J194" s="8"/>
      <c r="K194" s="8"/>
      <c r="L194" s="8"/>
      <c r="M194" s="8"/>
      <c r="N194" s="8"/>
      <c r="O194" s="8"/>
      <c r="Q194" s="39"/>
      <c r="R194" s="8"/>
    </row>
    <row r="195" spans="2:18" s="2" customFormat="1" ht="13.5">
      <c r="B195" s="39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Q195" s="39"/>
      <c r="R195" s="8"/>
    </row>
    <row r="196" spans="2:18" s="2" customFormat="1" ht="13.5">
      <c r="B196" s="39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Q196" s="39"/>
      <c r="R196" s="8"/>
    </row>
    <row r="197" spans="2:18" s="2" customFormat="1" ht="13.5">
      <c r="B197" s="39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Q197" s="39"/>
      <c r="R197" s="8"/>
    </row>
    <row r="198" spans="2:18" s="2" customFormat="1" ht="13.5">
      <c r="B198" s="3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Q198" s="39"/>
      <c r="R198" s="8"/>
    </row>
    <row r="199" spans="2:17" s="2" customFormat="1" ht="13.5">
      <c r="B199" s="39"/>
      <c r="Q199" s="39"/>
    </row>
    <row r="200" spans="2:17" s="2" customFormat="1" ht="13.5">
      <c r="B200" s="39"/>
      <c r="Q200" s="39"/>
    </row>
    <row r="201" spans="2:17" s="2" customFormat="1" ht="13.5">
      <c r="B201" s="39"/>
      <c r="Q201" s="39"/>
    </row>
    <row r="202" spans="2:17" s="2" customFormat="1" ht="13.5">
      <c r="B202" s="39"/>
      <c r="Q202" s="39"/>
    </row>
    <row r="203" spans="2:17" s="2" customFormat="1" ht="13.5">
      <c r="B203" s="39"/>
      <c r="Q203" s="39"/>
    </row>
    <row r="204" spans="2:17" s="2" customFormat="1" ht="13.5">
      <c r="B204" s="39"/>
      <c r="Q204" s="39"/>
    </row>
    <row r="205" spans="2:17" s="2" customFormat="1" ht="13.5">
      <c r="B205" s="39"/>
      <c r="Q205" s="39"/>
    </row>
    <row r="206" spans="2:17" s="2" customFormat="1" ht="13.5">
      <c r="B206" s="39"/>
      <c r="Q206" s="39"/>
    </row>
    <row r="207" spans="2:17" s="2" customFormat="1" ht="13.5">
      <c r="B207" s="39"/>
      <c r="Q207" s="39"/>
    </row>
    <row r="208" spans="2:17" s="2" customFormat="1" ht="13.5">
      <c r="B208" s="39"/>
      <c r="Q208" s="39"/>
    </row>
    <row r="209" spans="2:17" s="2" customFormat="1" ht="13.5">
      <c r="B209" s="39"/>
      <c r="Q209" s="39"/>
    </row>
    <row r="210" spans="2:17" s="2" customFormat="1" ht="13.5">
      <c r="B210" s="39"/>
      <c r="Q210" s="39"/>
    </row>
    <row r="211" spans="2:17" s="2" customFormat="1" ht="13.5">
      <c r="B211" s="39"/>
      <c r="Q211" s="39"/>
    </row>
    <row r="212" spans="2:17" s="2" customFormat="1" ht="13.5">
      <c r="B212" s="39"/>
      <c r="Q212" s="39"/>
    </row>
    <row r="213" spans="2:17" s="2" customFormat="1" ht="13.5">
      <c r="B213" s="39"/>
      <c r="Q213" s="39"/>
    </row>
    <row r="214" spans="2:17" s="2" customFormat="1" ht="13.5">
      <c r="B214" s="39"/>
      <c r="Q214" s="39"/>
    </row>
    <row r="215" spans="2:17" s="2" customFormat="1" ht="13.5">
      <c r="B215" s="39"/>
      <c r="Q215" s="39"/>
    </row>
    <row r="216" spans="2:17" s="2" customFormat="1" ht="13.5">
      <c r="B216" s="39"/>
      <c r="Q216" s="39"/>
    </row>
    <row r="217" spans="2:17" s="2" customFormat="1" ht="13.5">
      <c r="B217" s="39"/>
      <c r="Q217" s="39"/>
    </row>
    <row r="218" spans="2:17" s="2" customFormat="1" ht="13.5">
      <c r="B218" s="39"/>
      <c r="Q218" s="39"/>
    </row>
    <row r="219" spans="2:17" s="2" customFormat="1" ht="13.5">
      <c r="B219" s="39"/>
      <c r="Q219" s="39"/>
    </row>
    <row r="220" spans="2:17" s="2" customFormat="1" ht="13.5">
      <c r="B220" s="39"/>
      <c r="Q220" s="39"/>
    </row>
    <row r="221" spans="2:17" s="2" customFormat="1" ht="13.5">
      <c r="B221" s="39"/>
      <c r="Q221" s="39"/>
    </row>
    <row r="222" spans="2:17" s="2" customFormat="1" ht="13.5">
      <c r="B222" s="39"/>
      <c r="Q222" s="39"/>
    </row>
    <row r="223" spans="2:17" s="2" customFormat="1" ht="13.5">
      <c r="B223" s="39"/>
      <c r="Q223" s="39"/>
    </row>
    <row r="224" spans="2:17" s="2" customFormat="1" ht="13.5">
      <c r="B224" s="39"/>
      <c r="Q224" s="39"/>
    </row>
    <row r="225" spans="2:17" s="2" customFormat="1" ht="13.5">
      <c r="B225" s="39"/>
      <c r="Q225" s="39"/>
    </row>
    <row r="226" spans="2:17" s="2" customFormat="1" ht="13.5">
      <c r="B226" s="39"/>
      <c r="Q226" s="39"/>
    </row>
    <row r="227" spans="2:17" s="2" customFormat="1" ht="13.5">
      <c r="B227" s="39"/>
      <c r="Q227" s="39"/>
    </row>
    <row r="228" spans="2:17" s="2" customFormat="1" ht="13.5">
      <c r="B228" s="39"/>
      <c r="Q228" s="39"/>
    </row>
    <row r="229" spans="2:17" s="2" customFormat="1" ht="13.5">
      <c r="B229" s="39"/>
      <c r="Q229" s="39"/>
    </row>
    <row r="230" spans="2:17" s="2" customFormat="1" ht="13.5">
      <c r="B230" s="39"/>
      <c r="Q230" s="39"/>
    </row>
    <row r="231" spans="2:17" s="2" customFormat="1" ht="13.5">
      <c r="B231" s="39"/>
      <c r="Q231" s="39"/>
    </row>
    <row r="232" spans="2:17" s="2" customFormat="1" ht="13.5">
      <c r="B232" s="39"/>
      <c r="Q232" s="39"/>
    </row>
    <row r="233" spans="2:17" s="2" customFormat="1" ht="13.5">
      <c r="B233" s="39"/>
      <c r="Q233" s="39"/>
    </row>
    <row r="234" spans="2:17" s="2" customFormat="1" ht="13.5">
      <c r="B234" s="39"/>
      <c r="Q234" s="39"/>
    </row>
    <row r="235" spans="2:17" s="2" customFormat="1" ht="13.5">
      <c r="B235" s="39"/>
      <c r="Q235" s="39"/>
    </row>
    <row r="236" spans="2:17" s="2" customFormat="1" ht="13.5">
      <c r="B236" s="39"/>
      <c r="Q236" s="39"/>
    </row>
    <row r="237" spans="2:17" s="2" customFormat="1" ht="13.5">
      <c r="B237" s="39"/>
      <c r="Q237" s="39"/>
    </row>
    <row r="238" spans="2:17" s="2" customFormat="1" ht="13.5">
      <c r="B238" s="39"/>
      <c r="Q238" s="39"/>
    </row>
  </sheetData>
  <sheetProtection/>
  <mergeCells count="23">
    <mergeCell ref="A169:B169"/>
    <mergeCell ref="A146:B146"/>
    <mergeCell ref="A123:B123"/>
    <mergeCell ref="A100:B100"/>
    <mergeCell ref="A77:B77"/>
    <mergeCell ref="A54:B54"/>
    <mergeCell ref="A8:B8"/>
    <mergeCell ref="A5:B7"/>
    <mergeCell ref="A31:B31"/>
    <mergeCell ref="H7:I7"/>
    <mergeCell ref="F5:G5"/>
    <mergeCell ref="F6:G6"/>
    <mergeCell ref="H5:I5"/>
    <mergeCell ref="H6:I6"/>
    <mergeCell ref="P169:Q169"/>
    <mergeCell ref="P77:Q77"/>
    <mergeCell ref="P100:Q100"/>
    <mergeCell ref="P123:Q123"/>
    <mergeCell ref="P146:Q146"/>
    <mergeCell ref="P5:Q7"/>
    <mergeCell ref="P8:Q8"/>
    <mergeCell ref="P31:Q31"/>
    <mergeCell ref="P54:Q54"/>
  </mergeCells>
  <printOptions horizontalCentered="1"/>
  <pageMargins left="1.3385826771653544" right="0.7874015748031497" top="1.1811023622047245" bottom="0.984251968503937" header="0.5118110236220472" footer="0.5118110236220472"/>
  <pageSetup fitToHeight="1" fitToWidth="1" horizontalDpi="300" verticalDpi="300" orientation="portrait" paperSize="8" scale="44" r:id="rId1"/>
  <headerFooter alignWithMargins="0">
    <oddFooter>&amp;R&amp;20&amp;A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2022-02-02T04:34:39Z</cp:lastPrinted>
  <dcterms:modified xsi:type="dcterms:W3CDTF">2022-02-02T04:35:00Z</dcterms:modified>
  <cp:category/>
  <cp:version/>
  <cp:contentType/>
  <cp:contentStatus/>
</cp:coreProperties>
</file>